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9215" yWindow="135" windowWidth="18960" windowHeight="11070" tabRatio="800"/>
  </bookViews>
  <sheets>
    <sheet name="RCB3 An2D-AssetPoolNotification" sheetId="256" r:id="rId1"/>
    <sheet name="CB Bond Maturity Profile" sheetId="270" state="hidden" r:id="rId2"/>
    <sheet name="RAG RCBC ACM_old" sheetId="263" state="hidden" r:id="rId3"/>
    <sheet name="An3DAsset&amp;Liability (Quarterly)" sheetId="272" state="hidden" r:id="rId4"/>
    <sheet name="Ad RCB Information (Quarterly)" sheetId="242" state="hidden" r:id="rId5"/>
    <sheet name="CB Market info" sheetId="170"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Fill" hidden="1">#REF!</definedName>
    <definedName name="_xlnm._FilterDatabase" localSheetId="4" hidden="1">'Ad RCB Information (Quarterly)'!$A$47:$R$61</definedName>
    <definedName name="_Key1" hidden="1">#REF!</definedName>
    <definedName name="_NI1" localSheetId="4">#REF!</definedName>
    <definedName name="_NI1">#REF!</definedName>
    <definedName name="_ODR1" localSheetId="4">#REF!</definedName>
    <definedName name="_ODR1">#REF!</definedName>
    <definedName name="_ODR2" localSheetId="4">#REF!</definedName>
    <definedName name="_ODR2">#REF!</definedName>
    <definedName name="_Order1" hidden="1">255</definedName>
    <definedName name="_Order2" hidden="1">0</definedName>
    <definedName name="_pp2" localSheetId="4">'Ad RCB Information (Quarterly)'!_pp2</definedName>
    <definedName name="_pp2" localSheetId="5">'CB Market info'!_pp2</definedName>
    <definedName name="_pp2">'Ad RCB Information (Quarterly)'!_pp2</definedName>
    <definedName name="_Ret1">#REF!</definedName>
    <definedName name="_Sort" hidden="1">#REF!</definedName>
    <definedName name="_tt2" localSheetId="4">'Ad RCB Information (Quarterly)'!_tt2</definedName>
    <definedName name="_tt2" localSheetId="5">'CB Market info'!_tt2</definedName>
    <definedName name="_tt2">'Ad RCB Information (Quarterly)'!_tt2</definedName>
    <definedName name="_UST1">#REF!</definedName>
    <definedName name="ACCOUNT">#REF!</definedName>
    <definedName name="Actual_Outstanding_gmf2">'[1]GMF 2 GBP Amortisation'!$A$1:$R$85</definedName>
    <definedName name="Actual_Outstanding_gmf3">'[1]GMF 3 GBP Amortisation'!$A$1:$T$70</definedName>
    <definedName name="ACwvu.MI._.Menu." localSheetId="4" hidden="1">[2]Menu_Months!#REF!</definedName>
    <definedName name="ACwvu.MI._.Menu." hidden="1">[2]Menu_Months!#REF!</definedName>
    <definedName name="AdjSet" localSheetId="4">#REF!</definedName>
    <definedName name="AdjSet">#REF!</definedName>
    <definedName name="AFCARME">[3]AFCARME!$A$1:$O$21</definedName>
    <definedName name="Afcarme_split">#REF!</definedName>
    <definedName name="ALL_ILP">[4]DATA!$A$1:$AE$387</definedName>
    <definedName name="ALL_S">[4]DATA!$A$389:$AE$469</definedName>
    <definedName name="ALL_T">[4]DATA!$A$471:$AE$517</definedName>
    <definedName name="Analyst">#REF!</definedName>
    <definedName name="APR">'[5]E-com sum'!$J$5:$J$116</definedName>
    <definedName name="April" localSheetId="4">[6]Spain!#REF!</definedName>
    <definedName name="April">[6]Spain!#REF!</definedName>
    <definedName name="asd" localSheetId="4">'Ad RCB Information (Quarterly)'!asd</definedName>
    <definedName name="asd" localSheetId="5">'CB Market info'!asd</definedName>
    <definedName name="asd">'Ad RCB Information (Quarterly)'!asd</definedName>
    <definedName name="AsOfDate">[7]CPRdata!$A$2:$A$304</definedName>
    <definedName name="ASSET">#REF!</definedName>
    <definedName name="AssetFee" localSheetId="3">#REF!</definedName>
    <definedName name="AssetFee" localSheetId="0">#REF!</definedName>
    <definedName name="AssetFee">#REF!</definedName>
    <definedName name="Assumption">[7]CPRassumptions!$B$2:$B$27</definedName>
    <definedName name="AUG">'[5]E-com sum'!$N$5:$N$116</definedName>
    <definedName name="August" localSheetId="4">[6]Spain!#REF!</definedName>
    <definedName name="August">[6]Spain!#REF!</definedName>
    <definedName name="AUM_OP_INST">#REF!</definedName>
    <definedName name="AUM_OP_PC">#REF!</definedName>
    <definedName name="aum_open_bal">#REF!</definedName>
    <definedName name="AvaPrincipal" localSheetId="3">'[8]Available receipts'!$C$70</definedName>
    <definedName name="AvaPrincipal" localSheetId="0">'[8]Available receipts'!$C$70</definedName>
    <definedName name="AvaPrincipal">'[9]Available receipts'!$C$70</definedName>
    <definedName name="AvaRevenue" localSheetId="3">'[8]Available receipts'!$C$54</definedName>
    <definedName name="AvaRevenue" localSheetId="0">'[8]Available receipts'!$C$54</definedName>
    <definedName name="AvaRevenue">'[9]Available receipts'!$C$54</definedName>
    <definedName name="Ave_Rate">#REF!</definedName>
    <definedName name="Average_AUMs">#REF!</definedName>
    <definedName name="Average_Capital">#REF!</definedName>
    <definedName name="Average_FTE">#REF!</definedName>
    <definedName name="Average_Notional_Equity">#REF!</definedName>
    <definedName name="Average_WRAs">#REF!</definedName>
    <definedName name="banking"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banking"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banking"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BARC_EC" localSheetId="4">'[9]BARC_EC test'!#REF!</definedName>
    <definedName name="BARC_EC" localSheetId="3">#REF!</definedName>
    <definedName name="BARC_EC" localSheetId="0">#REF!</definedName>
    <definedName name="BARC_EC">'[9]BARC_EC test'!#REF!</definedName>
    <definedName name="Barclays">[10]Barclays!$A$11:$N$139</definedName>
    <definedName name="BFM_Headcount">#REF!</definedName>
    <definedName name="BFMNF">#REF!</definedName>
    <definedName name="BIG">[10]BIG!$A$11:$N$30</definedName>
    <definedName name="BISCO1">[11]BISCO!$A$1:$P$42</definedName>
    <definedName name="Bit">#REF!</definedName>
    <definedName name="bmd">#REF!</definedName>
    <definedName name="BPB">#N/A</definedName>
    <definedName name="Bpb_split">#REF!</definedName>
    <definedName name="BPSupport">[12]Checklist!$B$74:$B$81</definedName>
    <definedName name="bs_quarter">#REF!</definedName>
    <definedName name="Budgeted_EP">#REF!</definedName>
    <definedName name="BUSINESS_GROUP">'[13]BUSINESS GROUP'!$A$1</definedName>
    <definedName name="BZWIT">#REF!</definedName>
    <definedName name="Bzwit_split">#REF!</definedName>
    <definedName name="Calc_Period_End" localSheetId="3">'[8]Available receipts'!$C$9</definedName>
    <definedName name="Calc_Period_End" localSheetId="0">'[8]Available receipts'!$C$9</definedName>
    <definedName name="Calc_Period_End">'[9]Available receipts'!$C$9</definedName>
    <definedName name="Calc_Period_Start" localSheetId="3">'[8]Available receipts'!$C$8</definedName>
    <definedName name="Calc_Period_Start" localSheetId="0">'[8]Available receipts'!$C$8</definedName>
    <definedName name="Calc_Period_Start">'[9]Available receipts'!$C$8</definedName>
    <definedName name="Calculation_date" localSheetId="3">'[8]Available receipts'!$C$10</definedName>
    <definedName name="Calculation_date" localSheetId="0">'[14]Available receipts'!$C$10</definedName>
    <definedName name="Calculation_date">'[15]Available receipts'!$C$10</definedName>
    <definedName name="capextotal">#REF!</definedName>
    <definedName name="CARBUDEP">#REF!</definedName>
    <definedName name="CB_GIC">'[16]Loan, Bond &amp; Stress inputs'!$G$240</definedName>
    <definedName name="Central">#REF!</definedName>
    <definedName name="Central_Com">#REF!</definedName>
    <definedName name="Central_Headcount">#REF!</definedName>
    <definedName name="CFTOLIFE">#REF!</definedName>
    <definedName name="CHART8ACT">'[17]Dashboard2002 Income'!$AF$97:$AQ$97</definedName>
    <definedName name="CHART8ACTH">'[17]Dashboard2002 Income'!$AE$97</definedName>
    <definedName name="CHART8TAR">'[17]Dashboard2002 Income'!$AF$98:$AQ$98</definedName>
    <definedName name="CHART8TARH">'[17]Dashboard2002 Income'!$AE$98</definedName>
    <definedName name="CHDR">#REF!</definedName>
    <definedName name="CHDR1">#REF!</definedName>
    <definedName name="CHDR2">#REF!</definedName>
    <definedName name="Check">#REF!</definedName>
    <definedName name="CheckBoxRange" localSheetId="4">'[18]Front Cover'!#REF!</definedName>
    <definedName name="CheckBoxRange">'[18]Front Cover'!#REF!</definedName>
    <definedName name="ClosingDate" localSheetId="3">'[8]Available receipts'!$C$4</definedName>
    <definedName name="ClosingDate" localSheetId="0">'[14]Available receipts'!$C$4</definedName>
    <definedName name="ClosingDate">'[15]Available receipts'!$C$4</definedName>
    <definedName name="CLUSTER">'[19]Cluster Name'!$C$8</definedName>
    <definedName name="CLUSTERLIST">#REF!</definedName>
    <definedName name="CLUSTERNAME">#REF!</definedName>
    <definedName name="CMandSnf">#REF!</definedName>
    <definedName name="CMRFSSum">#REF!</definedName>
    <definedName name="CMS">#REF!</definedName>
    <definedName name="CMSNF">#REF!</definedName>
    <definedName name="coa_bsdt">#REF!</definedName>
    <definedName name="CommLend">'[10]Comm Lend'!$A$11:$N$22</definedName>
    <definedName name="COMPLIANCE"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MPLIANCE"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MPLIANCE"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#REF!</definedName>
    <definedName name="ConsFin"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Fin"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Fin"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umerFin"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umerFin"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sumerFin"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ContractualBalance">[7]CPRdata!$D$2:$D$304</definedName>
    <definedName name="copy_range">#REF!</definedName>
    <definedName name="costs">'[20]Costs Milli-SAP'!$A$8:$O$129</definedName>
    <definedName name="COUNTER">#REF!</definedName>
    <definedName name="CPER" localSheetId="4">'[21]SAP DC'!#REF!</definedName>
    <definedName name="CPER">'[21]SAP DC'!#REF!</definedName>
    <definedName name="cpr_class" localSheetId="1">#REF!</definedName>
    <definedName name="cpr_class">'[22]Stock run off'!$C$3:$D$5</definedName>
    <definedName name="CROYDON">#REF!</definedName>
    <definedName name="CROYNF">#REF!</definedName>
    <definedName name="CSD_Headcount">#REF!</definedName>
    <definedName name="CSDcost">#REF!</definedName>
    <definedName name="CtrlRefs">#REF!</definedName>
    <definedName name="CURRDATE">'[19]Cluster Name'!$E$8</definedName>
    <definedName name="Currency">'[23]Print Options'!$D$13</definedName>
    <definedName name="CurrentHistDates">[7]CurrentHistRates!$A$2:$W$2</definedName>
    <definedName name="CurrentHistRates">[7]CurrentHistRates!$A$3:$W$22</definedName>
    <definedName name="CYTD" localSheetId="4">'[21]SAP DC'!#REF!</definedName>
    <definedName name="CYTD">'[21]SAP DC'!#REF!</definedName>
    <definedName name="DATA">'[5]E-com sum'!$B$5:$B$116</definedName>
    <definedName name="Data10">'[24]Profit Centre Summary'!$O$7:$O$299</definedName>
    <definedName name="Data125">'[24]Profit Centre Summary'!$C$7:$DZ$299</definedName>
    <definedName name="DayCountSys" localSheetId="3">'[8]Available receipts'!$C$3</definedName>
    <definedName name="DayCountSys" localSheetId="0">'[14]Available receipts'!$C$3</definedName>
    <definedName name="DayCountSys">'[15]Available receipts'!$C$3</definedName>
    <definedName name="DaysInPeriod" localSheetId="3">'[8]Available receipts'!$C$11</definedName>
    <definedName name="DaysInPeriod" localSheetId="0">'[8]Available receipts'!$C$11</definedName>
    <definedName name="DaysInPeriod">'[25]Available receipts'!$C$11</definedName>
    <definedName name="DCCOST">#REF!</definedName>
    <definedName name="DEC">'[5]E-com sum'!$R$5:$R$116</definedName>
    <definedName name="December" localSheetId="4">[6]Spain!#REF!</definedName>
    <definedName name="December">[6]Spain!#REF!</definedName>
    <definedName name="DirectChannels_Headcount">#REF!</definedName>
    <definedName name="Distbn">#REF!</definedName>
    <definedName name="DPP" localSheetId="3">'[8]Available receipts'!$D$129</definedName>
    <definedName name="DPP" localSheetId="0">'[8]Available receipts'!$D$129</definedName>
    <definedName name="DPP">'[26]Available receipts'!$D$129</definedName>
    <definedName name="Draft">#REF!</definedName>
    <definedName name="DriSet">#REF!</definedName>
    <definedName name="Ekins">[10]Ekins!$A$11:$N$57</definedName>
    <definedName name="EQUIP">#REF!</definedName>
    <definedName name="ERBG">#N/A</definedName>
    <definedName name="Erbg_split">#REF!</definedName>
    <definedName name="EstMgt">'[10]Est Mgt'!$A$11:$N$65</definedName>
    <definedName name="_xlnm.Extract" localSheetId="4">#REF!</definedName>
    <definedName name="_xlnm.Extract">#REF!</definedName>
    <definedName name="FEB">'[5]E-com sum'!$H$5:$H$116</definedName>
    <definedName name="February">#REF!</definedName>
    <definedName name="Finance">#REF!</definedName>
    <definedName name="Finance_Com">#REF!</definedName>
    <definedName name="Finance_Headcount">#REF!</definedName>
    <definedName name="FINCOM">#REF!</definedName>
    <definedName name="FINCOST">#REF!</definedName>
    <definedName name="FINHC">#REF!</definedName>
    <definedName name="Finish" localSheetId="4">#REF!</definedName>
    <definedName name="Finish">#REF!</definedName>
    <definedName name="First_Pay_Date" localSheetId="3">'[8]Available receipts'!$C$5</definedName>
    <definedName name="First_Pay_Date" localSheetId="0">'[14]Available receipts'!$C$5</definedName>
    <definedName name="First_Pay_Date">'[15]Available receipts'!$C$5</definedName>
    <definedName name="first_rep_row">#REF!</definedName>
    <definedName name="FIT">#REF!</definedName>
    <definedName name="Fit_split">#REF!</definedName>
    <definedName name="FORDEPMAR">#REF!</definedName>
    <definedName name="Forecast">#REF!</definedName>
    <definedName name="Forecast_EP">#REF!</definedName>
    <definedName name="FORLENMAR">#REF!</definedName>
    <definedName name="FORTOTCOST">#REF!</definedName>
    <definedName name="FORTOTDEP">#REF!</definedName>
    <definedName name="FORTOTLEN">#REF!</definedName>
    <definedName name="full1">#REF!</definedName>
    <definedName name="full2">#REF!</definedName>
    <definedName name="GBID">#REF!</definedName>
    <definedName name="GBP_GMF2_LN_Outstanding">'[1]LN Balances and Interest Due'!$AP$33:$AP$48</definedName>
    <definedName name="GBP_GMF3_LN_Outstanding">'[1]LN Balances and Interest Due'!$AL$98:$AL$114</definedName>
    <definedName name="General"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General"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General"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GHL">[10]GHL!$A$11:$N$71</definedName>
    <definedName name="GI">[10]GI!$A$11:$N$66</definedName>
    <definedName name="GMF2_NoteClass">'[1]LN Balances and Interest Due'!$B$33:$B$48</definedName>
    <definedName name="GMF3_NoteClass">'[1]LN Balances and Interest Due'!$B$98:$B$114</definedName>
    <definedName name="GOTIT">#REF!</definedName>
    <definedName name="Gotit_split">#REF!</definedName>
    <definedName name="Gracechurch">[10]Gracechurch!$A$11:$N$30</definedName>
    <definedName name="GROUP">#REF!</definedName>
    <definedName name="Hide_Interest_Income">#REF!</definedName>
    <definedName name="hide_quarter" localSheetId="4">#REF!</definedName>
    <definedName name="hide_quarter">#REF!</definedName>
    <definedName name="hide_quarter1">#REF!</definedName>
    <definedName name="hide_quarter10" localSheetId="4">#REF!</definedName>
    <definedName name="hide_quarter10">#REF!</definedName>
    <definedName name="hide_quarter11">#REF!</definedName>
    <definedName name="hide_quarter12">#REF!</definedName>
    <definedName name="Hide_quarter2" localSheetId="4">#REF!</definedName>
    <definedName name="Hide_quarter2">#REF!</definedName>
    <definedName name="Hide_quarter3" localSheetId="4">#REF!</definedName>
    <definedName name="Hide_quarter3">#REF!</definedName>
    <definedName name="Hide_quarter4">#REF!</definedName>
    <definedName name="Hide_quarter5">#REF!</definedName>
    <definedName name="Hide_quarter6" localSheetId="4">#REF!</definedName>
    <definedName name="Hide_quarter6">#REF!</definedName>
    <definedName name="hide_quarter7" localSheetId="4">#REF!</definedName>
    <definedName name="hide_quarter7">#REF!</definedName>
    <definedName name="hide_quarter8">#REF!</definedName>
    <definedName name="hide_quarter9" localSheetId="4">#REF!</definedName>
    <definedName name="hide_quarter9">#REF!</definedName>
    <definedName name="HRNF">#REF!</definedName>
    <definedName name="HumanResources_Headcount">#REF!</definedName>
    <definedName name="I_PB">#REF!</definedName>
    <definedName name="IbyS" localSheetId="4">'Ad RCB Information (Quarterly)'!IbyS</definedName>
    <definedName name="IbyS" localSheetId="5">'CB Market info'!IbyS</definedName>
    <definedName name="IbyS">'Ad RCB Information (Quarterly)'!IbyS</definedName>
    <definedName name="IbySS" localSheetId="4">'Ad RCB Information (Quarterly)'!IbySS</definedName>
    <definedName name="IbySS" localSheetId="5">'CB Market info'!IbySS</definedName>
    <definedName name="IbySS">'Ad RCB Information (Quarterly)'!IbySS</definedName>
    <definedName name="INC">#REF!</definedName>
    <definedName name="Income" localSheetId="4">'Ad RCB Information (Quarterly)'!Income</definedName>
    <definedName name="Income" localSheetId="5">'CB Market info'!Income</definedName>
    <definedName name="Income">'Ad RCB Information (Quarterly)'!Income</definedName>
    <definedName name="IncSet">#REF!</definedName>
    <definedName name="INSTOTREAS">#REF!</definedName>
    <definedName name="INVEST" localSheetId="4">'Ad RCB Information (Quarterly)'!INVEST</definedName>
    <definedName name="INVEST" localSheetId="5">'CB Market info'!INVEST</definedName>
    <definedName name="INVEST">'Ad RCB Information (Quarterly)'!INVEST</definedName>
    <definedName name="IPB">#N/A</definedName>
    <definedName name="IPER" localSheetId="4">'[21]SAP DC'!#REF!</definedName>
    <definedName name="IPER">'[21]SAP DC'!#REF!</definedName>
    <definedName name="IYTD" localSheetId="4">'[21]SAP DC'!#REF!</definedName>
    <definedName name="IYTD">'[21]SAP DC'!#REF!</definedName>
    <definedName name="JAN">'[5]E-com sum'!$G$5:$G$116</definedName>
    <definedName name="January">#REF!</definedName>
    <definedName name="jbkjh" localSheetId="4">'Ad RCB Information (Quarterly)'!jbkjh</definedName>
    <definedName name="jbkjh" localSheetId="5">'CB Market info'!jbkjh</definedName>
    <definedName name="jbkjh">'Ad RCB Information (Quarterly)'!jbkjh</definedName>
    <definedName name="JUL">'[5]E-com sum'!$M$5:$M$116</definedName>
    <definedName name="July" localSheetId="4">[6]Spain!#REF!</definedName>
    <definedName name="July">[6]Spain!#REF!</definedName>
    <definedName name="JUN">'[5]E-com sum'!$L$5:$L$116</definedName>
    <definedName name="June" localSheetId="4">[6]Spain!#REF!</definedName>
    <definedName name="June">[6]Spain!#REF!</definedName>
    <definedName name="Laro">#REF!</definedName>
    <definedName name="Laro_split">#REF!</definedName>
    <definedName name="LEEDS">#REF!</definedName>
    <definedName name="LEEDSNFP">#REF!</definedName>
    <definedName name="LiabDes1" localSheetId="3">#REF!</definedName>
    <definedName name="LiabDes1" localSheetId="0">#REF!</definedName>
    <definedName name="LiabDes1">#REF!</definedName>
    <definedName name="LiabDes2" localSheetId="3">#REF!</definedName>
    <definedName name="LiabDes2" localSheetId="0">#REF!</definedName>
    <definedName name="LiabDes2">#REF!</definedName>
    <definedName name="LiabFees1" localSheetId="4">'[9]Ongoing expenses'!#REF!</definedName>
    <definedName name="LiabFees1" localSheetId="3">#REF!</definedName>
    <definedName name="LiabFees1" localSheetId="0">#REF!</definedName>
    <definedName name="LiabFees1">'[9]Ongoing expenses'!#REF!</definedName>
    <definedName name="LiabFees2" localSheetId="4">'[9]Ongoing expenses'!#REF!</definedName>
    <definedName name="LiabFees2" localSheetId="3">#REF!</definedName>
    <definedName name="LiabFees2" localSheetId="0">#REF!</definedName>
    <definedName name="LiabFees2">'[9]Ongoing expenses'!#REF!</definedName>
    <definedName name="Libor1mo" localSheetId="3">'[8]Available receipts'!$C$6</definedName>
    <definedName name="Libor1mo" localSheetId="0">'[8]Available receipts'!$C$6</definedName>
    <definedName name="Libor1mo">'[25]Available receipts'!$C$6</definedName>
    <definedName name="ListAcc">#REF!</definedName>
    <definedName name="ListModType">#REF!</definedName>
    <definedName name="ListMon">[27]Lists!$C$4:$C$15</definedName>
    <definedName name="ListMonCol">#REF!</definedName>
    <definedName name="ListMonCount">#REF!</definedName>
    <definedName name="ListSBUs">[27]Lists!$A$4:$A$14</definedName>
    <definedName name="ListVer">#REF!</definedName>
    <definedName name="ListYear">#REF!</definedName>
    <definedName name="LIVER">#REF!</definedName>
    <definedName name="Liverpool">#REF!</definedName>
    <definedName name="LIVNF">#REF!</definedName>
    <definedName name="LLP_Payment_date" localSheetId="3">'[8]Available receipts'!$C$7</definedName>
    <definedName name="LLP_Payment_date" localSheetId="0">'[14]Available receipts'!$C$7</definedName>
    <definedName name="LLP_Payment_date">'[15]Available receipts'!$C$7</definedName>
    <definedName name="LLPPmtFreq" localSheetId="3">'[8]Available receipts'!$C$2</definedName>
    <definedName name="LLPPmtFreq" localSheetId="0">'[14]Available receipts'!$C$2</definedName>
    <definedName name="LLPPmtFreq">'[15]Available receipts'!$C$2</definedName>
    <definedName name="Load1">#REF!</definedName>
    <definedName name="Lock_Full_Year" localSheetId="4">#REF!</definedName>
    <definedName name="Lock_Full_Year">#REF!</definedName>
    <definedName name="Lock_Half_Year" localSheetId="4">#REF!</definedName>
    <definedName name="Lock_Half_Year">#REF!</definedName>
    <definedName name="lookup">[7]CPRassumptions!$A$2:$A$27</definedName>
    <definedName name="lst_tests" localSheetId="3">[28]Hidden!$I$2:$I$3</definedName>
    <definedName name="lst_tests" localSheetId="5">[29]Hidden!$I$2:$I$3</definedName>
    <definedName name="lst_tests" localSheetId="0">[28]Hidden!$I$2:$I$3</definedName>
    <definedName name="lst_tests">[30]Hidden!$I$2:$I$3</definedName>
    <definedName name="lstDayCountSys" localSheetId="3">[8]Hidden!$G$3:$G$6</definedName>
    <definedName name="lstDayCountSys" localSheetId="0">[14]Hidden!$G$3:$G$6</definedName>
    <definedName name="lstDayCountSys">[15]Hidden!$G$3:$G$6</definedName>
    <definedName name="lstLLP_Payment_Date" localSheetId="3">[8]Hidden!$B$65:$B$150</definedName>
    <definedName name="lstLLP_Payment_Date" localSheetId="0">[8]Hidden!$B$65:$B$150</definedName>
    <definedName name="lstLLP_Payment_Date">[31]Hidden!$B$22:$B$82</definedName>
    <definedName name="lstPmtFreq" localSheetId="3">[8]Hidden!$B$3:$B$7</definedName>
    <definedName name="lstPmtFreq" localSheetId="0">[14]Hidden!$B$3:$B$7</definedName>
    <definedName name="lstPmtFreq">[15]Hidden!$B$3:$B$7</definedName>
    <definedName name="MANDET">#REF!</definedName>
    <definedName name="MANEX">#REF!</definedName>
    <definedName name="MAR">'[5]E-com sum'!$I$5:$I$116</definedName>
    <definedName name="march">'[32]notes - workings'!$J$24:$V$64</definedName>
    <definedName name="MAY">'[5]E-com sum'!$K$5:$K$116</definedName>
    <definedName name="MNTH">[33]OP_Data!$A$2</definedName>
    <definedName name="month">#REF!</definedName>
    <definedName name="month_no">[34]Control!$E$5</definedName>
    <definedName name="months">#REF!</definedName>
    <definedName name="Mortgages" localSheetId="4">'Ad RCB Information (Quarterly)'!Mortgages</definedName>
    <definedName name="Mortgages" localSheetId="5">'CB Market info'!Mortgages</definedName>
    <definedName name="Mortgages">'Ad RCB Information (Quarterly)'!Mortgages</definedName>
    <definedName name="Mortgages2" localSheetId="4">'Ad RCB Information (Quarterly)'!Mortgages2</definedName>
    <definedName name="Mortgages2" localSheetId="5">'CB Market info'!Mortgages2</definedName>
    <definedName name="Mortgages2">'Ad RCB Information (Quarterly)'!Mortgages2</definedName>
    <definedName name="Mortgages3" localSheetId="4">'Ad RCB Information (Quarterly)'!Mortgages3</definedName>
    <definedName name="Mortgages3" localSheetId="5">'CB Market info'!Mortgages3</definedName>
    <definedName name="Mortgages3">'Ad RCB Information (Quarterly)'!Mortgages3</definedName>
    <definedName name="mth" localSheetId="1">#REF!</definedName>
    <definedName name="mth">[22]Admin!$A$4:$B$65</definedName>
    <definedName name="NETTOLEND">#REF!</definedName>
    <definedName name="new" localSheetId="4">'Ad RCB Information (Quarterly)'!new</definedName>
    <definedName name="new" localSheetId="5">'CB Market info'!new</definedName>
    <definedName name="new">'Ad RCB Information (Quarterly)'!new</definedName>
    <definedName name="next_report_row">#REF!</definedName>
    <definedName name="NI">#N/A</definedName>
    <definedName name="nmrd">#REF!</definedName>
    <definedName name="No_of_sales">#REF!</definedName>
    <definedName name="No_of_secs">#REF!</definedName>
    <definedName name="NopsNF">#REF!</definedName>
    <definedName name="notes">#REF!</definedName>
    <definedName name="NOV">'[5]E-com sum'!$Q$5:$Q$116</definedName>
    <definedName name="November" localSheetId="4">[6]Spain!#REF!</definedName>
    <definedName name="November">[6]Spain!#REF!</definedName>
    <definedName name="NPER" localSheetId="4">'[21]SAP DC'!#REF!</definedName>
    <definedName name="NPER">'[21]SAP DC'!#REF!</definedName>
    <definedName name="NPNF">#REF!</definedName>
    <definedName name="NSNF">#REF!</definedName>
    <definedName name="NYTD" localSheetId="4">'[21]SAP DC'!#REF!</definedName>
    <definedName name="NYTD">'[21]SAP DC'!#REF!</definedName>
    <definedName name="OCT">'[5]E-com sum'!$P$5:$P$116</definedName>
    <definedName name="October" localSheetId="4">[6]Spain!#REF!</definedName>
    <definedName name="October">[6]Spain!#REF!</definedName>
    <definedName name="OLDY" localSheetId="4">'Ad RCB Information (Quarterly)'!OLDY</definedName>
    <definedName name="OLDY" localSheetId="5">'CB Market info'!OLDY</definedName>
    <definedName name="OLDY">'Ad RCB Information (Quarterly)'!OLDY</definedName>
    <definedName name="OPSTATS">'[35]PLC PROFIT:budget rejects'!$C$1:$AS$47</definedName>
    <definedName name="Options">[12]Checklist!$F$74:$F$76</definedName>
    <definedName name="OriginalRateType">[7]CPRdata!$B$2:$B$304</definedName>
    <definedName name="OTHER">#REF!</definedName>
    <definedName name="output">[36]Model_output!$A$1:$AE$540</definedName>
    <definedName name="PC">[10]PC!$A$11:$N$94</definedName>
    <definedName name="PerformanceRM" localSheetId="4">'Ad RCB Information (Quarterly)'!PerformanceRM</definedName>
    <definedName name="PerformanceRM" localSheetId="5">'CB Market info'!PerformanceRM</definedName>
    <definedName name="PerformanceRM">'Ad RCB Information (Quarterly)'!PerformanceRM</definedName>
    <definedName name="Period">#REF!</definedName>
    <definedName name="pl_quarter">#REF!</definedName>
    <definedName name="PLANCOST">#REF!</definedName>
    <definedName name="Planning_Com">#REF!</definedName>
    <definedName name="Planning_Headcount">#REF!</definedName>
    <definedName name="PmtFreq1" localSheetId="4">'[9]Ongoing expenses'!#REF!</definedName>
    <definedName name="PmtFreq1" localSheetId="3">#REF!</definedName>
    <definedName name="PmtFreq1" localSheetId="0">#REF!</definedName>
    <definedName name="PmtFreq1">'[9]Ongoing expenses'!#REF!</definedName>
    <definedName name="PmtFreq2" localSheetId="3">#REF!</definedName>
    <definedName name="PmtFreq2" localSheetId="0">#REF!</definedName>
    <definedName name="PmtFreq2">#REF!</definedName>
    <definedName name="PmtFreqAdd" localSheetId="3">[8]Hidden!$D$3</definedName>
    <definedName name="PmtFreqAdd" localSheetId="0">[14]Hidden!$D$3</definedName>
    <definedName name="PmtFreqAdd">[15]Hidden!$D$3</definedName>
    <definedName name="pool_balance">#REF!</definedName>
    <definedName name="Portfolio">[7]CPRdata!$F$2:$F$304</definedName>
    <definedName name="PP" localSheetId="4">'Ad RCB Information (Quarterly)'!PP</definedName>
    <definedName name="PP" localSheetId="5">'CB Market info'!PP</definedName>
    <definedName name="PP">'Ad RCB Information (Quarterly)'!PP</definedName>
    <definedName name="PrepaymentAmount">[7]CPRdata!$E$2:$E$304</definedName>
    <definedName name="_xlnm.Print_Area" localSheetId="4">'Ad RCB Information (Quarterly)'!$A$1:$P$75</definedName>
    <definedName name="_xlnm.Print_Area" localSheetId="3">'An3DAsset&amp;Liability (Quarterly)'!$A$1:$AQ$432</definedName>
    <definedName name="_xlnm.Print_Area" localSheetId="1">'CB Bond Maturity Profile'!$A$1:$C$33</definedName>
    <definedName name="_xlnm.Print_Area" localSheetId="5">'CB Market info'!$A$1:$U$33</definedName>
    <definedName name="_xlnm.Print_Area" localSheetId="2">'RAG RCBC ACM_old'!$A$2:$V$164</definedName>
    <definedName name="_xlnm.Print_Area" localSheetId="0">'RCB3 An2D-AssetPoolNotification'!$A$4:$K$486</definedName>
    <definedName name="_xlnm.Print_Area">#REF!</definedName>
    <definedName name="_xlnm.Print_Titles" localSheetId="1">'CB Bond Maturity Profile'!$A$1:$C$65539</definedName>
    <definedName name="printarea">#REF!</definedName>
    <definedName name="Printg" localSheetId="4">'Ad RCB Information (Quarterly)'!Printg</definedName>
    <definedName name="Printg" localSheetId="5">'CB Market info'!Printg</definedName>
    <definedName name="Printg">'Ad RCB Information (Quarterly)'!Printg</definedName>
    <definedName name="Printy" localSheetId="4">'Ad RCB Information (Quarterly)'!Printy</definedName>
    <definedName name="Printy" localSheetId="5">'CB Market info'!Printy</definedName>
    <definedName name="Printy">'Ad RCB Information (Quarterly)'!Printy</definedName>
    <definedName name="ProDC">#REF!</definedName>
    <definedName name="ProDEV1">#REF!</definedName>
    <definedName name="ProDEV2">#REF!</definedName>
    <definedName name="ProductLifeStage">[7]CPRdata!$G$2:$G$304</definedName>
    <definedName name="ProductPortfolio" localSheetId="4">[7]CPRassumptions!#REF!</definedName>
    <definedName name="ProductPortfolio">[7]CPRassumptions!#REF!</definedName>
    <definedName name="ProHR">#REF!</definedName>
    <definedName name="ProICA">#REF!</definedName>
    <definedName name="Projects" localSheetId="4">'Ad RCB Information (Quarterly)'!Projects</definedName>
    <definedName name="Projects" localSheetId="5">'CB Market info'!Projects</definedName>
    <definedName name="Projects">'Ad RCB Information (Quarterly)'!Projects</definedName>
    <definedName name="projs">[37]Download!$A:$IV</definedName>
    <definedName name="PROP">#REF!</definedName>
    <definedName name="Property_Headcount">#REF!</definedName>
    <definedName name="ProPLAN">#REF!</definedName>
    <definedName name="ProTOTAL">#N/A</definedName>
    <definedName name="PROV">#REF!</definedName>
    <definedName name="ProWAV">#REF!</definedName>
    <definedName name="ProWAVE">#REF!</definedName>
    <definedName name="pt">'[37]From Projects Team'!$B$1:$AC$65536</definedName>
    <definedName name="qq" localSheetId="4">'Ad RCB Information (Quarterly)'!qq</definedName>
    <definedName name="qq" localSheetId="5">'CB Market info'!qq</definedName>
    <definedName name="qq">'Ad RCB Information (Quarterly)'!qq</definedName>
    <definedName name="RAF_04">#REF!</definedName>
    <definedName name="RAF_04_f">#REF!</definedName>
    <definedName name="rag_int_short">#REF!</definedName>
    <definedName name="rag_intsh_count">#REF!</definedName>
    <definedName name="range1">[36]Model_output!$A$1:$AE$540</definedName>
    <definedName name="Rawdata">OFFSET([38]RawData!$A$1,0,0,COUNTA([38]RawData!$A$1:$A$65536),COUNTA([38]RawData!$A$1:$IV$1))</definedName>
    <definedName name="Recon">#REF!</definedName>
    <definedName name="Redem">[36]Model_output!$AG$16:$AH$35</definedName>
    <definedName name="Remuneration_due" localSheetId="3">'[8]Available receipts'!$D$82:$D$87</definedName>
    <definedName name="Remuneration_due" localSheetId="0">'[14]Available receipts'!$D$82:$D$87</definedName>
    <definedName name="Remuneration_due">'[15]Available receipts'!$D$82:$D$87</definedName>
    <definedName name="Remuneration_paid" localSheetId="3">'[8]Available receipts'!$C$82:$C$87</definedName>
    <definedName name="Remuneration_paid" localSheetId="0">'[14]Available receipts'!$C$82:$C$87</definedName>
    <definedName name="Remuneration_paid">'[15]Available receipts'!$C$82:$C$87</definedName>
    <definedName name="report" localSheetId="4">#REF!</definedName>
    <definedName name="report">#REF!</definedName>
    <definedName name="RetailNetworkSales_Headcount">#REF!</definedName>
    <definedName name="RFSSumBSSect2RRs" localSheetId="4">#REF!</definedName>
    <definedName name="RFSSumBSSect2RRs">#REF!</definedName>
    <definedName name="RFSSumCRs" localSheetId="4">#REF!</definedName>
    <definedName name="RFSSumCRs">#REF!</definedName>
    <definedName name="RFSSumPLSect2RRs" localSheetId="4">#REF!</definedName>
    <definedName name="RFSSumPLSect2RRs">#REF!</definedName>
    <definedName name="RFSSumPLSect3RRs" localSheetId="4">#REF!</definedName>
    <definedName name="RFSSumPLSect3RRs">#REF!</definedName>
    <definedName name="RMBSSect2">#REF!</definedName>
    <definedName name="RMPLSect2">#REF!</definedName>
    <definedName name="RMPLSect3">#REF!</definedName>
    <definedName name="RNO">#REF!</definedName>
    <definedName name="RNONF">#REF!</definedName>
    <definedName name="RNS_Com">#REF!</definedName>
    <definedName name="RNSCOM">#REF!</definedName>
    <definedName name="RNSCOST">#REF!</definedName>
    <definedName name="RNSHC">#REF!</definedName>
    <definedName name="RNSNF">#REF!</definedName>
    <definedName name="RNSNonFin">#REF!</definedName>
    <definedName name="row_loop">#REF!</definedName>
    <definedName name="RR" localSheetId="4">'Ad RCB Information (Quarterly)'!RR</definedName>
    <definedName name="RR" localSheetId="5">'CB Market info'!RR</definedName>
    <definedName name="RR">'Ad RCB Information (Quarterly)'!RR</definedName>
    <definedName name="RTP_COST">#REF!</definedName>
    <definedName name="RTP_HC">#REF!</definedName>
    <definedName name="RTPCOST">#REF!</definedName>
    <definedName name="RTPHC">#REF!</definedName>
    <definedName name="Rwvu.Main._.Menu." localSheetId="4" hidden="1">[2]Menu_Months!#REF!</definedName>
    <definedName name="Rwvu.Main._.Menu." hidden="1">[2]Menu_Months!#REF!</definedName>
    <definedName name="sap">'[39]14961'!$D$1:$AE$65536</definedName>
    <definedName name="SAPBEXhrIndnt" hidden="1">1</definedName>
    <definedName name="SAPBEXrevision" hidden="1">7</definedName>
    <definedName name="SAPBEXsysID" hidden="1">"BWP"</definedName>
    <definedName name="SAPBEXwbID" hidden="1">"3MM1VLTGSN01XLZ331BN7IEH8"</definedName>
    <definedName name="Scenarios">[36]Model_output!$AG$5:$AJ$12</definedName>
    <definedName name="SEGMENT">#REF!</definedName>
    <definedName name="SEP">'[5]E-com sum'!$O$5:$O$116</definedName>
    <definedName name="September" localSheetId="4">[6]Spain!#REF!</definedName>
    <definedName name="September">[6]Spain!#REF!</definedName>
    <definedName name="Shared"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ared"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ared"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ared1"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ared1"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ared1"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Show_Full_Year" localSheetId="4">#REF!</definedName>
    <definedName name="Show_Full_Year">#REF!</definedName>
    <definedName name="Show_Half_Year" localSheetId="4">#REF!</definedName>
    <definedName name="Show_Half_Year">#REF!</definedName>
    <definedName name="space_range">#REF!</definedName>
    <definedName name="Spain">#REF!</definedName>
    <definedName name="Spec_Prov_B_open_bal" localSheetId="4">#REF!</definedName>
    <definedName name="Spec_Prov_B_open_bal">#REF!</definedName>
    <definedName name="Spec_Prov_C_open_bal" localSheetId="4">#REF!</definedName>
    <definedName name="Spec_Prov_C_open_bal">#REF!</definedName>
    <definedName name="Spreadeagle">[10]SpreadEagle!$A$11:$N$51</definedName>
    <definedName name="SPREADS">#REF!</definedName>
    <definedName name="Start" localSheetId="4">#REF!</definedName>
    <definedName name="Start">#REF!</definedName>
    <definedName name="StoredHistDates">[7]StoredHistRates!$A$2:$BE$2</definedName>
    <definedName name="StoredHistRates">[7]StoredHistRates!$A$3:$W$22</definedName>
    <definedName name="STP" localSheetId="4">'Ad RCB Information (Quarterly)'!STP</definedName>
    <definedName name="STP" localSheetId="5">'CB Market info'!STP</definedName>
    <definedName name="STP">'Ad RCB Information (Quarterly)'!STP</definedName>
    <definedName name="SubRatetype">[7]CPRdata!$C$2:$C$304</definedName>
    <definedName name="SUM">#REF!</definedName>
    <definedName name="sum_additional_MRCLN_adv_due" localSheetId="3">'[8]Available receipts'!$D$141</definedName>
    <definedName name="sum_additional_MRCLN_adv_due" localSheetId="0">'[8]Available receipts'!$D$141</definedName>
    <definedName name="sum_additional_MRCLN_adv_due">'[26]Available receipts'!$D$141</definedName>
    <definedName name="sum_additional_MRCLN_adv_paid" localSheetId="3">'[8]Available receipts'!$C$141</definedName>
    <definedName name="sum_additional_MRCLN_adv_paid" localSheetId="0">'[14]Available receipts'!$C$141</definedName>
    <definedName name="sum_additional_MRCLN_adv_paid">'[15]Available receipts'!$C$141</definedName>
    <definedName name="sum_CB_Swap_Due" localSheetId="3">'[8]Available receipts'!$D$98</definedName>
    <definedName name="sum_CB_Swap_Due" localSheetId="0">'[14]Available receipts'!$D$98</definedName>
    <definedName name="sum_CB_Swap_Due">'[15]Available receipts'!$D$98</definedName>
    <definedName name="sum_CB_Swap_Paid" localSheetId="3">'[8]Available receipts'!$C$98</definedName>
    <definedName name="sum_CB_Swap_Paid" localSheetId="0">'[14]Available receipts'!$C$98</definedName>
    <definedName name="sum_CB_Swap_Paid">'[15]Available receipts'!$C$98</definedName>
    <definedName name="sum_eigth" localSheetId="3">'[8]Available receipts'!$C$108</definedName>
    <definedName name="sum_eigth" localSheetId="0">'[14]Available receipts'!$C$108</definedName>
    <definedName name="sum_eigth">'[15]Available receipts'!$C$108</definedName>
    <definedName name="sum_Excluded_swap_termination_due" localSheetId="3">'[8]Available receipts'!$D$115</definedName>
    <definedName name="sum_Excluded_swap_termination_due" localSheetId="0">'[8]Available receipts'!$D$115</definedName>
    <definedName name="sum_Excluded_swap_termination_due">'[25]Available receipts'!$D$115</definedName>
    <definedName name="sum_Excluded_swap_termination_paid" localSheetId="3">'[8]Available receipts'!$C$115</definedName>
    <definedName name="sum_Excluded_swap_termination_paid" localSheetId="0">'[14]Available receipts'!$C$115</definedName>
    <definedName name="sum_Excluded_swap_termination_paid">'[15]Available receipts'!$C$115</definedName>
    <definedName name="sum_First" localSheetId="3">'[8]Available receipts'!$C$77</definedName>
    <definedName name="sum_First" localSheetId="0">'[14]Available receipts'!$C$77</definedName>
    <definedName name="sum_First">'[15]Available receipts'!$C$77</definedName>
    <definedName name="sum_fourteenth_due" localSheetId="3">'[8]Available receipts'!$D$131</definedName>
    <definedName name="sum_fourteenth_due" localSheetId="0">'[14]Available receipts'!$D$131</definedName>
    <definedName name="sum_fourteenth_due">'[15]Available receipts'!$D$131</definedName>
    <definedName name="sum_fourteenth_paid" localSheetId="3">'[8]Available receipts'!$C$131</definedName>
    <definedName name="sum_fourteenth_paid" localSheetId="0">'[8]Available receipts'!$C$131</definedName>
    <definedName name="sum_fourteenth_paid">'[25]Available receipts'!$C$131</definedName>
    <definedName name="sum_fourth_principal_due" localSheetId="3">'[8]Available receipts'!$D$147</definedName>
    <definedName name="sum_fourth_principal_due" localSheetId="0">'[8]Available receipts'!$D$147</definedName>
    <definedName name="sum_fourth_principal_due">'[26]Available receipts'!$D$147</definedName>
    <definedName name="sum_fourth_principal_paid" localSheetId="3">'[8]Available receipts'!$C$147</definedName>
    <definedName name="sum_fourth_principal_paid" localSheetId="0">'[14]Available receipts'!$C$147</definedName>
    <definedName name="sum_fourth_principal_paid">'[15]Available receipts'!$C$147</definedName>
    <definedName name="sum_Indemnity_due" localSheetId="3">'[8]Available receipts'!$D$120</definedName>
    <definedName name="sum_Indemnity_due" localSheetId="0">'[8]Available receipts'!$D$120</definedName>
    <definedName name="sum_Indemnity_due">'[25]Available receipts'!$D$120</definedName>
    <definedName name="sum_Indemnity_Paid" localSheetId="3">'[8]Available receipts'!$C$120</definedName>
    <definedName name="sum_Indemnity_Paid" localSheetId="0">'[14]Available receipts'!$C$120</definedName>
    <definedName name="sum_Indemnity_Paid">'[15]Available receipts'!$C$120</definedName>
    <definedName name="sum_New_ML_Principal_paid" localSheetId="3">'[8]Available receipts'!$C$145</definedName>
    <definedName name="sum_New_ML_Principal_paid" localSheetId="0">'[14]Available receipts'!$C$145</definedName>
    <definedName name="sum_New_ML_Principal_paid">'[15]Available receipts'!$C$145</definedName>
    <definedName name="sum_ninth" localSheetId="3">'[8]Available receipts'!$C$111</definedName>
    <definedName name="sum_ninth" localSheetId="0">'[14]Available receipts'!$C$111</definedName>
    <definedName name="sum_ninth">'[15]Available receipts'!$C$111</definedName>
    <definedName name="sum_pre_Maturity_Liq_Ledger" localSheetId="3">'[8]Available receipts'!$C$105</definedName>
    <definedName name="sum_pre_Maturity_Liq_Ledger" localSheetId="0">'[14]Available receipts'!$C$105</definedName>
    <definedName name="sum_pre_Maturity_Liq_Ledger">'[15]Available receipts'!$C$105</definedName>
    <definedName name="sum_pre_Maturity_Liq_Ledger_Due" localSheetId="3">'[8]Available receipts'!$D$105</definedName>
    <definedName name="sum_pre_Maturity_Liq_Ledger_Due" localSheetId="0">'[8]Available receipts'!$D$105</definedName>
    <definedName name="sum_pre_Maturity_Liq_Ledger_Due">'[25]Available receipts'!$D$105</definedName>
    <definedName name="sum_pre_Maturity_liq_ledger_principal_paid" localSheetId="3">'[8]Available receipts'!$C$139</definedName>
    <definedName name="sum_pre_Maturity_liq_ledger_principal_paid" localSheetId="0">'[14]Available receipts'!$C$139</definedName>
    <definedName name="sum_pre_Maturity_liq_ledger_principal_paid">'[15]Available receipts'!$C$139</definedName>
    <definedName name="sum_pre_Maturity_liq_princ_due" localSheetId="3">'[8]Available receipts'!$D$139</definedName>
    <definedName name="sum_pre_Maturity_liq_princ_due" localSheetId="0">'[8]Available receipts'!$D$139</definedName>
    <definedName name="sum_pre_Maturity_liq_princ_due">'[26]Available receipts'!$D$139</definedName>
    <definedName name="sum_Profit_Due" localSheetId="3">'[8]Available receipts'!$D$127</definedName>
    <definedName name="sum_Profit_Due" localSheetId="0">'[8]Available receipts'!$D$127</definedName>
    <definedName name="sum_Profit_Due">'[25]Available receipts'!$D$127</definedName>
    <definedName name="sum_Profit_Paid" localSheetId="4">'[40]Available receipts'!$C$127</definedName>
    <definedName name="sum_Profit_Paid" localSheetId="3">'[8]Available receipts'!$C$127</definedName>
    <definedName name="sum_Profit_Paid" localSheetId="0">'[14]Available receipts'!$C$127</definedName>
    <definedName name="sum_Profit_Paid">'[15]Available receipts'!$C$127</definedName>
    <definedName name="sum_Purchase_Price" localSheetId="3">'[8]Available receipts'!$C$129</definedName>
    <definedName name="sum_Purchase_Price" localSheetId="0">'[8]Available receipts'!$C$129</definedName>
    <definedName name="sum_Purchase_Price">'[25]Available receipts'!$C$129</definedName>
    <definedName name="sum_remuneration_due" localSheetId="3">'[8]Available receipts'!$D$88</definedName>
    <definedName name="sum_remuneration_due" localSheetId="0">'[8]Available receipts'!$D$88</definedName>
    <definedName name="sum_remuneration_due">'[25]Available receipts'!$D$88</definedName>
    <definedName name="sum_Remuneration_Paid" localSheetId="3">'[8]Available receipts'!$C$88</definedName>
    <definedName name="sum_Remuneration_Paid" localSheetId="0">'[14]Available receipts'!$C$88</definedName>
    <definedName name="sum_Remuneration_Paid">'[15]Available receipts'!$C$88</definedName>
    <definedName name="sum_Second" localSheetId="3">'[8]Available receipts'!$C$79</definedName>
    <definedName name="sum_Second" localSheetId="0">'[14]Available receipts'!$C$79</definedName>
    <definedName name="sum_Second">'[15]Available receipts'!$C$79</definedName>
    <definedName name="sum_Sixth" localSheetId="3">'[8]Available receipts'!$C$100</definedName>
    <definedName name="sum_Sixth" localSheetId="0">'[14]Available receipts'!$C$100</definedName>
    <definedName name="sum_Sixth">'[15]Available receipts'!$C$100</definedName>
    <definedName name="sum_Tax_Due" localSheetId="3">'[8]Available receipts'!$D$122</definedName>
    <definedName name="sum_Tax_Due" localSheetId="0">'[8]Available receipts'!$D$122</definedName>
    <definedName name="sum_Tax_Due">'[26]Available receipts'!$D$122</definedName>
    <definedName name="sum_Tax_Paid" localSheetId="3">'[8]Available receipts'!$C$122</definedName>
    <definedName name="sum_Tax_Paid" localSheetId="0">'[14]Available receipts'!$C$122</definedName>
    <definedName name="sum_Tax_Paid">'[15]Available receipts'!$C$122</definedName>
    <definedName name="sum_TRS_due" localSheetId="3">'[8]Available receipts'!$D$93</definedName>
    <definedName name="sum_TRS_due" localSheetId="0">'[14]Available receipts'!$D$93</definedName>
    <definedName name="sum_TRS_due">'[15]Available receipts'!$D$93</definedName>
    <definedName name="sum_TRS_Paid" localSheetId="3">'[8]Available receipts'!$C$93</definedName>
    <definedName name="sum_TRS_Paid" localSheetId="0">'[14]Available receipts'!$C$93</definedName>
    <definedName name="sum_TRS_Paid">'[15]Available receipts'!$C$93</definedName>
    <definedName name="Summ" localSheetId="4">'Ad RCB Information (Quarterly)'!Summ</definedName>
    <definedName name="Summ" localSheetId="5">'CB Market info'!Summ</definedName>
    <definedName name="Summ">'Ad RCB Information (Quarterly)'!Summ</definedName>
    <definedName name="Summ2" localSheetId="4">'Ad RCB Information (Quarterly)'!Summ2</definedName>
    <definedName name="Summ2" localSheetId="5">'CB Market info'!Summ2</definedName>
    <definedName name="Summ2">'Ad RCB Information (Quarterly)'!Summ2</definedName>
    <definedName name="Swvu.MI._.Menu." localSheetId="4" hidden="1">[2]Menu_Months!#REF!</definedName>
    <definedName name="Swvu.MI._.Menu." hidden="1">[2]Menu_Months!#REF!</definedName>
    <definedName name="tbl_lookup_dates" localSheetId="3">[8]Hidden!$B$65:$G$150</definedName>
    <definedName name="tbl_lookup_dates" localSheetId="0">[8]Hidden!$B$65:$G$150</definedName>
    <definedName name="tbl_lookup_dates">[31]Hidden!$B$22:$G$82</definedName>
    <definedName name="Term">'[10]Wool Term'!$A$11:$N$32</definedName>
    <definedName name="TOTAL">#REF!</definedName>
    <definedName name="tt" localSheetId="4">'Ad RCB Information (Quarterly)'!tt</definedName>
    <definedName name="tt" localSheetId="5">'CB Market info'!tt</definedName>
    <definedName name="tt">'Ad RCB Information (Quarterly)'!tt</definedName>
    <definedName name="units">#REF!</definedName>
    <definedName name="UPER" localSheetId="4">'[21]SAP DC'!#REF!</definedName>
    <definedName name="UPER">'[21]SAP DC'!#REF!</definedName>
    <definedName name="UST">#REF!</definedName>
    <definedName name="Ust_split">#REF!</definedName>
    <definedName name="UYTD" localSheetId="4">'[21]SAP DC'!#REF!</definedName>
    <definedName name="UYTD">'[21]SAP DC'!#REF!</definedName>
    <definedName name="VB">#REF!</definedName>
    <definedName name="visible_range">#REF!</definedName>
    <definedName name="visible_range2">#REF!</definedName>
    <definedName name="WARemainBal" localSheetId="3">#REF!</definedName>
    <definedName name="WARemainBal" localSheetId="0">'[41]WA Rem Term CB Calc'!$B$37</definedName>
    <definedName name="WARemainBal">'[15]WA Rem Term CB Calc'!$B$37</definedName>
    <definedName name="Whitehouse">[10]Whitehouse!$A$11:$N$66</definedName>
    <definedName name="woolwich"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oolwich"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oolwich"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RA_Quarterly">#REF!</definedName>
    <definedName name="wvu.Main._.Menu." localSheetId="4"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vu.Main._.Menu." localSheetId="5"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vu.Main._.Menu." hidden="1">{TRUE,TRUE,-0.8,-17,618,354,FALSE,TRUE,TRUE,TRUE,0,1,#N/A,1,#N/A,7.96590909090909,35.6153846153846,1,FALSE,FALSE,3,TRUE,1,FALSE,100,"Swvu.Main._.Menu.","ACwvu.Main._.Menu.",#N/A,FALSE,FALSE,0.75,0.75,1,1,1,"&amp;A","Page &amp;P",FALSE,FALSE,FALSE,TRUE,1,100,#N/A,#N/A,FALSE,FALSE,"Rwvu.Main._.Menu.","Cwvu.Main._.Menu.",FALSE,FALSE,TRUE,9,65532,65532,FALSE,FALSE,TRUE,TRUE,TRUE}</definedName>
    <definedName name="wvu.MI._.Menu." localSheetId="4" hidden="1">{TRUE,TRUE,-0.8,-17,618,354,FALSE,TRUE,TRUE,TRUE,0,9,#N/A,1,#N/A,9.40909090909091,35.6153846153846,1,FALSE,FALSE,3,TRUE,1,FALSE,100,"Swvu.MI._.Menu.","ACwvu.MI._.Menu.",#N/A,FALSE,FALSE,0.75,0.75,1,1,1,"&amp;A","Page &amp;P",FALSE,FALSE,FALSE,TRUE,1,100,#N/A,#N/A,FALSE,FALSE,"Rwvu.MI._.Menu.","Cwvu.MI._.Menu.",FALSE,FALSE,TRUE,9,65532,65532,FALSE,FALSE,TRUE,TRUE,TRUE}</definedName>
    <definedName name="wvu.MI._.Menu." localSheetId="5" hidden="1">{TRUE,TRUE,-0.8,-17,618,354,FALSE,TRUE,TRUE,TRUE,0,9,#N/A,1,#N/A,9.40909090909091,35.6153846153846,1,FALSE,FALSE,3,TRUE,1,FALSE,100,"Swvu.MI._.Menu.","ACwvu.MI._.Menu.",#N/A,FALSE,FALSE,0.75,0.75,1,1,1,"&amp;A","Page &amp;P",FALSE,FALSE,FALSE,TRUE,1,100,#N/A,#N/A,FALSE,FALSE,"Rwvu.MI._.Menu.","Cwvu.MI._.Menu.",FALSE,FALSE,TRUE,9,65532,65532,FALSE,FALSE,TRUE,TRUE,TRUE}</definedName>
    <definedName name="wvu.MI._.Menu." hidden="1">{TRUE,TRUE,-0.8,-17,618,354,FALSE,TRUE,TRUE,TRUE,0,9,#N/A,1,#N/A,9.40909090909091,35.6153846153846,1,FALSE,FALSE,3,TRUE,1,FALSE,100,"Swvu.MI._.Menu.","ACwvu.MI._.Menu.",#N/A,FALSE,FALSE,0.75,0.75,1,1,1,"&amp;A","Page &amp;P",FALSE,FALSE,FALSE,TRUE,1,100,#N/A,#N/A,FALSE,FALSE,"Rwvu.MI._.Menu.","Cwvu.MI._.Menu.",FALSE,FALSE,TRUE,9,65532,65532,FALSE,FALSE,TRUE,TRUE,TRUE}</definedName>
    <definedName name="x" localSheetId="4">'[42]Front Sheet - Total'!#REF!</definedName>
    <definedName name="x">'[42]Front Sheet - Total'!#REF!</definedName>
    <definedName name="Year">#REF!</definedName>
    <definedName name="Year_End_Rate">#REF!</definedName>
  </definedNames>
  <calcPr calcId="125725"/>
</workbook>
</file>

<file path=xl/calcChain.xml><?xml version="1.0" encoding="utf-8"?>
<calcChain xmlns="http://schemas.openxmlformats.org/spreadsheetml/2006/main">
  <c r="I70" i="242"/>
  <c r="I64"/>
  <c r="I62"/>
  <c r="O38"/>
  <c r="K37"/>
  <c r="K39" s="1"/>
  <c r="J37"/>
  <c r="J39" s="1"/>
  <c r="I37"/>
  <c r="I39" s="1"/>
  <c r="H37"/>
  <c r="H39" s="1"/>
  <c r="G37"/>
  <c r="G39" s="1"/>
  <c r="F37"/>
  <c r="F39" s="1"/>
  <c r="E37"/>
  <c r="E39" s="1"/>
  <c r="D37"/>
  <c r="D39" s="1"/>
  <c r="C37"/>
  <c r="C39" s="1"/>
  <c r="O39" s="1"/>
  <c r="O36"/>
  <c r="O35"/>
  <c r="O34"/>
  <c r="O33"/>
  <c r="O32"/>
  <c r="O31"/>
  <c r="O30"/>
  <c r="O29"/>
  <c r="E22"/>
  <c r="G22" s="1"/>
  <c r="E18"/>
  <c r="G18" s="1"/>
  <c r="E17"/>
  <c r="G17" s="1"/>
  <c r="F14"/>
  <c r="F23" s="1"/>
  <c r="E14"/>
  <c r="F13"/>
  <c r="E13"/>
  <c r="E10"/>
  <c r="AP613" i="272"/>
  <c r="AO613"/>
  <c r="AN613"/>
  <c r="AM613"/>
  <c r="AL613"/>
  <c r="AK613"/>
  <c r="AJ613"/>
  <c r="AI613"/>
  <c r="AH613"/>
  <c r="AG613"/>
  <c r="AF613"/>
  <c r="AE613"/>
  <c r="AD613"/>
  <c r="AC613"/>
  <c r="AB613"/>
  <c r="AA613"/>
  <c r="Y613"/>
  <c r="X613"/>
  <c r="W613"/>
  <c r="V613"/>
  <c r="U613"/>
  <c r="T613"/>
  <c r="S613"/>
  <c r="R613"/>
  <c r="Q613"/>
  <c r="P613"/>
  <c r="O613"/>
  <c r="N613"/>
  <c r="M613"/>
  <c r="L613"/>
  <c r="K613"/>
  <c r="J613"/>
  <c r="I613"/>
  <c r="H613"/>
  <c r="G613"/>
  <c r="F613"/>
  <c r="E613"/>
  <c r="D613"/>
  <c r="C613"/>
  <c r="B613"/>
  <c r="A613"/>
  <c r="AP612"/>
  <c r="AO612"/>
  <c r="AN612"/>
  <c r="AM612"/>
  <c r="AL612"/>
  <c r="AK612"/>
  <c r="AJ612"/>
  <c r="AI612"/>
  <c r="AH612"/>
  <c r="AG612"/>
  <c r="AF612"/>
  <c r="AE612"/>
  <c r="AD612"/>
  <c r="AC612"/>
  <c r="AB612"/>
  <c r="AA612"/>
  <c r="Y612"/>
  <c r="X612"/>
  <c r="W612"/>
  <c r="V612"/>
  <c r="U612"/>
  <c r="T612"/>
  <c r="S612"/>
  <c r="R612"/>
  <c r="Q612"/>
  <c r="P612"/>
  <c r="O612"/>
  <c r="N612"/>
  <c r="M612"/>
  <c r="L612"/>
  <c r="K612"/>
  <c r="J612"/>
  <c r="I612"/>
  <c r="H612"/>
  <c r="G612"/>
  <c r="F612"/>
  <c r="E612"/>
  <c r="D612"/>
  <c r="C612"/>
  <c r="B612"/>
  <c r="A612"/>
  <c r="AP611"/>
  <c r="AO611"/>
  <c r="AN611"/>
  <c r="AM611"/>
  <c r="AL611"/>
  <c r="AK611"/>
  <c r="AJ611"/>
  <c r="AI611"/>
  <c r="AH611"/>
  <c r="AG611"/>
  <c r="AF611"/>
  <c r="AE611"/>
  <c r="AD611"/>
  <c r="AC611"/>
  <c r="AB611"/>
  <c r="AA611"/>
  <c r="Y611"/>
  <c r="X611"/>
  <c r="W611"/>
  <c r="V611"/>
  <c r="U611"/>
  <c r="T611"/>
  <c r="S611"/>
  <c r="R611"/>
  <c r="Q611"/>
  <c r="P611"/>
  <c r="O611"/>
  <c r="N611"/>
  <c r="M611"/>
  <c r="L611"/>
  <c r="K611"/>
  <c r="J611"/>
  <c r="I611"/>
  <c r="H611"/>
  <c r="G611"/>
  <c r="F611"/>
  <c r="E611"/>
  <c r="D611"/>
  <c r="C611"/>
  <c r="B611"/>
  <c r="A611"/>
  <c r="AP610"/>
  <c r="AO610"/>
  <c r="AN610"/>
  <c r="AM610"/>
  <c r="AL610"/>
  <c r="AK610"/>
  <c r="AJ610"/>
  <c r="AI610"/>
  <c r="AH610"/>
  <c r="AG610"/>
  <c r="AF610"/>
  <c r="AE610"/>
  <c r="AD610"/>
  <c r="AC610"/>
  <c r="AB610"/>
  <c r="AA610"/>
  <c r="Y610"/>
  <c r="X610"/>
  <c r="W610"/>
  <c r="V610"/>
  <c r="U610"/>
  <c r="T610"/>
  <c r="S610"/>
  <c r="R610"/>
  <c r="Q610"/>
  <c r="P610"/>
  <c r="O610"/>
  <c r="N610"/>
  <c r="M610"/>
  <c r="L610"/>
  <c r="K610"/>
  <c r="J610"/>
  <c r="I610"/>
  <c r="H610"/>
  <c r="G610"/>
  <c r="F610"/>
  <c r="E610"/>
  <c r="D610"/>
  <c r="C610"/>
  <c r="B610"/>
  <c r="A610"/>
  <c r="AP609"/>
  <c r="AO609"/>
  <c r="AN609"/>
  <c r="AM609"/>
  <c r="AL609"/>
  <c r="AK609"/>
  <c r="AJ609"/>
  <c r="AI609"/>
  <c r="AH609"/>
  <c r="AG609"/>
  <c r="AF609"/>
  <c r="AE609"/>
  <c r="AD609"/>
  <c r="AC609"/>
  <c r="AB609"/>
  <c r="AA609"/>
  <c r="Y609"/>
  <c r="X609"/>
  <c r="W609"/>
  <c r="V609"/>
  <c r="U609"/>
  <c r="T609"/>
  <c r="S609"/>
  <c r="R609"/>
  <c r="Q609"/>
  <c r="P609"/>
  <c r="O609"/>
  <c r="N609"/>
  <c r="M609"/>
  <c r="L609"/>
  <c r="K609"/>
  <c r="J609"/>
  <c r="I609"/>
  <c r="H609"/>
  <c r="G609"/>
  <c r="F609"/>
  <c r="E609"/>
  <c r="D609"/>
  <c r="C609"/>
  <c r="B609"/>
  <c r="A609"/>
  <c r="AP608"/>
  <c r="AO608"/>
  <c r="AN608"/>
  <c r="AM608"/>
  <c r="AL608"/>
  <c r="AK608"/>
  <c r="AJ608"/>
  <c r="AI608"/>
  <c r="AH608"/>
  <c r="AG608"/>
  <c r="AF608"/>
  <c r="AE608"/>
  <c r="AD608"/>
  <c r="AC608"/>
  <c r="AB608"/>
  <c r="AA608"/>
  <c r="Y608"/>
  <c r="X608"/>
  <c r="W608"/>
  <c r="V608"/>
  <c r="U608"/>
  <c r="T608"/>
  <c r="S608"/>
  <c r="R608"/>
  <c r="Q608"/>
  <c r="P608"/>
  <c r="O608"/>
  <c r="N608"/>
  <c r="M608"/>
  <c r="L608"/>
  <c r="K608"/>
  <c r="J608"/>
  <c r="I608"/>
  <c r="H608"/>
  <c r="G608"/>
  <c r="F608"/>
  <c r="E608"/>
  <c r="D608"/>
  <c r="C608"/>
  <c r="B608"/>
  <c r="A608"/>
  <c r="AP607"/>
  <c r="AO607"/>
  <c r="AN607"/>
  <c r="AM607"/>
  <c r="AL607"/>
  <c r="AK607"/>
  <c r="AJ607"/>
  <c r="AI607"/>
  <c r="AH607"/>
  <c r="AG607"/>
  <c r="AF607"/>
  <c r="AE607"/>
  <c r="AD607"/>
  <c r="AC607"/>
  <c r="AB607"/>
  <c r="AA607"/>
  <c r="Y607"/>
  <c r="X607"/>
  <c r="W607"/>
  <c r="V607"/>
  <c r="U607"/>
  <c r="T607"/>
  <c r="S607"/>
  <c r="R607"/>
  <c r="Q607"/>
  <c r="P607"/>
  <c r="O607"/>
  <c r="N607"/>
  <c r="M607"/>
  <c r="L607"/>
  <c r="K607"/>
  <c r="J607"/>
  <c r="I607"/>
  <c r="H607"/>
  <c r="G607"/>
  <c r="F607"/>
  <c r="E607"/>
  <c r="D607"/>
  <c r="C607"/>
  <c r="B607"/>
  <c r="A607"/>
  <c r="AP606"/>
  <c r="AO606"/>
  <c r="AN606"/>
  <c r="AM606"/>
  <c r="AL606"/>
  <c r="AK606"/>
  <c r="AJ606"/>
  <c r="AI606"/>
  <c r="AH606"/>
  <c r="AG606"/>
  <c r="AF606"/>
  <c r="AE606"/>
  <c r="AD606"/>
  <c r="AC606"/>
  <c r="AB606"/>
  <c r="AA606"/>
  <c r="Y606"/>
  <c r="X606"/>
  <c r="W606"/>
  <c r="V606"/>
  <c r="U606"/>
  <c r="T606"/>
  <c r="S606"/>
  <c r="R606"/>
  <c r="Q606"/>
  <c r="P606"/>
  <c r="O606"/>
  <c r="N606"/>
  <c r="M606"/>
  <c r="L606"/>
  <c r="K606"/>
  <c r="J606"/>
  <c r="I606"/>
  <c r="H606"/>
  <c r="G606"/>
  <c r="F606"/>
  <c r="E606"/>
  <c r="D606"/>
  <c r="C606"/>
  <c r="B606"/>
  <c r="A606"/>
  <c r="AP605"/>
  <c r="AO605"/>
  <c r="AN605"/>
  <c r="AM605"/>
  <c r="AL605"/>
  <c r="AK605"/>
  <c r="AJ605"/>
  <c r="AI605"/>
  <c r="AH605"/>
  <c r="AG605"/>
  <c r="AF605"/>
  <c r="AE605"/>
  <c r="AD605"/>
  <c r="AC605"/>
  <c r="AB605"/>
  <c r="AA605"/>
  <c r="Y605"/>
  <c r="X605"/>
  <c r="W605"/>
  <c r="V605"/>
  <c r="U605"/>
  <c r="T605"/>
  <c r="S605"/>
  <c r="R605"/>
  <c r="Q605"/>
  <c r="P605"/>
  <c r="O605"/>
  <c r="N605"/>
  <c r="M605"/>
  <c r="L605"/>
  <c r="K605"/>
  <c r="J605"/>
  <c r="I605"/>
  <c r="H605"/>
  <c r="G605"/>
  <c r="F605"/>
  <c r="E605"/>
  <c r="D605"/>
  <c r="C605"/>
  <c r="B605"/>
  <c r="A605"/>
  <c r="AP604"/>
  <c r="AO604"/>
  <c r="AN604"/>
  <c r="AM604"/>
  <c r="AL604"/>
  <c r="AK604"/>
  <c r="AJ604"/>
  <c r="AI604"/>
  <c r="AH604"/>
  <c r="AG604"/>
  <c r="AF604"/>
  <c r="AE604"/>
  <c r="AD604"/>
  <c r="AC604"/>
  <c r="AB604"/>
  <c r="AA604"/>
  <c r="Y604"/>
  <c r="X604"/>
  <c r="W604"/>
  <c r="V604"/>
  <c r="U604"/>
  <c r="T604"/>
  <c r="S604"/>
  <c r="R604"/>
  <c r="Q604"/>
  <c r="P604"/>
  <c r="O604"/>
  <c r="N604"/>
  <c r="M604"/>
  <c r="L604"/>
  <c r="K604"/>
  <c r="J604"/>
  <c r="I604"/>
  <c r="H604"/>
  <c r="G604"/>
  <c r="F604"/>
  <c r="E604"/>
  <c r="D604"/>
  <c r="C604"/>
  <c r="B604"/>
  <c r="A604"/>
  <c r="AP603"/>
  <c r="AO603"/>
  <c r="AN603"/>
  <c r="AM603"/>
  <c r="AL603"/>
  <c r="AK603"/>
  <c r="AJ603"/>
  <c r="AI603"/>
  <c r="AH603"/>
  <c r="AG603"/>
  <c r="AF603"/>
  <c r="AE603"/>
  <c r="AD603"/>
  <c r="AC603"/>
  <c r="AB603"/>
  <c r="AA603"/>
  <c r="Y603"/>
  <c r="X603"/>
  <c r="W603"/>
  <c r="V603"/>
  <c r="U603"/>
  <c r="T603"/>
  <c r="S603"/>
  <c r="R603"/>
  <c r="Q603"/>
  <c r="P603"/>
  <c r="O603"/>
  <c r="N603"/>
  <c r="M603"/>
  <c r="L603"/>
  <c r="K603"/>
  <c r="J603"/>
  <c r="I603"/>
  <c r="H603"/>
  <c r="G603"/>
  <c r="F603"/>
  <c r="E603"/>
  <c r="D603"/>
  <c r="C603"/>
  <c r="B603"/>
  <c r="A603"/>
  <c r="AP602"/>
  <c r="AO602"/>
  <c r="AN602"/>
  <c r="AM602"/>
  <c r="AL602"/>
  <c r="AK602"/>
  <c r="AJ602"/>
  <c r="AI602"/>
  <c r="AH602"/>
  <c r="AG602"/>
  <c r="AF602"/>
  <c r="AE602"/>
  <c r="AD602"/>
  <c r="AC602"/>
  <c r="AB602"/>
  <c r="AA602"/>
  <c r="Y602"/>
  <c r="X602"/>
  <c r="W602"/>
  <c r="V602"/>
  <c r="U602"/>
  <c r="T602"/>
  <c r="S602"/>
  <c r="R602"/>
  <c r="Q602"/>
  <c r="P602"/>
  <c r="O602"/>
  <c r="N602"/>
  <c r="M602"/>
  <c r="L602"/>
  <c r="K602"/>
  <c r="J602"/>
  <c r="I602"/>
  <c r="H602"/>
  <c r="G602"/>
  <c r="F602"/>
  <c r="E602"/>
  <c r="D602"/>
  <c r="C602"/>
  <c r="B602"/>
  <c r="A602"/>
  <c r="AP601"/>
  <c r="AO601"/>
  <c r="AN601"/>
  <c r="AM601"/>
  <c r="AL601"/>
  <c r="AK601"/>
  <c r="AJ601"/>
  <c r="AI601"/>
  <c r="AH601"/>
  <c r="AG601"/>
  <c r="AF601"/>
  <c r="AE601"/>
  <c r="AD601"/>
  <c r="AC601"/>
  <c r="AB601"/>
  <c r="AA601"/>
  <c r="Y601"/>
  <c r="X601"/>
  <c r="W601"/>
  <c r="V601"/>
  <c r="U601"/>
  <c r="T601"/>
  <c r="S601"/>
  <c r="R601"/>
  <c r="Q601"/>
  <c r="P601"/>
  <c r="O601"/>
  <c r="N601"/>
  <c r="M601"/>
  <c r="L601"/>
  <c r="K601"/>
  <c r="J601"/>
  <c r="I601"/>
  <c r="H601"/>
  <c r="G601"/>
  <c r="F601"/>
  <c r="E601"/>
  <c r="D601"/>
  <c r="C601"/>
  <c r="B601"/>
  <c r="A601"/>
  <c r="AP600"/>
  <c r="AO600"/>
  <c r="AN600"/>
  <c r="AM600"/>
  <c r="AL600"/>
  <c r="AK600"/>
  <c r="AJ600"/>
  <c r="AI600"/>
  <c r="AH600"/>
  <c r="AG600"/>
  <c r="AF600"/>
  <c r="AE600"/>
  <c r="AD600"/>
  <c r="AC600"/>
  <c r="AB600"/>
  <c r="AA600"/>
  <c r="Y600"/>
  <c r="X600"/>
  <c r="W600"/>
  <c r="V600"/>
  <c r="U600"/>
  <c r="T600"/>
  <c r="S600"/>
  <c r="R600"/>
  <c r="Q600"/>
  <c r="P600"/>
  <c r="O600"/>
  <c r="N600"/>
  <c r="M600"/>
  <c r="L600"/>
  <c r="K600"/>
  <c r="J600"/>
  <c r="I600"/>
  <c r="H600"/>
  <c r="G600"/>
  <c r="F600"/>
  <c r="E600"/>
  <c r="D600"/>
  <c r="C600"/>
  <c r="B600"/>
  <c r="A600"/>
  <c r="AP599"/>
  <c r="AO599"/>
  <c r="AN599"/>
  <c r="AM599"/>
  <c r="AL599"/>
  <c r="AK599"/>
  <c r="AJ599"/>
  <c r="AI599"/>
  <c r="AH599"/>
  <c r="AG599"/>
  <c r="AF599"/>
  <c r="AE599"/>
  <c r="AD599"/>
  <c r="AC599"/>
  <c r="AB599"/>
  <c r="AA599"/>
  <c r="Y599"/>
  <c r="X599"/>
  <c r="W599"/>
  <c r="V599"/>
  <c r="U599"/>
  <c r="T599"/>
  <c r="S599"/>
  <c r="R599"/>
  <c r="Q599"/>
  <c r="P599"/>
  <c r="O599"/>
  <c r="N599"/>
  <c r="M599"/>
  <c r="L599"/>
  <c r="K599"/>
  <c r="J599"/>
  <c r="I599"/>
  <c r="H599"/>
  <c r="G599"/>
  <c r="F599"/>
  <c r="E599"/>
  <c r="D599"/>
  <c r="C599"/>
  <c r="B599"/>
  <c r="A599"/>
  <c r="AP598"/>
  <c r="AO598"/>
  <c r="AN598"/>
  <c r="AM598"/>
  <c r="AL598"/>
  <c r="AK598"/>
  <c r="AJ598"/>
  <c r="AI598"/>
  <c r="AH598"/>
  <c r="AG598"/>
  <c r="AF598"/>
  <c r="AE598"/>
  <c r="AD598"/>
  <c r="AC598"/>
  <c r="AB598"/>
  <c r="AA598"/>
  <c r="Y598"/>
  <c r="X598"/>
  <c r="W598"/>
  <c r="V598"/>
  <c r="U598"/>
  <c r="T598"/>
  <c r="S598"/>
  <c r="R598"/>
  <c r="Q598"/>
  <c r="P598"/>
  <c r="O598"/>
  <c r="N598"/>
  <c r="M598"/>
  <c r="L598"/>
  <c r="K598"/>
  <c r="J598"/>
  <c r="I598"/>
  <c r="H598"/>
  <c r="G598"/>
  <c r="F598"/>
  <c r="E598"/>
  <c r="D598"/>
  <c r="C598"/>
  <c r="B598"/>
  <c r="A598"/>
  <c r="AP597"/>
  <c r="AO597"/>
  <c r="AN597"/>
  <c r="AM597"/>
  <c r="AL597"/>
  <c r="AK597"/>
  <c r="AJ597"/>
  <c r="AI597"/>
  <c r="AH597"/>
  <c r="AG597"/>
  <c r="AF597"/>
  <c r="AE597"/>
  <c r="AD597"/>
  <c r="AC597"/>
  <c r="AB597"/>
  <c r="AA597"/>
  <c r="Y597"/>
  <c r="X597"/>
  <c r="W597"/>
  <c r="V597"/>
  <c r="U597"/>
  <c r="T597"/>
  <c r="S597"/>
  <c r="R597"/>
  <c r="Q597"/>
  <c r="P597"/>
  <c r="O597"/>
  <c r="N597"/>
  <c r="M597"/>
  <c r="L597"/>
  <c r="K597"/>
  <c r="J597"/>
  <c r="I597"/>
  <c r="H597"/>
  <c r="G597"/>
  <c r="F597"/>
  <c r="E597"/>
  <c r="D597"/>
  <c r="C597"/>
  <c r="B597"/>
  <c r="A597"/>
  <c r="AP596"/>
  <c r="AO596"/>
  <c r="AN596"/>
  <c r="AM596"/>
  <c r="AL596"/>
  <c r="AK596"/>
  <c r="AJ596"/>
  <c r="AI596"/>
  <c r="AH596"/>
  <c r="AG596"/>
  <c r="AF596"/>
  <c r="AE596"/>
  <c r="AD596"/>
  <c r="AC596"/>
  <c r="AB596"/>
  <c r="AA596"/>
  <c r="Y596"/>
  <c r="X596"/>
  <c r="W596"/>
  <c r="V596"/>
  <c r="U596"/>
  <c r="T596"/>
  <c r="S596"/>
  <c r="R596"/>
  <c r="Q596"/>
  <c r="P596"/>
  <c r="O596"/>
  <c r="N596"/>
  <c r="M596"/>
  <c r="L596"/>
  <c r="K596"/>
  <c r="J596"/>
  <c r="I596"/>
  <c r="H596"/>
  <c r="G596"/>
  <c r="F596"/>
  <c r="E596"/>
  <c r="D596"/>
  <c r="C596"/>
  <c r="B596"/>
  <c r="A596"/>
  <c r="AP595"/>
  <c r="AO595"/>
  <c r="AN595"/>
  <c r="AM595"/>
  <c r="AL595"/>
  <c r="AK595"/>
  <c r="AJ595"/>
  <c r="AI595"/>
  <c r="AH595"/>
  <c r="AG595"/>
  <c r="AF595"/>
  <c r="AE595"/>
  <c r="AD595"/>
  <c r="AC595"/>
  <c r="AB595"/>
  <c r="AA595"/>
  <c r="Y595"/>
  <c r="X595"/>
  <c r="W595"/>
  <c r="V595"/>
  <c r="U595"/>
  <c r="T595"/>
  <c r="S595"/>
  <c r="R595"/>
  <c r="Q595"/>
  <c r="P595"/>
  <c r="O595"/>
  <c r="N595"/>
  <c r="M595"/>
  <c r="L595"/>
  <c r="K595"/>
  <c r="J595"/>
  <c r="I595"/>
  <c r="H595"/>
  <c r="G595"/>
  <c r="F595"/>
  <c r="E595"/>
  <c r="D595"/>
  <c r="C595"/>
  <c r="B595"/>
  <c r="A595"/>
  <c r="AP594"/>
  <c r="AO594"/>
  <c r="AN594"/>
  <c r="AM594"/>
  <c r="AL594"/>
  <c r="AK594"/>
  <c r="AJ594"/>
  <c r="AI594"/>
  <c r="AH594"/>
  <c r="AG594"/>
  <c r="AF594"/>
  <c r="AE594"/>
  <c r="AD594"/>
  <c r="AC594"/>
  <c r="AB594"/>
  <c r="AA594"/>
  <c r="Y594"/>
  <c r="X594"/>
  <c r="W594"/>
  <c r="V594"/>
  <c r="U594"/>
  <c r="T594"/>
  <c r="S594"/>
  <c r="R594"/>
  <c r="Q594"/>
  <c r="P594"/>
  <c r="O594"/>
  <c r="N594"/>
  <c r="M594"/>
  <c r="L594"/>
  <c r="K594"/>
  <c r="J594"/>
  <c r="I594"/>
  <c r="H594"/>
  <c r="G594"/>
  <c r="F594"/>
  <c r="E594"/>
  <c r="D594"/>
  <c r="C594"/>
  <c r="B594"/>
  <c r="A594"/>
  <c r="AP593"/>
  <c r="AO593"/>
  <c r="AN593"/>
  <c r="AM593"/>
  <c r="AL593"/>
  <c r="AK593"/>
  <c r="AJ593"/>
  <c r="AI593"/>
  <c r="AH593"/>
  <c r="AG593"/>
  <c r="AF593"/>
  <c r="AE593"/>
  <c r="AD593"/>
  <c r="AC593"/>
  <c r="AB593"/>
  <c r="AA593"/>
  <c r="Y593"/>
  <c r="X593"/>
  <c r="W593"/>
  <c r="V593"/>
  <c r="U593"/>
  <c r="T593"/>
  <c r="S593"/>
  <c r="R593"/>
  <c r="Q593"/>
  <c r="P593"/>
  <c r="O593"/>
  <c r="N593"/>
  <c r="M593"/>
  <c r="L593"/>
  <c r="K593"/>
  <c r="J593"/>
  <c r="I593"/>
  <c r="H593"/>
  <c r="G593"/>
  <c r="F593"/>
  <c r="E593"/>
  <c r="D593"/>
  <c r="C593"/>
  <c r="B593"/>
  <c r="A593"/>
  <c r="AP592"/>
  <c r="AO592"/>
  <c r="AN592"/>
  <c r="AM592"/>
  <c r="AL592"/>
  <c r="AK592"/>
  <c r="AJ592"/>
  <c r="AI592"/>
  <c r="AH592"/>
  <c r="AG592"/>
  <c r="AF592"/>
  <c r="AE592"/>
  <c r="AD592"/>
  <c r="AC592"/>
  <c r="AB592"/>
  <c r="AA592"/>
  <c r="Y592"/>
  <c r="X592"/>
  <c r="W592"/>
  <c r="V592"/>
  <c r="U592"/>
  <c r="T592"/>
  <c r="S592"/>
  <c r="R592"/>
  <c r="Q592"/>
  <c r="P592"/>
  <c r="O592"/>
  <c r="N592"/>
  <c r="M592"/>
  <c r="L592"/>
  <c r="K592"/>
  <c r="J592"/>
  <c r="I592"/>
  <c r="H592"/>
  <c r="G592"/>
  <c r="F592"/>
  <c r="E592"/>
  <c r="D592"/>
  <c r="C592"/>
  <c r="B592"/>
  <c r="A592"/>
  <c r="AP591"/>
  <c r="AO591"/>
  <c r="AN591"/>
  <c r="AM591"/>
  <c r="AL591"/>
  <c r="AK591"/>
  <c r="AJ591"/>
  <c r="AI591"/>
  <c r="AH591"/>
  <c r="AG591"/>
  <c r="AF591"/>
  <c r="AE591"/>
  <c r="AD591"/>
  <c r="AC591"/>
  <c r="AB591"/>
  <c r="AA591"/>
  <c r="Y591"/>
  <c r="X591"/>
  <c r="W591"/>
  <c r="V591"/>
  <c r="U591"/>
  <c r="T591"/>
  <c r="S591"/>
  <c r="R591"/>
  <c r="Q591"/>
  <c r="P591"/>
  <c r="O591"/>
  <c r="N591"/>
  <c r="M591"/>
  <c r="L591"/>
  <c r="K591"/>
  <c r="J591"/>
  <c r="I591"/>
  <c r="H591"/>
  <c r="G591"/>
  <c r="F591"/>
  <c r="E591"/>
  <c r="D591"/>
  <c r="C591"/>
  <c r="B591"/>
  <c r="A591"/>
  <c r="AP590"/>
  <c r="AO590"/>
  <c r="AN590"/>
  <c r="AM590"/>
  <c r="AL590"/>
  <c r="AK590"/>
  <c r="AJ590"/>
  <c r="AI590"/>
  <c r="AH590"/>
  <c r="AG590"/>
  <c r="AF590"/>
  <c r="AE590"/>
  <c r="AD590"/>
  <c r="AC590"/>
  <c r="AB590"/>
  <c r="AA590"/>
  <c r="Y590"/>
  <c r="X590"/>
  <c r="W590"/>
  <c r="V590"/>
  <c r="U590"/>
  <c r="T590"/>
  <c r="S590"/>
  <c r="R590"/>
  <c r="Q590"/>
  <c r="P590"/>
  <c r="O590"/>
  <c r="N590"/>
  <c r="M590"/>
  <c r="L590"/>
  <c r="K590"/>
  <c r="J590"/>
  <c r="I590"/>
  <c r="H590"/>
  <c r="G590"/>
  <c r="F590"/>
  <c r="E590"/>
  <c r="D590"/>
  <c r="C590"/>
  <c r="B590"/>
  <c r="A590"/>
  <c r="AP589"/>
  <c r="AO589"/>
  <c r="AN589"/>
  <c r="AM589"/>
  <c r="AL589"/>
  <c r="AK589"/>
  <c r="AJ589"/>
  <c r="AI589"/>
  <c r="AH589"/>
  <c r="AG589"/>
  <c r="AF589"/>
  <c r="AE589"/>
  <c r="AD589"/>
  <c r="AC589"/>
  <c r="AB589"/>
  <c r="AA589"/>
  <c r="Y589"/>
  <c r="X589"/>
  <c r="W589"/>
  <c r="V589"/>
  <c r="U589"/>
  <c r="T589"/>
  <c r="S589"/>
  <c r="R589"/>
  <c r="Q589"/>
  <c r="P589"/>
  <c r="O589"/>
  <c r="N589"/>
  <c r="M589"/>
  <c r="L589"/>
  <c r="K589"/>
  <c r="J589"/>
  <c r="I589"/>
  <c r="H589"/>
  <c r="G589"/>
  <c r="F589"/>
  <c r="E589"/>
  <c r="D589"/>
  <c r="C589"/>
  <c r="B589"/>
  <c r="A589"/>
  <c r="AP588"/>
  <c r="AO588"/>
  <c r="AN588"/>
  <c r="AM588"/>
  <c r="AL588"/>
  <c r="AK588"/>
  <c r="AJ588"/>
  <c r="AI588"/>
  <c r="AH588"/>
  <c r="AG588"/>
  <c r="AF588"/>
  <c r="AE588"/>
  <c r="AD588"/>
  <c r="AC588"/>
  <c r="AB588"/>
  <c r="AA588"/>
  <c r="Y588"/>
  <c r="X588"/>
  <c r="W588"/>
  <c r="V588"/>
  <c r="U588"/>
  <c r="T588"/>
  <c r="S588"/>
  <c r="R588"/>
  <c r="Q588"/>
  <c r="P588"/>
  <c r="O588"/>
  <c r="N588"/>
  <c r="M588"/>
  <c r="L588"/>
  <c r="K588"/>
  <c r="J588"/>
  <c r="I588"/>
  <c r="H588"/>
  <c r="G588"/>
  <c r="F588"/>
  <c r="E588"/>
  <c r="D588"/>
  <c r="C588"/>
  <c r="B588"/>
  <c r="A588"/>
  <c r="AP587"/>
  <c r="AO587"/>
  <c r="AN587"/>
  <c r="AM587"/>
  <c r="AL587"/>
  <c r="AK587"/>
  <c r="AJ587"/>
  <c r="AI587"/>
  <c r="AH587"/>
  <c r="AG587"/>
  <c r="AF587"/>
  <c r="AE587"/>
  <c r="AD587"/>
  <c r="AC587"/>
  <c r="AB587"/>
  <c r="AA587"/>
  <c r="Y587"/>
  <c r="X587"/>
  <c r="W587"/>
  <c r="V587"/>
  <c r="U587"/>
  <c r="T587"/>
  <c r="S587"/>
  <c r="R587"/>
  <c r="Q587"/>
  <c r="P587"/>
  <c r="O587"/>
  <c r="N587"/>
  <c r="M587"/>
  <c r="L587"/>
  <c r="K587"/>
  <c r="J587"/>
  <c r="I587"/>
  <c r="H587"/>
  <c r="G587"/>
  <c r="F587"/>
  <c r="E587"/>
  <c r="D587"/>
  <c r="C587"/>
  <c r="B587"/>
  <c r="A587"/>
  <c r="AP586"/>
  <c r="AO586"/>
  <c r="AN586"/>
  <c r="AM586"/>
  <c r="AL586"/>
  <c r="AK586"/>
  <c r="AJ586"/>
  <c r="AI586"/>
  <c r="AH586"/>
  <c r="AG586"/>
  <c r="AF586"/>
  <c r="AE586"/>
  <c r="AD586"/>
  <c r="AC586"/>
  <c r="AB586"/>
  <c r="AA586"/>
  <c r="Y586"/>
  <c r="X586"/>
  <c r="W586"/>
  <c r="V586"/>
  <c r="U586"/>
  <c r="T586"/>
  <c r="S586"/>
  <c r="R586"/>
  <c r="Q586"/>
  <c r="P586"/>
  <c r="O586"/>
  <c r="N586"/>
  <c r="M586"/>
  <c r="L586"/>
  <c r="K586"/>
  <c r="J586"/>
  <c r="I586"/>
  <c r="H586"/>
  <c r="G586"/>
  <c r="F586"/>
  <c r="E586"/>
  <c r="D586"/>
  <c r="C586"/>
  <c r="B586"/>
  <c r="A586"/>
  <c r="AP585"/>
  <c r="AO585"/>
  <c r="AN585"/>
  <c r="AM585"/>
  <c r="AL585"/>
  <c r="AK585"/>
  <c r="AJ585"/>
  <c r="AI585"/>
  <c r="AH585"/>
  <c r="AG585"/>
  <c r="AF585"/>
  <c r="AE585"/>
  <c r="AD585"/>
  <c r="AC585"/>
  <c r="AB585"/>
  <c r="AA585"/>
  <c r="Y585"/>
  <c r="X585"/>
  <c r="W585"/>
  <c r="V585"/>
  <c r="U585"/>
  <c r="T585"/>
  <c r="S585"/>
  <c r="R585"/>
  <c r="Q585"/>
  <c r="P585"/>
  <c r="O585"/>
  <c r="N585"/>
  <c r="M585"/>
  <c r="L585"/>
  <c r="K585"/>
  <c r="J585"/>
  <c r="I585"/>
  <c r="H585"/>
  <c r="G585"/>
  <c r="F585"/>
  <c r="E585"/>
  <c r="D585"/>
  <c r="C585"/>
  <c r="B585"/>
  <c r="A585"/>
  <c r="AP584"/>
  <c r="AO584"/>
  <c r="AN584"/>
  <c r="AM584"/>
  <c r="AL584"/>
  <c r="AK584"/>
  <c r="AJ584"/>
  <c r="AI584"/>
  <c r="AH584"/>
  <c r="AG584"/>
  <c r="AF584"/>
  <c r="AE584"/>
  <c r="AD584"/>
  <c r="AC584"/>
  <c r="AB584"/>
  <c r="AA584"/>
  <c r="Y584"/>
  <c r="X584"/>
  <c r="W584"/>
  <c r="V584"/>
  <c r="U584"/>
  <c r="T584"/>
  <c r="S584"/>
  <c r="R584"/>
  <c r="Q584"/>
  <c r="P584"/>
  <c r="O584"/>
  <c r="N584"/>
  <c r="M584"/>
  <c r="L584"/>
  <c r="K584"/>
  <c r="J584"/>
  <c r="I584"/>
  <c r="H584"/>
  <c r="G584"/>
  <c r="F584"/>
  <c r="E584"/>
  <c r="D584"/>
  <c r="C584"/>
  <c r="B584"/>
  <c r="A584"/>
  <c r="AP583"/>
  <c r="AO583"/>
  <c r="AN583"/>
  <c r="AM583"/>
  <c r="AL583"/>
  <c r="AK583"/>
  <c r="AJ583"/>
  <c r="AI583"/>
  <c r="AH583"/>
  <c r="AG583"/>
  <c r="AF583"/>
  <c r="AE583"/>
  <c r="AD583"/>
  <c r="AC583"/>
  <c r="AB583"/>
  <c r="AA583"/>
  <c r="Y583"/>
  <c r="X583"/>
  <c r="W583"/>
  <c r="V583"/>
  <c r="U583"/>
  <c r="T583"/>
  <c r="S583"/>
  <c r="R583"/>
  <c r="Q583"/>
  <c r="P583"/>
  <c r="O583"/>
  <c r="N583"/>
  <c r="M583"/>
  <c r="L583"/>
  <c r="K583"/>
  <c r="J583"/>
  <c r="I583"/>
  <c r="H583"/>
  <c r="G583"/>
  <c r="F583"/>
  <c r="E583"/>
  <c r="D583"/>
  <c r="C583"/>
  <c r="B583"/>
  <c r="A583"/>
  <c r="AP582"/>
  <c r="AO582"/>
  <c r="AN582"/>
  <c r="AM582"/>
  <c r="AL582"/>
  <c r="AK582"/>
  <c r="AJ582"/>
  <c r="AI582"/>
  <c r="AH582"/>
  <c r="AG582"/>
  <c r="AF582"/>
  <c r="AE582"/>
  <c r="AD582"/>
  <c r="AC582"/>
  <c r="AB582"/>
  <c r="AA582"/>
  <c r="Y582"/>
  <c r="X582"/>
  <c r="W582"/>
  <c r="V582"/>
  <c r="U582"/>
  <c r="T582"/>
  <c r="S582"/>
  <c r="R582"/>
  <c r="Q582"/>
  <c r="P582"/>
  <c r="O582"/>
  <c r="N582"/>
  <c r="M582"/>
  <c r="L582"/>
  <c r="K582"/>
  <c r="J582"/>
  <c r="I582"/>
  <c r="H582"/>
  <c r="G582"/>
  <c r="F582"/>
  <c r="E582"/>
  <c r="D582"/>
  <c r="C582"/>
  <c r="B582"/>
  <c r="A582"/>
  <c r="AP581"/>
  <c r="AO581"/>
  <c r="AN581"/>
  <c r="AM581"/>
  <c r="AL581"/>
  <c r="AK581"/>
  <c r="AJ581"/>
  <c r="AI581"/>
  <c r="AH581"/>
  <c r="AG581"/>
  <c r="AF581"/>
  <c r="AE581"/>
  <c r="AD581"/>
  <c r="AC581"/>
  <c r="AB581"/>
  <c r="AA581"/>
  <c r="Y581"/>
  <c r="X581"/>
  <c r="W581"/>
  <c r="V581"/>
  <c r="U581"/>
  <c r="T581"/>
  <c r="S581"/>
  <c r="R581"/>
  <c r="Q581"/>
  <c r="P581"/>
  <c r="O581"/>
  <c r="N581"/>
  <c r="M581"/>
  <c r="L581"/>
  <c r="K581"/>
  <c r="J581"/>
  <c r="I581"/>
  <c r="H581"/>
  <c r="G581"/>
  <c r="F581"/>
  <c r="E581"/>
  <c r="D581"/>
  <c r="C581"/>
  <c r="B581"/>
  <c r="A581"/>
  <c r="AP580"/>
  <c r="AO580"/>
  <c r="AN580"/>
  <c r="AM580"/>
  <c r="AL580"/>
  <c r="AK580"/>
  <c r="AJ580"/>
  <c r="AI580"/>
  <c r="AH580"/>
  <c r="AG580"/>
  <c r="AF580"/>
  <c r="AE580"/>
  <c r="AD580"/>
  <c r="AC580"/>
  <c r="AB580"/>
  <c r="AA580"/>
  <c r="Y580"/>
  <c r="X580"/>
  <c r="W580"/>
  <c r="V580"/>
  <c r="U580"/>
  <c r="T580"/>
  <c r="S580"/>
  <c r="R580"/>
  <c r="Q580"/>
  <c r="P580"/>
  <c r="O580"/>
  <c r="N580"/>
  <c r="M580"/>
  <c r="L580"/>
  <c r="K580"/>
  <c r="J580"/>
  <c r="I580"/>
  <c r="H580"/>
  <c r="G580"/>
  <c r="F580"/>
  <c r="E580"/>
  <c r="D580"/>
  <c r="C580"/>
  <c r="B580"/>
  <c r="A580"/>
  <c r="AP579"/>
  <c r="AO579"/>
  <c r="AN579"/>
  <c r="AM579"/>
  <c r="AL579"/>
  <c r="AK579"/>
  <c r="AJ579"/>
  <c r="AI579"/>
  <c r="AH579"/>
  <c r="AG579"/>
  <c r="AF579"/>
  <c r="AE579"/>
  <c r="AD579"/>
  <c r="AC579"/>
  <c r="AB579"/>
  <c r="AA579"/>
  <c r="Y579"/>
  <c r="X579"/>
  <c r="W579"/>
  <c r="V579"/>
  <c r="U579"/>
  <c r="T579"/>
  <c r="S579"/>
  <c r="R579"/>
  <c r="Q579"/>
  <c r="P579"/>
  <c r="O579"/>
  <c r="N579"/>
  <c r="M579"/>
  <c r="L579"/>
  <c r="K579"/>
  <c r="J579"/>
  <c r="I579"/>
  <c r="H579"/>
  <c r="G579"/>
  <c r="F579"/>
  <c r="E579"/>
  <c r="D579"/>
  <c r="C579"/>
  <c r="B579"/>
  <c r="A579"/>
  <c r="AP578"/>
  <c r="AO578"/>
  <c r="AN578"/>
  <c r="AM578"/>
  <c r="AL578"/>
  <c r="AK578"/>
  <c r="AJ578"/>
  <c r="AI578"/>
  <c r="AH578"/>
  <c r="AG578"/>
  <c r="AF578"/>
  <c r="AE578"/>
  <c r="AD578"/>
  <c r="AC578"/>
  <c r="AB578"/>
  <c r="AA578"/>
  <c r="Y578"/>
  <c r="X578"/>
  <c r="W578"/>
  <c r="V578"/>
  <c r="U578"/>
  <c r="T578"/>
  <c r="S578"/>
  <c r="R578"/>
  <c r="Q578"/>
  <c r="P578"/>
  <c r="O578"/>
  <c r="N578"/>
  <c r="M578"/>
  <c r="L578"/>
  <c r="K578"/>
  <c r="J578"/>
  <c r="I578"/>
  <c r="H578"/>
  <c r="G578"/>
  <c r="F578"/>
  <c r="E578"/>
  <c r="D578"/>
  <c r="C578"/>
  <c r="B578"/>
  <c r="A578"/>
  <c r="AP577"/>
  <c r="AO577"/>
  <c r="AN577"/>
  <c r="AM577"/>
  <c r="AL577"/>
  <c r="AK577"/>
  <c r="AJ577"/>
  <c r="AI577"/>
  <c r="AH577"/>
  <c r="AG577"/>
  <c r="AF577"/>
  <c r="AE577"/>
  <c r="AD577"/>
  <c r="AC577"/>
  <c r="AB577"/>
  <c r="AA577"/>
  <c r="Y577"/>
  <c r="X577"/>
  <c r="W577"/>
  <c r="V577"/>
  <c r="U577"/>
  <c r="T577"/>
  <c r="S577"/>
  <c r="R577"/>
  <c r="Q577"/>
  <c r="P577"/>
  <c r="O577"/>
  <c r="N577"/>
  <c r="M577"/>
  <c r="L577"/>
  <c r="K577"/>
  <c r="J577"/>
  <c r="I577"/>
  <c r="H577"/>
  <c r="G577"/>
  <c r="F577"/>
  <c r="E577"/>
  <c r="D577"/>
  <c r="C577"/>
  <c r="B577"/>
  <c r="A577"/>
  <c r="AP576"/>
  <c r="AO576"/>
  <c r="AN576"/>
  <c r="AM576"/>
  <c r="AL576"/>
  <c r="AK576"/>
  <c r="AJ576"/>
  <c r="AI576"/>
  <c r="AH576"/>
  <c r="AG576"/>
  <c r="AF576"/>
  <c r="AE576"/>
  <c r="AD576"/>
  <c r="AC576"/>
  <c r="AB576"/>
  <c r="AA576"/>
  <c r="Y576"/>
  <c r="X576"/>
  <c r="W576"/>
  <c r="V576"/>
  <c r="U576"/>
  <c r="T576"/>
  <c r="S576"/>
  <c r="R576"/>
  <c r="Q576"/>
  <c r="P576"/>
  <c r="O576"/>
  <c r="N576"/>
  <c r="M576"/>
  <c r="L576"/>
  <c r="K576"/>
  <c r="J576"/>
  <c r="I576"/>
  <c r="H576"/>
  <c r="G576"/>
  <c r="F576"/>
  <c r="E576"/>
  <c r="D576"/>
  <c r="C576"/>
  <c r="B576"/>
  <c r="A576"/>
  <c r="AP575"/>
  <c r="AO575"/>
  <c r="AN575"/>
  <c r="AM575"/>
  <c r="AL575"/>
  <c r="AK575"/>
  <c r="AJ575"/>
  <c r="AI575"/>
  <c r="AH575"/>
  <c r="AG575"/>
  <c r="AF575"/>
  <c r="AE575"/>
  <c r="AD575"/>
  <c r="AC575"/>
  <c r="AB575"/>
  <c r="AA575"/>
  <c r="Y575"/>
  <c r="X575"/>
  <c r="W575"/>
  <c r="V575"/>
  <c r="U575"/>
  <c r="T575"/>
  <c r="S575"/>
  <c r="R575"/>
  <c r="Q575"/>
  <c r="P575"/>
  <c r="O575"/>
  <c r="N575"/>
  <c r="M575"/>
  <c r="L575"/>
  <c r="K575"/>
  <c r="J575"/>
  <c r="I575"/>
  <c r="H575"/>
  <c r="G575"/>
  <c r="F575"/>
  <c r="E575"/>
  <c r="D575"/>
  <c r="C575"/>
  <c r="B575"/>
  <c r="A575"/>
  <c r="AP574"/>
  <c r="AO574"/>
  <c r="AN574"/>
  <c r="AM574"/>
  <c r="AL574"/>
  <c r="AK574"/>
  <c r="AJ574"/>
  <c r="AI574"/>
  <c r="AH574"/>
  <c r="AG574"/>
  <c r="AF574"/>
  <c r="AE574"/>
  <c r="AD574"/>
  <c r="AC574"/>
  <c r="AB574"/>
  <c r="AA574"/>
  <c r="Y574"/>
  <c r="X574"/>
  <c r="W574"/>
  <c r="V574"/>
  <c r="U574"/>
  <c r="T574"/>
  <c r="S574"/>
  <c r="R574"/>
  <c r="Q574"/>
  <c r="P574"/>
  <c r="O574"/>
  <c r="N574"/>
  <c r="M574"/>
  <c r="L574"/>
  <c r="K574"/>
  <c r="J574"/>
  <c r="I574"/>
  <c r="H574"/>
  <c r="G574"/>
  <c r="F574"/>
  <c r="E574"/>
  <c r="D574"/>
  <c r="C574"/>
  <c r="B574"/>
  <c r="A574"/>
  <c r="AP573"/>
  <c r="AO573"/>
  <c r="AN573"/>
  <c r="AM573"/>
  <c r="AL573"/>
  <c r="AK573"/>
  <c r="AJ573"/>
  <c r="AI573"/>
  <c r="AH573"/>
  <c r="AG573"/>
  <c r="AF573"/>
  <c r="AE573"/>
  <c r="AD573"/>
  <c r="AC573"/>
  <c r="AB573"/>
  <c r="AA573"/>
  <c r="Y573"/>
  <c r="X573"/>
  <c r="W573"/>
  <c r="V573"/>
  <c r="U573"/>
  <c r="T573"/>
  <c r="S573"/>
  <c r="R573"/>
  <c r="Q573"/>
  <c r="P573"/>
  <c r="O573"/>
  <c r="N573"/>
  <c r="M573"/>
  <c r="L573"/>
  <c r="K573"/>
  <c r="J573"/>
  <c r="I573"/>
  <c r="H573"/>
  <c r="G573"/>
  <c r="F573"/>
  <c r="E573"/>
  <c r="D573"/>
  <c r="C573"/>
  <c r="B573"/>
  <c r="A573"/>
  <c r="AP572"/>
  <c r="AO572"/>
  <c r="AN572"/>
  <c r="AM572"/>
  <c r="AL572"/>
  <c r="AK572"/>
  <c r="AJ572"/>
  <c r="AI572"/>
  <c r="AH572"/>
  <c r="AG572"/>
  <c r="AF572"/>
  <c r="AE572"/>
  <c r="AD572"/>
  <c r="AC572"/>
  <c r="AB572"/>
  <c r="AA572"/>
  <c r="Y572"/>
  <c r="X572"/>
  <c r="W572"/>
  <c r="V572"/>
  <c r="U572"/>
  <c r="T572"/>
  <c r="S572"/>
  <c r="R572"/>
  <c r="Q572"/>
  <c r="P572"/>
  <c r="O572"/>
  <c r="N572"/>
  <c r="M572"/>
  <c r="L572"/>
  <c r="K572"/>
  <c r="J572"/>
  <c r="I572"/>
  <c r="H572"/>
  <c r="G572"/>
  <c r="F572"/>
  <c r="E572"/>
  <c r="D572"/>
  <c r="C572"/>
  <c r="B572"/>
  <c r="A572"/>
  <c r="AP571"/>
  <c r="AO571"/>
  <c r="AN571"/>
  <c r="AM571"/>
  <c r="AL571"/>
  <c r="AK571"/>
  <c r="AJ571"/>
  <c r="AI571"/>
  <c r="AH571"/>
  <c r="AG571"/>
  <c r="AF571"/>
  <c r="AE571"/>
  <c r="AD571"/>
  <c r="AC571"/>
  <c r="AB571"/>
  <c r="AA571"/>
  <c r="Y571"/>
  <c r="X571"/>
  <c r="W571"/>
  <c r="V571"/>
  <c r="U571"/>
  <c r="T571"/>
  <c r="S571"/>
  <c r="R571"/>
  <c r="Q571"/>
  <c r="P571"/>
  <c r="O571"/>
  <c r="N571"/>
  <c r="M571"/>
  <c r="L571"/>
  <c r="K571"/>
  <c r="J571"/>
  <c r="I571"/>
  <c r="H571"/>
  <c r="G571"/>
  <c r="F571"/>
  <c r="E571"/>
  <c r="D571"/>
  <c r="C571"/>
  <c r="B571"/>
  <c r="A571"/>
  <c r="AP570"/>
  <c r="AO570"/>
  <c r="AN570"/>
  <c r="AM570"/>
  <c r="AL570"/>
  <c r="AK570"/>
  <c r="AJ570"/>
  <c r="AI570"/>
  <c r="AH570"/>
  <c r="AG570"/>
  <c r="AF570"/>
  <c r="AE570"/>
  <c r="AD570"/>
  <c r="AC570"/>
  <c r="AB570"/>
  <c r="AA570"/>
  <c r="Y570"/>
  <c r="X570"/>
  <c r="W570"/>
  <c r="V570"/>
  <c r="U570"/>
  <c r="T570"/>
  <c r="S570"/>
  <c r="R570"/>
  <c r="Q570"/>
  <c r="P570"/>
  <c r="O570"/>
  <c r="N570"/>
  <c r="M570"/>
  <c r="L570"/>
  <c r="K570"/>
  <c r="J570"/>
  <c r="I570"/>
  <c r="H570"/>
  <c r="G570"/>
  <c r="F570"/>
  <c r="E570"/>
  <c r="D570"/>
  <c r="C570"/>
  <c r="B570"/>
  <c r="A570"/>
  <c r="AP569"/>
  <c r="AO569"/>
  <c r="AN569"/>
  <c r="AM569"/>
  <c r="AL569"/>
  <c r="AK569"/>
  <c r="AJ569"/>
  <c r="AI569"/>
  <c r="AH569"/>
  <c r="AG569"/>
  <c r="AF569"/>
  <c r="AE569"/>
  <c r="AD569"/>
  <c r="AC569"/>
  <c r="AB569"/>
  <c r="AA569"/>
  <c r="Y569"/>
  <c r="X569"/>
  <c r="W569"/>
  <c r="V569"/>
  <c r="U569"/>
  <c r="T569"/>
  <c r="S569"/>
  <c r="R569"/>
  <c r="Q569"/>
  <c r="P569"/>
  <c r="O569"/>
  <c r="N569"/>
  <c r="M569"/>
  <c r="L569"/>
  <c r="K569"/>
  <c r="J569"/>
  <c r="I569"/>
  <c r="H569"/>
  <c r="G569"/>
  <c r="F569"/>
  <c r="E569"/>
  <c r="D569"/>
  <c r="C569"/>
  <c r="B569"/>
  <c r="A569"/>
  <c r="AP568"/>
  <c r="AO568"/>
  <c r="AN568"/>
  <c r="AM568"/>
  <c r="AL568"/>
  <c r="AK568"/>
  <c r="AJ568"/>
  <c r="AI568"/>
  <c r="AH568"/>
  <c r="AG568"/>
  <c r="AF568"/>
  <c r="AE568"/>
  <c r="AD568"/>
  <c r="AC568"/>
  <c r="AB568"/>
  <c r="AA568"/>
  <c r="Y568"/>
  <c r="X568"/>
  <c r="W568"/>
  <c r="V568"/>
  <c r="U568"/>
  <c r="T568"/>
  <c r="S568"/>
  <c r="R568"/>
  <c r="Q568"/>
  <c r="P568"/>
  <c r="O568"/>
  <c r="N568"/>
  <c r="M568"/>
  <c r="L568"/>
  <c r="K568"/>
  <c r="J568"/>
  <c r="I568"/>
  <c r="H568"/>
  <c r="G568"/>
  <c r="F568"/>
  <c r="E568"/>
  <c r="D568"/>
  <c r="C568"/>
  <c r="B568"/>
  <c r="A568"/>
  <c r="AP567"/>
  <c r="AO567"/>
  <c r="AN567"/>
  <c r="AM567"/>
  <c r="AL567"/>
  <c r="AK567"/>
  <c r="AJ567"/>
  <c r="AI567"/>
  <c r="AH567"/>
  <c r="AG567"/>
  <c r="AF567"/>
  <c r="AE567"/>
  <c r="AD567"/>
  <c r="AC567"/>
  <c r="AB567"/>
  <c r="AA567"/>
  <c r="Y567"/>
  <c r="X567"/>
  <c r="W567"/>
  <c r="V567"/>
  <c r="U567"/>
  <c r="T567"/>
  <c r="S567"/>
  <c r="R567"/>
  <c r="Q567"/>
  <c r="P567"/>
  <c r="O567"/>
  <c r="N567"/>
  <c r="M567"/>
  <c r="L567"/>
  <c r="K567"/>
  <c r="J567"/>
  <c r="I567"/>
  <c r="H567"/>
  <c r="G567"/>
  <c r="F567"/>
  <c r="E567"/>
  <c r="D567"/>
  <c r="C567"/>
  <c r="B567"/>
  <c r="A567"/>
  <c r="AP566"/>
  <c r="AO566"/>
  <c r="AN566"/>
  <c r="AM566"/>
  <c r="AL566"/>
  <c r="AK566"/>
  <c r="AJ566"/>
  <c r="AI566"/>
  <c r="AH566"/>
  <c r="AG566"/>
  <c r="AF566"/>
  <c r="AE566"/>
  <c r="AD566"/>
  <c r="AC566"/>
  <c r="AB566"/>
  <c r="AA566"/>
  <c r="Y566"/>
  <c r="X566"/>
  <c r="W566"/>
  <c r="V566"/>
  <c r="U566"/>
  <c r="T566"/>
  <c r="S566"/>
  <c r="R566"/>
  <c r="Q566"/>
  <c r="P566"/>
  <c r="O566"/>
  <c r="N566"/>
  <c r="M566"/>
  <c r="L566"/>
  <c r="K566"/>
  <c r="J566"/>
  <c r="I566"/>
  <c r="H566"/>
  <c r="G566"/>
  <c r="F566"/>
  <c r="E566"/>
  <c r="D566"/>
  <c r="C566"/>
  <c r="B566"/>
  <c r="A566"/>
  <c r="AP565"/>
  <c r="AO565"/>
  <c r="AN565"/>
  <c r="AM565"/>
  <c r="AL565"/>
  <c r="AK565"/>
  <c r="AJ565"/>
  <c r="AI565"/>
  <c r="AH565"/>
  <c r="AG565"/>
  <c r="AF565"/>
  <c r="AE565"/>
  <c r="AD565"/>
  <c r="AC565"/>
  <c r="AB565"/>
  <c r="AA565"/>
  <c r="Y565"/>
  <c r="X565"/>
  <c r="W565"/>
  <c r="V565"/>
  <c r="U565"/>
  <c r="T565"/>
  <c r="S565"/>
  <c r="R565"/>
  <c r="Q565"/>
  <c r="P565"/>
  <c r="O565"/>
  <c r="N565"/>
  <c r="M565"/>
  <c r="L565"/>
  <c r="K565"/>
  <c r="J565"/>
  <c r="I565"/>
  <c r="H565"/>
  <c r="G565"/>
  <c r="F565"/>
  <c r="E565"/>
  <c r="D565"/>
  <c r="C565"/>
  <c r="B565"/>
  <c r="A565"/>
  <c r="AP564"/>
  <c r="AO564"/>
  <c r="AN564"/>
  <c r="AM564"/>
  <c r="AL564"/>
  <c r="AK564"/>
  <c r="AJ564"/>
  <c r="AI564"/>
  <c r="AH564"/>
  <c r="AG564"/>
  <c r="AF564"/>
  <c r="AE564"/>
  <c r="AD564"/>
  <c r="AC564"/>
  <c r="AB564"/>
  <c r="AA564"/>
  <c r="Y564"/>
  <c r="X564"/>
  <c r="W564"/>
  <c r="V564"/>
  <c r="U564"/>
  <c r="T564"/>
  <c r="S564"/>
  <c r="R564"/>
  <c r="Q564"/>
  <c r="P564"/>
  <c r="O564"/>
  <c r="N564"/>
  <c r="M564"/>
  <c r="L564"/>
  <c r="K564"/>
  <c r="J564"/>
  <c r="I564"/>
  <c r="H564"/>
  <c r="G564"/>
  <c r="F564"/>
  <c r="E564"/>
  <c r="D564"/>
  <c r="C564"/>
  <c r="B564"/>
  <c r="A564"/>
  <c r="AP563"/>
  <c r="AO563"/>
  <c r="AN563"/>
  <c r="AM563"/>
  <c r="AL563"/>
  <c r="AK563"/>
  <c r="AJ563"/>
  <c r="AI563"/>
  <c r="AH563"/>
  <c r="AG563"/>
  <c r="AF563"/>
  <c r="AE563"/>
  <c r="AD563"/>
  <c r="AC563"/>
  <c r="AB563"/>
  <c r="AA563"/>
  <c r="Y563"/>
  <c r="X563"/>
  <c r="W563"/>
  <c r="V563"/>
  <c r="U563"/>
  <c r="T563"/>
  <c r="S563"/>
  <c r="R563"/>
  <c r="Q563"/>
  <c r="P563"/>
  <c r="O563"/>
  <c r="N563"/>
  <c r="M563"/>
  <c r="L563"/>
  <c r="K563"/>
  <c r="J563"/>
  <c r="I563"/>
  <c r="H563"/>
  <c r="G563"/>
  <c r="F563"/>
  <c r="E563"/>
  <c r="D563"/>
  <c r="C563"/>
  <c r="B563"/>
  <c r="A563"/>
  <c r="AP562"/>
  <c r="AO562"/>
  <c r="AN562"/>
  <c r="AM562"/>
  <c r="AL562"/>
  <c r="AK562"/>
  <c r="AJ562"/>
  <c r="AI562"/>
  <c r="AH562"/>
  <c r="AG562"/>
  <c r="AF562"/>
  <c r="AE562"/>
  <c r="AD562"/>
  <c r="AC562"/>
  <c r="AB562"/>
  <c r="AA562"/>
  <c r="Y562"/>
  <c r="X562"/>
  <c r="W562"/>
  <c r="V562"/>
  <c r="U562"/>
  <c r="T562"/>
  <c r="S562"/>
  <c r="R562"/>
  <c r="Q562"/>
  <c r="P562"/>
  <c r="O562"/>
  <c r="N562"/>
  <c r="M562"/>
  <c r="L562"/>
  <c r="K562"/>
  <c r="J562"/>
  <c r="I562"/>
  <c r="H562"/>
  <c r="G562"/>
  <c r="F562"/>
  <c r="E562"/>
  <c r="D562"/>
  <c r="C562"/>
  <c r="B562"/>
  <c r="A562"/>
  <c r="AP561"/>
  <c r="AO561"/>
  <c r="AN561"/>
  <c r="AM561"/>
  <c r="AL561"/>
  <c r="AK561"/>
  <c r="AJ561"/>
  <c r="AI561"/>
  <c r="AH561"/>
  <c r="AG561"/>
  <c r="AF561"/>
  <c r="AE561"/>
  <c r="AD561"/>
  <c r="AC561"/>
  <c r="AB561"/>
  <c r="AA561"/>
  <c r="Y561"/>
  <c r="X561"/>
  <c r="W561"/>
  <c r="V561"/>
  <c r="U561"/>
  <c r="T561"/>
  <c r="S561"/>
  <c r="R561"/>
  <c r="Q561"/>
  <c r="P561"/>
  <c r="O561"/>
  <c r="N561"/>
  <c r="M561"/>
  <c r="L561"/>
  <c r="K561"/>
  <c r="J561"/>
  <c r="I561"/>
  <c r="H561"/>
  <c r="G561"/>
  <c r="F561"/>
  <c r="E561"/>
  <c r="D561"/>
  <c r="C561"/>
  <c r="B561"/>
  <c r="A561"/>
  <c r="AP560"/>
  <c r="AO560"/>
  <c r="AN560"/>
  <c r="AM560"/>
  <c r="AL560"/>
  <c r="AK560"/>
  <c r="AJ560"/>
  <c r="AI560"/>
  <c r="AH560"/>
  <c r="AG560"/>
  <c r="AF560"/>
  <c r="AE560"/>
  <c r="AD560"/>
  <c r="AC560"/>
  <c r="AB560"/>
  <c r="AA560"/>
  <c r="Y560"/>
  <c r="X560"/>
  <c r="W560"/>
  <c r="V560"/>
  <c r="U560"/>
  <c r="T560"/>
  <c r="S560"/>
  <c r="R560"/>
  <c r="Q560"/>
  <c r="P560"/>
  <c r="O560"/>
  <c r="N560"/>
  <c r="M560"/>
  <c r="L560"/>
  <c r="K560"/>
  <c r="J560"/>
  <c r="I560"/>
  <c r="H560"/>
  <c r="G560"/>
  <c r="F560"/>
  <c r="E560"/>
  <c r="D560"/>
  <c r="C560"/>
  <c r="B560"/>
  <c r="A560"/>
  <c r="AP559"/>
  <c r="AO559"/>
  <c r="AN559"/>
  <c r="AM559"/>
  <c r="AL559"/>
  <c r="AK559"/>
  <c r="AJ559"/>
  <c r="AI559"/>
  <c r="AH559"/>
  <c r="AG559"/>
  <c r="AF559"/>
  <c r="AE559"/>
  <c r="AD559"/>
  <c r="AC559"/>
  <c r="AB559"/>
  <c r="AA559"/>
  <c r="Y559"/>
  <c r="X559"/>
  <c r="W559"/>
  <c r="V559"/>
  <c r="U559"/>
  <c r="T559"/>
  <c r="S559"/>
  <c r="R559"/>
  <c r="Q559"/>
  <c r="P559"/>
  <c r="O559"/>
  <c r="N559"/>
  <c r="M559"/>
  <c r="L559"/>
  <c r="K559"/>
  <c r="J559"/>
  <c r="I559"/>
  <c r="H559"/>
  <c r="G559"/>
  <c r="F559"/>
  <c r="E559"/>
  <c r="D559"/>
  <c r="C559"/>
  <c r="B559"/>
  <c r="A559"/>
  <c r="AP558"/>
  <c r="AO558"/>
  <c r="AN558"/>
  <c r="AM558"/>
  <c r="AL558"/>
  <c r="AK558"/>
  <c r="AJ558"/>
  <c r="AI558"/>
  <c r="AH558"/>
  <c r="AG558"/>
  <c r="AF558"/>
  <c r="AE558"/>
  <c r="AD558"/>
  <c r="AC558"/>
  <c r="AB558"/>
  <c r="AA558"/>
  <c r="Y558"/>
  <c r="X558"/>
  <c r="W558"/>
  <c r="V558"/>
  <c r="U558"/>
  <c r="T558"/>
  <c r="S558"/>
  <c r="R558"/>
  <c r="Q558"/>
  <c r="P558"/>
  <c r="O558"/>
  <c r="N558"/>
  <c r="M558"/>
  <c r="L558"/>
  <c r="K558"/>
  <c r="J558"/>
  <c r="I558"/>
  <c r="H558"/>
  <c r="G558"/>
  <c r="F558"/>
  <c r="E558"/>
  <c r="D558"/>
  <c r="C558"/>
  <c r="B558"/>
  <c r="A558"/>
  <c r="AP557"/>
  <c r="AO557"/>
  <c r="AN557"/>
  <c r="AM557"/>
  <c r="AL557"/>
  <c r="AK557"/>
  <c r="AJ557"/>
  <c r="AI557"/>
  <c r="AH557"/>
  <c r="AG557"/>
  <c r="AF557"/>
  <c r="AE557"/>
  <c r="AD557"/>
  <c r="AC557"/>
  <c r="AB557"/>
  <c r="AA557"/>
  <c r="Y557"/>
  <c r="X557"/>
  <c r="W557"/>
  <c r="V557"/>
  <c r="U557"/>
  <c r="T557"/>
  <c r="S557"/>
  <c r="R557"/>
  <c r="Q557"/>
  <c r="P557"/>
  <c r="O557"/>
  <c r="N557"/>
  <c r="M557"/>
  <c r="L557"/>
  <c r="K557"/>
  <c r="J557"/>
  <c r="I557"/>
  <c r="H557"/>
  <c r="G557"/>
  <c r="F557"/>
  <c r="E557"/>
  <c r="D557"/>
  <c r="C557"/>
  <c r="B557"/>
  <c r="A557"/>
  <c r="AP556"/>
  <c r="AO556"/>
  <c r="AN556"/>
  <c r="AM556"/>
  <c r="AL556"/>
  <c r="AK556"/>
  <c r="AJ556"/>
  <c r="AI556"/>
  <c r="AH556"/>
  <c r="AG556"/>
  <c r="AF556"/>
  <c r="AE556"/>
  <c r="AD556"/>
  <c r="AC556"/>
  <c r="AB556"/>
  <c r="AA556"/>
  <c r="Y556"/>
  <c r="X556"/>
  <c r="W556"/>
  <c r="V556"/>
  <c r="U556"/>
  <c r="T556"/>
  <c r="S556"/>
  <c r="R556"/>
  <c r="Q556"/>
  <c r="P556"/>
  <c r="O556"/>
  <c r="N556"/>
  <c r="M556"/>
  <c r="L556"/>
  <c r="K556"/>
  <c r="J556"/>
  <c r="I556"/>
  <c r="H556"/>
  <c r="G556"/>
  <c r="F556"/>
  <c r="E556"/>
  <c r="D556"/>
  <c r="C556"/>
  <c r="B556"/>
  <c r="A556"/>
  <c r="AP555"/>
  <c r="AO555"/>
  <c r="AN555"/>
  <c r="AM555"/>
  <c r="AL555"/>
  <c r="AK555"/>
  <c r="AJ555"/>
  <c r="AI555"/>
  <c r="AH555"/>
  <c r="AG555"/>
  <c r="AF555"/>
  <c r="AE555"/>
  <c r="AD555"/>
  <c r="AC555"/>
  <c r="AB555"/>
  <c r="AA555"/>
  <c r="Y555"/>
  <c r="X555"/>
  <c r="W555"/>
  <c r="V555"/>
  <c r="U555"/>
  <c r="T555"/>
  <c r="S555"/>
  <c r="R555"/>
  <c r="Q555"/>
  <c r="P555"/>
  <c r="O555"/>
  <c r="N555"/>
  <c r="M555"/>
  <c r="L555"/>
  <c r="K555"/>
  <c r="J555"/>
  <c r="I555"/>
  <c r="H555"/>
  <c r="G555"/>
  <c r="F555"/>
  <c r="E555"/>
  <c r="D555"/>
  <c r="C555"/>
  <c r="B555"/>
  <c r="A555"/>
  <c r="AP554"/>
  <c r="AO554"/>
  <c r="AN554"/>
  <c r="AM554"/>
  <c r="AL554"/>
  <c r="AK554"/>
  <c r="AJ554"/>
  <c r="AI554"/>
  <c r="AH554"/>
  <c r="AG554"/>
  <c r="AF554"/>
  <c r="AE554"/>
  <c r="AD554"/>
  <c r="AC554"/>
  <c r="AB554"/>
  <c r="AA554"/>
  <c r="Y554"/>
  <c r="X554"/>
  <c r="W554"/>
  <c r="V554"/>
  <c r="U554"/>
  <c r="T554"/>
  <c r="S554"/>
  <c r="R554"/>
  <c r="Q554"/>
  <c r="P554"/>
  <c r="O554"/>
  <c r="N554"/>
  <c r="M554"/>
  <c r="L554"/>
  <c r="K554"/>
  <c r="J554"/>
  <c r="I554"/>
  <c r="H554"/>
  <c r="G554"/>
  <c r="F554"/>
  <c r="E554"/>
  <c r="D554"/>
  <c r="C554"/>
  <c r="B554"/>
  <c r="A554"/>
  <c r="AP553"/>
  <c r="AO553"/>
  <c r="AN553"/>
  <c r="AM553"/>
  <c r="AL553"/>
  <c r="AK553"/>
  <c r="AJ553"/>
  <c r="AI553"/>
  <c r="AH553"/>
  <c r="AG553"/>
  <c r="AF553"/>
  <c r="AE553"/>
  <c r="AD553"/>
  <c r="AC553"/>
  <c r="AB553"/>
  <c r="AA553"/>
  <c r="Y553"/>
  <c r="X553"/>
  <c r="W553"/>
  <c r="V553"/>
  <c r="U553"/>
  <c r="T553"/>
  <c r="S553"/>
  <c r="R553"/>
  <c r="Q553"/>
  <c r="P553"/>
  <c r="O553"/>
  <c r="N553"/>
  <c r="M553"/>
  <c r="L553"/>
  <c r="K553"/>
  <c r="J553"/>
  <c r="I553"/>
  <c r="H553"/>
  <c r="G553"/>
  <c r="F553"/>
  <c r="E553"/>
  <c r="D553"/>
  <c r="C553"/>
  <c r="B553"/>
  <c r="A553"/>
  <c r="AP552"/>
  <c r="AO552"/>
  <c r="AN552"/>
  <c r="AM552"/>
  <c r="AL552"/>
  <c r="AK552"/>
  <c r="AJ552"/>
  <c r="AI552"/>
  <c r="AH552"/>
  <c r="AG552"/>
  <c r="AF552"/>
  <c r="AE552"/>
  <c r="AD552"/>
  <c r="AC552"/>
  <c r="AB552"/>
  <c r="AA552"/>
  <c r="Y552"/>
  <c r="X552"/>
  <c r="W552"/>
  <c r="V552"/>
  <c r="U552"/>
  <c r="T552"/>
  <c r="S552"/>
  <c r="R552"/>
  <c r="Q552"/>
  <c r="P552"/>
  <c r="O552"/>
  <c r="N552"/>
  <c r="M552"/>
  <c r="L552"/>
  <c r="K552"/>
  <c r="J552"/>
  <c r="I552"/>
  <c r="H552"/>
  <c r="G552"/>
  <c r="F552"/>
  <c r="E552"/>
  <c r="D552"/>
  <c r="C552"/>
  <c r="B552"/>
  <c r="A552"/>
  <c r="AP551"/>
  <c r="AO551"/>
  <c r="AN551"/>
  <c r="AM551"/>
  <c r="AL551"/>
  <c r="AK551"/>
  <c r="AJ551"/>
  <c r="AI551"/>
  <c r="AH551"/>
  <c r="AG551"/>
  <c r="AF551"/>
  <c r="AE551"/>
  <c r="AD551"/>
  <c r="AC551"/>
  <c r="AB551"/>
  <c r="AA551"/>
  <c r="Y551"/>
  <c r="X551"/>
  <c r="W551"/>
  <c r="V551"/>
  <c r="U551"/>
  <c r="T551"/>
  <c r="S551"/>
  <c r="R551"/>
  <c r="Q551"/>
  <c r="P551"/>
  <c r="O551"/>
  <c r="N551"/>
  <c r="M551"/>
  <c r="L551"/>
  <c r="K551"/>
  <c r="J551"/>
  <c r="I551"/>
  <c r="H551"/>
  <c r="G551"/>
  <c r="F551"/>
  <c r="E551"/>
  <c r="D551"/>
  <c r="C551"/>
  <c r="B551"/>
  <c r="A551"/>
  <c r="AP550"/>
  <c r="AO550"/>
  <c r="AN550"/>
  <c r="AM550"/>
  <c r="AL550"/>
  <c r="AK550"/>
  <c r="AJ550"/>
  <c r="AI550"/>
  <c r="AH550"/>
  <c r="AG550"/>
  <c r="AF550"/>
  <c r="AE550"/>
  <c r="AD550"/>
  <c r="AC550"/>
  <c r="AB550"/>
  <c r="AA550"/>
  <c r="Y550"/>
  <c r="X550"/>
  <c r="W550"/>
  <c r="V550"/>
  <c r="U550"/>
  <c r="T550"/>
  <c r="S550"/>
  <c r="R550"/>
  <c r="Q550"/>
  <c r="P550"/>
  <c r="O550"/>
  <c r="N550"/>
  <c r="M550"/>
  <c r="L550"/>
  <c r="K550"/>
  <c r="J550"/>
  <c r="I550"/>
  <c r="H550"/>
  <c r="G550"/>
  <c r="F550"/>
  <c r="E550"/>
  <c r="D550"/>
  <c r="C550"/>
  <c r="B550"/>
  <c r="A550"/>
  <c r="AP549"/>
  <c r="AO549"/>
  <c r="AN549"/>
  <c r="AM549"/>
  <c r="AL549"/>
  <c r="AK549"/>
  <c r="AJ549"/>
  <c r="AI549"/>
  <c r="AH549"/>
  <c r="AG549"/>
  <c r="AF549"/>
  <c r="AE549"/>
  <c r="AD549"/>
  <c r="AC549"/>
  <c r="AB549"/>
  <c r="AA549"/>
  <c r="Y549"/>
  <c r="X549"/>
  <c r="W549"/>
  <c r="V549"/>
  <c r="U549"/>
  <c r="T549"/>
  <c r="S549"/>
  <c r="R549"/>
  <c r="Q549"/>
  <c r="P549"/>
  <c r="O549"/>
  <c r="N549"/>
  <c r="M549"/>
  <c r="L549"/>
  <c r="K549"/>
  <c r="J549"/>
  <c r="I549"/>
  <c r="H549"/>
  <c r="G549"/>
  <c r="F549"/>
  <c r="E549"/>
  <c r="D549"/>
  <c r="C549"/>
  <c r="B549"/>
  <c r="A549"/>
  <c r="AP548"/>
  <c r="AO548"/>
  <c r="AN548"/>
  <c r="AM548"/>
  <c r="AL548"/>
  <c r="AK548"/>
  <c r="AJ548"/>
  <c r="AI548"/>
  <c r="AH548"/>
  <c r="AG548"/>
  <c r="AF548"/>
  <c r="AE548"/>
  <c r="AD548"/>
  <c r="AC548"/>
  <c r="AB548"/>
  <c r="AA548"/>
  <c r="Y548"/>
  <c r="X548"/>
  <c r="W548"/>
  <c r="V548"/>
  <c r="U548"/>
  <c r="T548"/>
  <c r="S548"/>
  <c r="R548"/>
  <c r="Q548"/>
  <c r="P548"/>
  <c r="O548"/>
  <c r="N548"/>
  <c r="M548"/>
  <c r="L548"/>
  <c r="K548"/>
  <c r="J548"/>
  <c r="I548"/>
  <c r="H548"/>
  <c r="G548"/>
  <c r="F548"/>
  <c r="E548"/>
  <c r="D548"/>
  <c r="C548"/>
  <c r="B548"/>
  <c r="A548"/>
  <c r="AP547"/>
  <c r="AO547"/>
  <c r="AN547"/>
  <c r="AM547"/>
  <c r="AL547"/>
  <c r="AK547"/>
  <c r="AJ547"/>
  <c r="AI547"/>
  <c r="AH547"/>
  <c r="AG547"/>
  <c r="AF547"/>
  <c r="AE547"/>
  <c r="AD547"/>
  <c r="AC547"/>
  <c r="AB547"/>
  <c r="AA547"/>
  <c r="Y547"/>
  <c r="X547"/>
  <c r="W547"/>
  <c r="V547"/>
  <c r="U547"/>
  <c r="T547"/>
  <c r="S547"/>
  <c r="R547"/>
  <c r="Q547"/>
  <c r="P547"/>
  <c r="O547"/>
  <c r="N547"/>
  <c r="M547"/>
  <c r="L547"/>
  <c r="K547"/>
  <c r="J547"/>
  <c r="I547"/>
  <c r="H547"/>
  <c r="G547"/>
  <c r="F547"/>
  <c r="E547"/>
  <c r="D547"/>
  <c r="C547"/>
  <c r="B547"/>
  <c r="A547"/>
  <c r="AP546"/>
  <c r="AO546"/>
  <c r="AN546"/>
  <c r="AM546"/>
  <c r="AL546"/>
  <c r="AK546"/>
  <c r="AJ546"/>
  <c r="AI546"/>
  <c r="AH546"/>
  <c r="AG546"/>
  <c r="AF546"/>
  <c r="AE546"/>
  <c r="AD546"/>
  <c r="AC546"/>
  <c r="AB546"/>
  <c r="AA546"/>
  <c r="Y546"/>
  <c r="X546"/>
  <c r="W546"/>
  <c r="V546"/>
  <c r="U546"/>
  <c r="T546"/>
  <c r="S546"/>
  <c r="R546"/>
  <c r="Q546"/>
  <c r="P546"/>
  <c r="O546"/>
  <c r="N546"/>
  <c r="M546"/>
  <c r="L546"/>
  <c r="K546"/>
  <c r="J546"/>
  <c r="I546"/>
  <c r="H546"/>
  <c r="G546"/>
  <c r="F546"/>
  <c r="E546"/>
  <c r="D546"/>
  <c r="C546"/>
  <c r="B546"/>
  <c r="A546"/>
  <c r="AP545"/>
  <c r="AO545"/>
  <c r="AN545"/>
  <c r="AM545"/>
  <c r="AL545"/>
  <c r="AK545"/>
  <c r="AJ545"/>
  <c r="AI545"/>
  <c r="AH545"/>
  <c r="AG545"/>
  <c r="AF545"/>
  <c r="AE545"/>
  <c r="AD545"/>
  <c r="AC545"/>
  <c r="AB545"/>
  <c r="AA545"/>
  <c r="Y545"/>
  <c r="X545"/>
  <c r="W545"/>
  <c r="V545"/>
  <c r="U545"/>
  <c r="T545"/>
  <c r="S545"/>
  <c r="R545"/>
  <c r="Q545"/>
  <c r="P545"/>
  <c r="O545"/>
  <c r="N545"/>
  <c r="M545"/>
  <c r="L545"/>
  <c r="K545"/>
  <c r="J545"/>
  <c r="I545"/>
  <c r="H545"/>
  <c r="G545"/>
  <c r="F545"/>
  <c r="E545"/>
  <c r="D545"/>
  <c r="C545"/>
  <c r="B545"/>
  <c r="A545"/>
  <c r="AP544"/>
  <c r="AO544"/>
  <c r="AN544"/>
  <c r="AM544"/>
  <c r="AL544"/>
  <c r="AK544"/>
  <c r="AJ544"/>
  <c r="AI544"/>
  <c r="AH544"/>
  <c r="AG544"/>
  <c r="AF544"/>
  <c r="AE544"/>
  <c r="AD544"/>
  <c r="AC544"/>
  <c r="AB544"/>
  <c r="AA544"/>
  <c r="Y544"/>
  <c r="X544"/>
  <c r="W544"/>
  <c r="V544"/>
  <c r="U544"/>
  <c r="T544"/>
  <c r="S544"/>
  <c r="R544"/>
  <c r="Q544"/>
  <c r="P544"/>
  <c r="O544"/>
  <c r="N544"/>
  <c r="M544"/>
  <c r="L544"/>
  <c r="K544"/>
  <c r="J544"/>
  <c r="I544"/>
  <c r="H544"/>
  <c r="G544"/>
  <c r="F544"/>
  <c r="E544"/>
  <c r="D544"/>
  <c r="C544"/>
  <c r="B544"/>
  <c r="A544"/>
  <c r="AP543"/>
  <c r="AO543"/>
  <c r="AN543"/>
  <c r="AM543"/>
  <c r="AL543"/>
  <c r="AK543"/>
  <c r="AJ543"/>
  <c r="AI543"/>
  <c r="AH543"/>
  <c r="AG543"/>
  <c r="AF543"/>
  <c r="AE543"/>
  <c r="AD543"/>
  <c r="AC543"/>
  <c r="AB543"/>
  <c r="AA543"/>
  <c r="Y543"/>
  <c r="X543"/>
  <c r="W543"/>
  <c r="V543"/>
  <c r="U543"/>
  <c r="T543"/>
  <c r="S543"/>
  <c r="R543"/>
  <c r="Q543"/>
  <c r="P543"/>
  <c r="O543"/>
  <c r="N543"/>
  <c r="M543"/>
  <c r="L543"/>
  <c r="K543"/>
  <c r="J543"/>
  <c r="I543"/>
  <c r="H543"/>
  <c r="G543"/>
  <c r="F543"/>
  <c r="E543"/>
  <c r="D543"/>
  <c r="C543"/>
  <c r="B543"/>
  <c r="A543"/>
  <c r="AP542"/>
  <c r="AO542"/>
  <c r="AN542"/>
  <c r="AM542"/>
  <c r="AL542"/>
  <c r="AK542"/>
  <c r="AJ542"/>
  <c r="AI542"/>
  <c r="AH542"/>
  <c r="AG542"/>
  <c r="AF542"/>
  <c r="AE542"/>
  <c r="AD542"/>
  <c r="AC542"/>
  <c r="AB542"/>
  <c r="AA542"/>
  <c r="Y542"/>
  <c r="X542"/>
  <c r="W542"/>
  <c r="V542"/>
  <c r="U542"/>
  <c r="T542"/>
  <c r="S542"/>
  <c r="R542"/>
  <c r="Q542"/>
  <c r="P542"/>
  <c r="O542"/>
  <c r="N542"/>
  <c r="M542"/>
  <c r="L542"/>
  <c r="K542"/>
  <c r="J542"/>
  <c r="I542"/>
  <c r="H542"/>
  <c r="G542"/>
  <c r="F542"/>
  <c r="E542"/>
  <c r="D542"/>
  <c r="C542"/>
  <c r="B542"/>
  <c r="A542"/>
  <c r="AP541"/>
  <c r="AO541"/>
  <c r="AN541"/>
  <c r="AM541"/>
  <c r="AL541"/>
  <c r="AK541"/>
  <c r="AJ541"/>
  <c r="AI541"/>
  <c r="AH541"/>
  <c r="AG541"/>
  <c r="AF541"/>
  <c r="AE541"/>
  <c r="AD541"/>
  <c r="AC541"/>
  <c r="AB541"/>
  <c r="AA541"/>
  <c r="Y541"/>
  <c r="X541"/>
  <c r="W541"/>
  <c r="V541"/>
  <c r="U541"/>
  <c r="T541"/>
  <c r="S541"/>
  <c r="R541"/>
  <c r="Q541"/>
  <c r="P541"/>
  <c r="O541"/>
  <c r="N541"/>
  <c r="M541"/>
  <c r="L541"/>
  <c r="K541"/>
  <c r="J541"/>
  <c r="I541"/>
  <c r="H541"/>
  <c r="G541"/>
  <c r="F541"/>
  <c r="E541"/>
  <c r="D541"/>
  <c r="C541"/>
  <c r="B541"/>
  <c r="A541"/>
  <c r="AP540"/>
  <c r="AO540"/>
  <c r="AN540"/>
  <c r="AM540"/>
  <c r="AL540"/>
  <c r="AK540"/>
  <c r="AJ540"/>
  <c r="AI540"/>
  <c r="AH540"/>
  <c r="AG540"/>
  <c r="AF540"/>
  <c r="AE540"/>
  <c r="AD540"/>
  <c r="AC540"/>
  <c r="AB540"/>
  <c r="AA540"/>
  <c r="Y540"/>
  <c r="X540"/>
  <c r="W540"/>
  <c r="V540"/>
  <c r="U540"/>
  <c r="T540"/>
  <c r="S540"/>
  <c r="R540"/>
  <c r="Q540"/>
  <c r="P540"/>
  <c r="O540"/>
  <c r="N540"/>
  <c r="M540"/>
  <c r="L540"/>
  <c r="K540"/>
  <c r="J540"/>
  <c r="I540"/>
  <c r="H540"/>
  <c r="G540"/>
  <c r="F540"/>
  <c r="E540"/>
  <c r="D540"/>
  <c r="C540"/>
  <c r="B540"/>
  <c r="A540"/>
  <c r="AP539"/>
  <c r="AO539"/>
  <c r="AN539"/>
  <c r="AM539"/>
  <c r="AL539"/>
  <c r="AK539"/>
  <c r="AJ539"/>
  <c r="AI539"/>
  <c r="AH539"/>
  <c r="AG539"/>
  <c r="AF539"/>
  <c r="AE539"/>
  <c r="AD539"/>
  <c r="AC539"/>
  <c r="AB539"/>
  <c r="AA539"/>
  <c r="Y539"/>
  <c r="X539"/>
  <c r="W539"/>
  <c r="V539"/>
  <c r="U539"/>
  <c r="T539"/>
  <c r="S539"/>
  <c r="R539"/>
  <c r="Q539"/>
  <c r="P539"/>
  <c r="O539"/>
  <c r="N539"/>
  <c r="M539"/>
  <c r="L539"/>
  <c r="K539"/>
  <c r="J539"/>
  <c r="I539"/>
  <c r="H539"/>
  <c r="G539"/>
  <c r="F539"/>
  <c r="E539"/>
  <c r="D539"/>
  <c r="C539"/>
  <c r="B539"/>
  <c r="A539"/>
  <c r="AP538"/>
  <c r="AO538"/>
  <c r="AN538"/>
  <c r="AM538"/>
  <c r="AL538"/>
  <c r="AK538"/>
  <c r="AJ538"/>
  <c r="AI538"/>
  <c r="AH538"/>
  <c r="AG538"/>
  <c r="AF538"/>
  <c r="AE538"/>
  <c r="AD538"/>
  <c r="AC538"/>
  <c r="AB538"/>
  <c r="AA538"/>
  <c r="Y538"/>
  <c r="X538"/>
  <c r="W538"/>
  <c r="V538"/>
  <c r="U538"/>
  <c r="T538"/>
  <c r="S538"/>
  <c r="R538"/>
  <c r="Q538"/>
  <c r="P538"/>
  <c r="O538"/>
  <c r="N538"/>
  <c r="M538"/>
  <c r="L538"/>
  <c r="K538"/>
  <c r="J538"/>
  <c r="I538"/>
  <c r="H538"/>
  <c r="G538"/>
  <c r="F538"/>
  <c r="E538"/>
  <c r="D538"/>
  <c r="C538"/>
  <c r="B538"/>
  <c r="A538"/>
  <c r="AP537"/>
  <c r="AO537"/>
  <c r="AN537"/>
  <c r="AM537"/>
  <c r="AL537"/>
  <c r="AK537"/>
  <c r="AJ537"/>
  <c r="AI537"/>
  <c r="AH537"/>
  <c r="AG537"/>
  <c r="AF537"/>
  <c r="AE537"/>
  <c r="AD537"/>
  <c r="AC537"/>
  <c r="AB537"/>
  <c r="AA537"/>
  <c r="Y537"/>
  <c r="X537"/>
  <c r="W537"/>
  <c r="V537"/>
  <c r="U537"/>
  <c r="T537"/>
  <c r="S537"/>
  <c r="R537"/>
  <c r="Q537"/>
  <c r="P537"/>
  <c r="O537"/>
  <c r="N537"/>
  <c r="M537"/>
  <c r="L537"/>
  <c r="K537"/>
  <c r="J537"/>
  <c r="I537"/>
  <c r="H537"/>
  <c r="G537"/>
  <c r="F537"/>
  <c r="E537"/>
  <c r="D537"/>
  <c r="C537"/>
  <c r="B537"/>
  <c r="A537"/>
  <c r="AP536"/>
  <c r="AO536"/>
  <c r="AN536"/>
  <c r="AM536"/>
  <c r="AL536"/>
  <c r="AK536"/>
  <c r="AJ536"/>
  <c r="AI536"/>
  <c r="AH536"/>
  <c r="AG536"/>
  <c r="AF536"/>
  <c r="AE536"/>
  <c r="AD536"/>
  <c r="AC536"/>
  <c r="AB536"/>
  <c r="AA536"/>
  <c r="Y536"/>
  <c r="X536"/>
  <c r="W536"/>
  <c r="V536"/>
  <c r="U536"/>
  <c r="T536"/>
  <c r="S536"/>
  <c r="R536"/>
  <c r="Q536"/>
  <c r="P536"/>
  <c r="O536"/>
  <c r="N536"/>
  <c r="M536"/>
  <c r="L536"/>
  <c r="K536"/>
  <c r="J536"/>
  <c r="I536"/>
  <c r="H536"/>
  <c r="G536"/>
  <c r="F536"/>
  <c r="E536"/>
  <c r="D536"/>
  <c r="C536"/>
  <c r="B536"/>
  <c r="A536"/>
  <c r="AP535"/>
  <c r="AO535"/>
  <c r="AN535"/>
  <c r="AM535"/>
  <c r="AL535"/>
  <c r="AK535"/>
  <c r="AJ535"/>
  <c r="AI535"/>
  <c r="AH535"/>
  <c r="AG535"/>
  <c r="AF535"/>
  <c r="AE535"/>
  <c r="AD535"/>
  <c r="AC535"/>
  <c r="AB535"/>
  <c r="AA535"/>
  <c r="Y535"/>
  <c r="X535"/>
  <c r="W535"/>
  <c r="V535"/>
  <c r="U535"/>
  <c r="T535"/>
  <c r="S535"/>
  <c r="R535"/>
  <c r="Q535"/>
  <c r="P535"/>
  <c r="O535"/>
  <c r="N535"/>
  <c r="M535"/>
  <c r="L535"/>
  <c r="K535"/>
  <c r="J535"/>
  <c r="I535"/>
  <c r="H535"/>
  <c r="G535"/>
  <c r="F535"/>
  <c r="E535"/>
  <c r="D535"/>
  <c r="C535"/>
  <c r="B535"/>
  <c r="A535"/>
  <c r="AP534"/>
  <c r="AO534"/>
  <c r="AN534"/>
  <c r="AM534"/>
  <c r="AL534"/>
  <c r="AK534"/>
  <c r="AJ534"/>
  <c r="AI534"/>
  <c r="AH534"/>
  <c r="AG534"/>
  <c r="AF534"/>
  <c r="AE534"/>
  <c r="AD534"/>
  <c r="AC534"/>
  <c r="AB534"/>
  <c r="AA534"/>
  <c r="Y534"/>
  <c r="X534"/>
  <c r="W534"/>
  <c r="V534"/>
  <c r="U534"/>
  <c r="T534"/>
  <c r="S534"/>
  <c r="R534"/>
  <c r="Q534"/>
  <c r="P534"/>
  <c r="O534"/>
  <c r="N534"/>
  <c r="M534"/>
  <c r="L534"/>
  <c r="K534"/>
  <c r="J534"/>
  <c r="I534"/>
  <c r="H534"/>
  <c r="G534"/>
  <c r="F534"/>
  <c r="E534"/>
  <c r="D534"/>
  <c r="C534"/>
  <c r="B534"/>
  <c r="A534"/>
  <c r="AP533"/>
  <c r="AO533"/>
  <c r="AN533"/>
  <c r="AM533"/>
  <c r="AL533"/>
  <c r="AK533"/>
  <c r="AJ533"/>
  <c r="AI533"/>
  <c r="AH533"/>
  <c r="AG533"/>
  <c r="AF533"/>
  <c r="AE533"/>
  <c r="AD533"/>
  <c r="AC533"/>
  <c r="AB533"/>
  <c r="AA533"/>
  <c r="Y533"/>
  <c r="X533"/>
  <c r="W533"/>
  <c r="V533"/>
  <c r="U533"/>
  <c r="T533"/>
  <c r="S533"/>
  <c r="R533"/>
  <c r="Q533"/>
  <c r="P533"/>
  <c r="O533"/>
  <c r="N533"/>
  <c r="M533"/>
  <c r="L533"/>
  <c r="K533"/>
  <c r="J533"/>
  <c r="I533"/>
  <c r="H533"/>
  <c r="G533"/>
  <c r="F533"/>
  <c r="E533"/>
  <c r="D533"/>
  <c r="C533"/>
  <c r="B533"/>
  <c r="A533"/>
  <c r="AP532"/>
  <c r="AO532"/>
  <c r="AN532"/>
  <c r="AM532"/>
  <c r="AL532"/>
  <c r="AK532"/>
  <c r="AJ532"/>
  <c r="AI532"/>
  <c r="AH532"/>
  <c r="AG532"/>
  <c r="AF532"/>
  <c r="AE532"/>
  <c r="AD532"/>
  <c r="AC532"/>
  <c r="AB532"/>
  <c r="AA532"/>
  <c r="Y532"/>
  <c r="X532"/>
  <c r="W532"/>
  <c r="V532"/>
  <c r="U532"/>
  <c r="T532"/>
  <c r="S532"/>
  <c r="R532"/>
  <c r="Q532"/>
  <c r="P532"/>
  <c r="O532"/>
  <c r="N532"/>
  <c r="M532"/>
  <c r="L532"/>
  <c r="K532"/>
  <c r="J532"/>
  <c r="I532"/>
  <c r="H532"/>
  <c r="G532"/>
  <c r="F532"/>
  <c r="E532"/>
  <c r="D532"/>
  <c r="C532"/>
  <c r="B532"/>
  <c r="A532"/>
  <c r="AP531"/>
  <c r="AO531"/>
  <c r="AN531"/>
  <c r="AM531"/>
  <c r="AL531"/>
  <c r="AK531"/>
  <c r="AJ531"/>
  <c r="AI531"/>
  <c r="AH531"/>
  <c r="AG531"/>
  <c r="AF531"/>
  <c r="AE531"/>
  <c r="AD531"/>
  <c r="AC531"/>
  <c r="AB531"/>
  <c r="AA531"/>
  <c r="Y531"/>
  <c r="X531"/>
  <c r="W531"/>
  <c r="V531"/>
  <c r="U531"/>
  <c r="T531"/>
  <c r="S531"/>
  <c r="R531"/>
  <c r="Q531"/>
  <c r="P531"/>
  <c r="O531"/>
  <c r="N531"/>
  <c r="M531"/>
  <c r="L531"/>
  <c r="K531"/>
  <c r="J531"/>
  <c r="I531"/>
  <c r="H531"/>
  <c r="G531"/>
  <c r="F531"/>
  <c r="E531"/>
  <c r="D531"/>
  <c r="C531"/>
  <c r="B531"/>
  <c r="A531"/>
  <c r="AP530"/>
  <c r="AO530"/>
  <c r="AN530"/>
  <c r="AM530"/>
  <c r="AL530"/>
  <c r="AK530"/>
  <c r="AJ530"/>
  <c r="AI530"/>
  <c r="AH530"/>
  <c r="AG530"/>
  <c r="AF530"/>
  <c r="AE530"/>
  <c r="AD530"/>
  <c r="AC530"/>
  <c r="AB530"/>
  <c r="AA530"/>
  <c r="Y530"/>
  <c r="X530"/>
  <c r="W530"/>
  <c r="V530"/>
  <c r="U530"/>
  <c r="T530"/>
  <c r="S530"/>
  <c r="R530"/>
  <c r="Q530"/>
  <c r="P530"/>
  <c r="O530"/>
  <c r="N530"/>
  <c r="M530"/>
  <c r="L530"/>
  <c r="K530"/>
  <c r="J530"/>
  <c r="I530"/>
  <c r="H530"/>
  <c r="G530"/>
  <c r="F530"/>
  <c r="E530"/>
  <c r="D530"/>
  <c r="C530"/>
  <c r="B530"/>
  <c r="A530"/>
  <c r="AP529"/>
  <c r="AO529"/>
  <c r="AN529"/>
  <c r="AM529"/>
  <c r="AL529"/>
  <c r="AK529"/>
  <c r="AJ529"/>
  <c r="AI529"/>
  <c r="AH529"/>
  <c r="AG529"/>
  <c r="AF529"/>
  <c r="AE529"/>
  <c r="AD529"/>
  <c r="AC529"/>
  <c r="AB529"/>
  <c r="AA529"/>
  <c r="Y529"/>
  <c r="X529"/>
  <c r="W529"/>
  <c r="V529"/>
  <c r="U529"/>
  <c r="T529"/>
  <c r="S529"/>
  <c r="R529"/>
  <c r="Q529"/>
  <c r="P529"/>
  <c r="O529"/>
  <c r="N529"/>
  <c r="M529"/>
  <c r="L529"/>
  <c r="K529"/>
  <c r="J529"/>
  <c r="I529"/>
  <c r="H529"/>
  <c r="G529"/>
  <c r="F529"/>
  <c r="E529"/>
  <c r="D529"/>
  <c r="C529"/>
  <c r="B529"/>
  <c r="A529"/>
  <c r="AP528"/>
  <c r="AO528"/>
  <c r="AN528"/>
  <c r="AM528"/>
  <c r="AL528"/>
  <c r="AK528"/>
  <c r="AJ528"/>
  <c r="AI528"/>
  <c r="AH528"/>
  <c r="AG528"/>
  <c r="AF528"/>
  <c r="AE528"/>
  <c r="AD528"/>
  <c r="AC528"/>
  <c r="AB528"/>
  <c r="AA528"/>
  <c r="Y528"/>
  <c r="X528"/>
  <c r="W528"/>
  <c r="V528"/>
  <c r="U528"/>
  <c r="T528"/>
  <c r="S528"/>
  <c r="R528"/>
  <c r="Q528"/>
  <c r="P528"/>
  <c r="O528"/>
  <c r="N528"/>
  <c r="M528"/>
  <c r="L528"/>
  <c r="K528"/>
  <c r="J528"/>
  <c r="I528"/>
  <c r="H528"/>
  <c r="G528"/>
  <c r="F528"/>
  <c r="E528"/>
  <c r="D528"/>
  <c r="C528"/>
  <c r="B528"/>
  <c r="A528"/>
  <c r="AP527"/>
  <c r="AO527"/>
  <c r="AN527"/>
  <c r="AM527"/>
  <c r="AL527"/>
  <c r="AK527"/>
  <c r="AJ527"/>
  <c r="AI527"/>
  <c r="AH527"/>
  <c r="AG527"/>
  <c r="AF527"/>
  <c r="AE527"/>
  <c r="AD527"/>
  <c r="AC527"/>
  <c r="AB527"/>
  <c r="AA527"/>
  <c r="Y527"/>
  <c r="X527"/>
  <c r="W527"/>
  <c r="V527"/>
  <c r="U527"/>
  <c r="T527"/>
  <c r="S527"/>
  <c r="R527"/>
  <c r="Q527"/>
  <c r="P527"/>
  <c r="O527"/>
  <c r="N527"/>
  <c r="M527"/>
  <c r="L527"/>
  <c r="K527"/>
  <c r="J527"/>
  <c r="I527"/>
  <c r="H527"/>
  <c r="G527"/>
  <c r="F527"/>
  <c r="E527"/>
  <c r="D527"/>
  <c r="C527"/>
  <c r="B527"/>
  <c r="A527"/>
  <c r="AP526"/>
  <c r="AO526"/>
  <c r="AN526"/>
  <c r="AM526"/>
  <c r="AL526"/>
  <c r="AK526"/>
  <c r="AJ526"/>
  <c r="AI526"/>
  <c r="AH526"/>
  <c r="AG526"/>
  <c r="AF526"/>
  <c r="AE526"/>
  <c r="AD526"/>
  <c r="AC526"/>
  <c r="AB526"/>
  <c r="AA526"/>
  <c r="Y526"/>
  <c r="X526"/>
  <c r="W526"/>
  <c r="V526"/>
  <c r="U526"/>
  <c r="T526"/>
  <c r="S526"/>
  <c r="R526"/>
  <c r="Q526"/>
  <c r="P526"/>
  <c r="O526"/>
  <c r="N526"/>
  <c r="M526"/>
  <c r="L526"/>
  <c r="K526"/>
  <c r="J526"/>
  <c r="I526"/>
  <c r="H526"/>
  <c r="G526"/>
  <c r="F526"/>
  <c r="E526"/>
  <c r="D526"/>
  <c r="C526"/>
  <c r="B526"/>
  <c r="A526"/>
  <c r="AP525"/>
  <c r="AO525"/>
  <c r="AN525"/>
  <c r="AM525"/>
  <c r="AL525"/>
  <c r="AK525"/>
  <c r="AJ525"/>
  <c r="AI525"/>
  <c r="AH525"/>
  <c r="AG525"/>
  <c r="AF525"/>
  <c r="AE525"/>
  <c r="AD525"/>
  <c r="AC525"/>
  <c r="AB525"/>
  <c r="AA525"/>
  <c r="Y525"/>
  <c r="X525"/>
  <c r="W525"/>
  <c r="V525"/>
  <c r="U525"/>
  <c r="T525"/>
  <c r="S525"/>
  <c r="R525"/>
  <c r="Q525"/>
  <c r="P525"/>
  <c r="O525"/>
  <c r="N525"/>
  <c r="M525"/>
  <c r="L525"/>
  <c r="K525"/>
  <c r="J525"/>
  <c r="I525"/>
  <c r="H525"/>
  <c r="G525"/>
  <c r="F525"/>
  <c r="E525"/>
  <c r="D525"/>
  <c r="C525"/>
  <c r="B525"/>
  <c r="A525"/>
  <c r="AP524"/>
  <c r="AO524"/>
  <c r="AN524"/>
  <c r="AM524"/>
  <c r="AL524"/>
  <c r="AK524"/>
  <c r="AJ524"/>
  <c r="AI524"/>
  <c r="AH524"/>
  <c r="AG524"/>
  <c r="AF524"/>
  <c r="AE524"/>
  <c r="AD524"/>
  <c r="AC524"/>
  <c r="AB524"/>
  <c r="AA524"/>
  <c r="Y524"/>
  <c r="X524"/>
  <c r="W524"/>
  <c r="V524"/>
  <c r="U524"/>
  <c r="T524"/>
  <c r="S524"/>
  <c r="R524"/>
  <c r="Q524"/>
  <c r="P524"/>
  <c r="O524"/>
  <c r="N524"/>
  <c r="M524"/>
  <c r="L524"/>
  <c r="K524"/>
  <c r="J524"/>
  <c r="I524"/>
  <c r="H524"/>
  <c r="G524"/>
  <c r="F524"/>
  <c r="E524"/>
  <c r="D524"/>
  <c r="C524"/>
  <c r="B524"/>
  <c r="A524"/>
  <c r="AP523"/>
  <c r="AO523"/>
  <c r="AN523"/>
  <c r="AM523"/>
  <c r="AL523"/>
  <c r="AK523"/>
  <c r="AJ523"/>
  <c r="AI523"/>
  <c r="AH523"/>
  <c r="AG523"/>
  <c r="AF523"/>
  <c r="AE523"/>
  <c r="AD523"/>
  <c r="AC523"/>
  <c r="AB523"/>
  <c r="AA523"/>
  <c r="Y523"/>
  <c r="X523"/>
  <c r="W523"/>
  <c r="V523"/>
  <c r="U523"/>
  <c r="T523"/>
  <c r="S523"/>
  <c r="R523"/>
  <c r="Q523"/>
  <c r="P523"/>
  <c r="O523"/>
  <c r="N523"/>
  <c r="M523"/>
  <c r="L523"/>
  <c r="K523"/>
  <c r="J523"/>
  <c r="I523"/>
  <c r="H523"/>
  <c r="G523"/>
  <c r="F523"/>
  <c r="E523"/>
  <c r="D523"/>
  <c r="C523"/>
  <c r="B523"/>
  <c r="A523"/>
  <c r="AP522"/>
  <c r="AO522"/>
  <c r="AN522"/>
  <c r="AM522"/>
  <c r="AL522"/>
  <c r="AK522"/>
  <c r="AJ522"/>
  <c r="AI522"/>
  <c r="AH522"/>
  <c r="AG522"/>
  <c r="AF522"/>
  <c r="AE522"/>
  <c r="AD522"/>
  <c r="AC522"/>
  <c r="AB522"/>
  <c r="AA522"/>
  <c r="Y522"/>
  <c r="X522"/>
  <c r="W522"/>
  <c r="V522"/>
  <c r="U522"/>
  <c r="T522"/>
  <c r="S522"/>
  <c r="R522"/>
  <c r="Q522"/>
  <c r="P522"/>
  <c r="O522"/>
  <c r="N522"/>
  <c r="M522"/>
  <c r="L522"/>
  <c r="K522"/>
  <c r="J522"/>
  <c r="I522"/>
  <c r="H522"/>
  <c r="G522"/>
  <c r="F522"/>
  <c r="E522"/>
  <c r="D522"/>
  <c r="C522"/>
  <c r="B522"/>
  <c r="A522"/>
  <c r="AP521"/>
  <c r="AO521"/>
  <c r="AN521"/>
  <c r="AM521"/>
  <c r="AL521"/>
  <c r="AK521"/>
  <c r="AJ521"/>
  <c r="AI521"/>
  <c r="AH521"/>
  <c r="AG521"/>
  <c r="AF521"/>
  <c r="AE521"/>
  <c r="AD521"/>
  <c r="AC521"/>
  <c r="AB521"/>
  <c r="AA521"/>
  <c r="Y521"/>
  <c r="X521"/>
  <c r="W521"/>
  <c r="V521"/>
  <c r="U521"/>
  <c r="T521"/>
  <c r="S521"/>
  <c r="R521"/>
  <c r="Q521"/>
  <c r="P521"/>
  <c r="O521"/>
  <c r="N521"/>
  <c r="M521"/>
  <c r="L521"/>
  <c r="K521"/>
  <c r="J521"/>
  <c r="I521"/>
  <c r="H521"/>
  <c r="G521"/>
  <c r="F521"/>
  <c r="E521"/>
  <c r="D521"/>
  <c r="C521"/>
  <c r="B521"/>
  <c r="A521"/>
  <c r="AP520"/>
  <c r="AO520"/>
  <c r="AN520"/>
  <c r="AM520"/>
  <c r="AL520"/>
  <c r="AK520"/>
  <c r="AJ520"/>
  <c r="AI520"/>
  <c r="AH520"/>
  <c r="AG520"/>
  <c r="AF520"/>
  <c r="AE520"/>
  <c r="AD520"/>
  <c r="AC520"/>
  <c r="AB520"/>
  <c r="AA520"/>
  <c r="Y520"/>
  <c r="X520"/>
  <c r="W520"/>
  <c r="V520"/>
  <c r="U520"/>
  <c r="T520"/>
  <c r="S520"/>
  <c r="R520"/>
  <c r="Q520"/>
  <c r="P520"/>
  <c r="O520"/>
  <c r="N520"/>
  <c r="M520"/>
  <c r="L520"/>
  <c r="K520"/>
  <c r="J520"/>
  <c r="I520"/>
  <c r="H520"/>
  <c r="G520"/>
  <c r="F520"/>
  <c r="E520"/>
  <c r="D520"/>
  <c r="C520"/>
  <c r="B520"/>
  <c r="A520"/>
  <c r="AP519"/>
  <c r="AO519"/>
  <c r="AN519"/>
  <c r="AM519"/>
  <c r="AL519"/>
  <c r="AK519"/>
  <c r="AJ519"/>
  <c r="AI519"/>
  <c r="AH519"/>
  <c r="AG519"/>
  <c r="AF519"/>
  <c r="AE519"/>
  <c r="AD519"/>
  <c r="AC519"/>
  <c r="AB519"/>
  <c r="AA519"/>
  <c r="Y519"/>
  <c r="X519"/>
  <c r="W519"/>
  <c r="V519"/>
  <c r="U519"/>
  <c r="T519"/>
  <c r="S519"/>
  <c r="R519"/>
  <c r="Q519"/>
  <c r="P519"/>
  <c r="O519"/>
  <c r="N519"/>
  <c r="M519"/>
  <c r="L519"/>
  <c r="K519"/>
  <c r="J519"/>
  <c r="I519"/>
  <c r="H519"/>
  <c r="G519"/>
  <c r="F519"/>
  <c r="E519"/>
  <c r="D519"/>
  <c r="C519"/>
  <c r="B519"/>
  <c r="A519"/>
  <c r="AP518"/>
  <c r="AO518"/>
  <c r="AN518"/>
  <c r="AM518"/>
  <c r="AL518"/>
  <c r="AK518"/>
  <c r="AJ518"/>
  <c r="AI518"/>
  <c r="AH518"/>
  <c r="AG518"/>
  <c r="AF518"/>
  <c r="AE518"/>
  <c r="AD518"/>
  <c r="AC518"/>
  <c r="AB518"/>
  <c r="AA518"/>
  <c r="Y518"/>
  <c r="X518"/>
  <c r="W518"/>
  <c r="V518"/>
  <c r="U518"/>
  <c r="T518"/>
  <c r="S518"/>
  <c r="R518"/>
  <c r="Q518"/>
  <c r="P518"/>
  <c r="O518"/>
  <c r="N518"/>
  <c r="M518"/>
  <c r="L518"/>
  <c r="K518"/>
  <c r="J518"/>
  <c r="I518"/>
  <c r="H518"/>
  <c r="G518"/>
  <c r="F518"/>
  <c r="E518"/>
  <c r="D518"/>
  <c r="C518"/>
  <c r="B518"/>
  <c r="A518"/>
  <c r="AP517"/>
  <c r="AO517"/>
  <c r="AN517"/>
  <c r="AM517"/>
  <c r="AL517"/>
  <c r="AK517"/>
  <c r="AJ517"/>
  <c r="AI517"/>
  <c r="AH517"/>
  <c r="AG517"/>
  <c r="AF517"/>
  <c r="AE517"/>
  <c r="AD517"/>
  <c r="AC517"/>
  <c r="AB517"/>
  <c r="AA517"/>
  <c r="Y517"/>
  <c r="X517"/>
  <c r="W517"/>
  <c r="V517"/>
  <c r="U517"/>
  <c r="T517"/>
  <c r="S517"/>
  <c r="R517"/>
  <c r="Q517"/>
  <c r="P517"/>
  <c r="O517"/>
  <c r="N517"/>
  <c r="M517"/>
  <c r="L517"/>
  <c r="K517"/>
  <c r="J517"/>
  <c r="I517"/>
  <c r="H517"/>
  <c r="G517"/>
  <c r="F517"/>
  <c r="E517"/>
  <c r="D517"/>
  <c r="C517"/>
  <c r="B517"/>
  <c r="A517"/>
  <c r="AP516"/>
  <c r="AO516"/>
  <c r="AN516"/>
  <c r="AM516"/>
  <c r="AL516"/>
  <c r="AK516"/>
  <c r="AJ516"/>
  <c r="AI516"/>
  <c r="AH516"/>
  <c r="AG516"/>
  <c r="AF516"/>
  <c r="AE516"/>
  <c r="AD516"/>
  <c r="AC516"/>
  <c r="AB516"/>
  <c r="AA516"/>
  <c r="Y516"/>
  <c r="X516"/>
  <c r="W516"/>
  <c r="V516"/>
  <c r="U516"/>
  <c r="T516"/>
  <c r="S516"/>
  <c r="R516"/>
  <c r="Q516"/>
  <c r="P516"/>
  <c r="O516"/>
  <c r="N516"/>
  <c r="M516"/>
  <c r="L516"/>
  <c r="K516"/>
  <c r="J516"/>
  <c r="I516"/>
  <c r="H516"/>
  <c r="G516"/>
  <c r="F516"/>
  <c r="E516"/>
  <c r="D516"/>
  <c r="C516"/>
  <c r="B516"/>
  <c r="A516"/>
  <c r="AP515"/>
  <c r="AO515"/>
  <c r="AN515"/>
  <c r="AM515"/>
  <c r="AL515"/>
  <c r="AK515"/>
  <c r="AJ515"/>
  <c r="AI515"/>
  <c r="AH515"/>
  <c r="AG515"/>
  <c r="AF515"/>
  <c r="AE515"/>
  <c r="AD515"/>
  <c r="AC515"/>
  <c r="AB515"/>
  <c r="AA515"/>
  <c r="Y515"/>
  <c r="X515"/>
  <c r="W515"/>
  <c r="V515"/>
  <c r="U515"/>
  <c r="T515"/>
  <c r="S515"/>
  <c r="R515"/>
  <c r="Q515"/>
  <c r="P515"/>
  <c r="O515"/>
  <c r="N515"/>
  <c r="M515"/>
  <c r="L515"/>
  <c r="K515"/>
  <c r="J515"/>
  <c r="I515"/>
  <c r="H515"/>
  <c r="G515"/>
  <c r="F515"/>
  <c r="E515"/>
  <c r="D515"/>
  <c r="C515"/>
  <c r="B515"/>
  <c r="A515"/>
  <c r="AP514"/>
  <c r="AO514"/>
  <c r="AN514"/>
  <c r="AM514"/>
  <c r="AL514"/>
  <c r="AK514"/>
  <c r="AJ514"/>
  <c r="AI514"/>
  <c r="AH514"/>
  <c r="AG514"/>
  <c r="AF514"/>
  <c r="AE514"/>
  <c r="AD514"/>
  <c r="AC514"/>
  <c r="AB514"/>
  <c r="AA514"/>
  <c r="Y514"/>
  <c r="X514"/>
  <c r="W514"/>
  <c r="V514"/>
  <c r="U514"/>
  <c r="T514"/>
  <c r="S514"/>
  <c r="R514"/>
  <c r="Q514"/>
  <c r="P514"/>
  <c r="O514"/>
  <c r="N514"/>
  <c r="M514"/>
  <c r="L514"/>
  <c r="K514"/>
  <c r="J514"/>
  <c r="I514"/>
  <c r="H514"/>
  <c r="G514"/>
  <c r="F514"/>
  <c r="E514"/>
  <c r="D514"/>
  <c r="C514"/>
  <c r="B514"/>
  <c r="A514"/>
  <c r="AP513"/>
  <c r="AO513"/>
  <c r="AN513"/>
  <c r="AM513"/>
  <c r="AL513"/>
  <c r="AK513"/>
  <c r="AJ513"/>
  <c r="AI513"/>
  <c r="AH513"/>
  <c r="AG513"/>
  <c r="AF513"/>
  <c r="AE513"/>
  <c r="AD513"/>
  <c r="AC513"/>
  <c r="AB513"/>
  <c r="AA513"/>
  <c r="Y513"/>
  <c r="X513"/>
  <c r="W513"/>
  <c r="V513"/>
  <c r="U513"/>
  <c r="T513"/>
  <c r="S513"/>
  <c r="R513"/>
  <c r="Q513"/>
  <c r="P513"/>
  <c r="O513"/>
  <c r="N513"/>
  <c r="M513"/>
  <c r="L513"/>
  <c r="K513"/>
  <c r="J513"/>
  <c r="I513"/>
  <c r="H513"/>
  <c r="G513"/>
  <c r="F513"/>
  <c r="E513"/>
  <c r="D513"/>
  <c r="C513"/>
  <c r="B513"/>
  <c r="A513"/>
  <c r="AP512"/>
  <c r="AO512"/>
  <c r="AN512"/>
  <c r="AM512"/>
  <c r="AL512"/>
  <c r="AK512"/>
  <c r="AJ512"/>
  <c r="AI512"/>
  <c r="AH512"/>
  <c r="AG512"/>
  <c r="AF512"/>
  <c r="AE512"/>
  <c r="AD512"/>
  <c r="AC512"/>
  <c r="AB512"/>
  <c r="AA512"/>
  <c r="Y512"/>
  <c r="X512"/>
  <c r="W512"/>
  <c r="V512"/>
  <c r="U512"/>
  <c r="T512"/>
  <c r="S512"/>
  <c r="R512"/>
  <c r="Q512"/>
  <c r="P512"/>
  <c r="O512"/>
  <c r="N512"/>
  <c r="M512"/>
  <c r="L512"/>
  <c r="K512"/>
  <c r="J512"/>
  <c r="I512"/>
  <c r="H512"/>
  <c r="G512"/>
  <c r="F512"/>
  <c r="E512"/>
  <c r="D512"/>
  <c r="C512"/>
  <c r="B512"/>
  <c r="A512"/>
  <c r="AP511"/>
  <c r="AO511"/>
  <c r="AN511"/>
  <c r="AM511"/>
  <c r="AL511"/>
  <c r="AK511"/>
  <c r="AJ511"/>
  <c r="AI511"/>
  <c r="AH511"/>
  <c r="AG511"/>
  <c r="AF511"/>
  <c r="AE511"/>
  <c r="AD511"/>
  <c r="AC511"/>
  <c r="AB511"/>
  <c r="AA511"/>
  <c r="Y511"/>
  <c r="X511"/>
  <c r="W511"/>
  <c r="V511"/>
  <c r="U511"/>
  <c r="T511"/>
  <c r="S511"/>
  <c r="R511"/>
  <c r="Q511"/>
  <c r="P511"/>
  <c r="O511"/>
  <c r="N511"/>
  <c r="M511"/>
  <c r="L511"/>
  <c r="K511"/>
  <c r="J511"/>
  <c r="I511"/>
  <c r="H511"/>
  <c r="G511"/>
  <c r="F511"/>
  <c r="E511"/>
  <c r="D511"/>
  <c r="C511"/>
  <c r="B511"/>
  <c r="A511"/>
  <c r="AP510"/>
  <c r="AO510"/>
  <c r="AN510"/>
  <c r="AM510"/>
  <c r="AL510"/>
  <c r="AK510"/>
  <c r="AJ510"/>
  <c r="AI510"/>
  <c r="AH510"/>
  <c r="AG510"/>
  <c r="AF510"/>
  <c r="AE510"/>
  <c r="AD510"/>
  <c r="AC510"/>
  <c r="AB510"/>
  <c r="AA510"/>
  <c r="Y510"/>
  <c r="X510"/>
  <c r="W510"/>
  <c r="V510"/>
  <c r="U510"/>
  <c r="T510"/>
  <c r="S510"/>
  <c r="R510"/>
  <c r="Q510"/>
  <c r="P510"/>
  <c r="O510"/>
  <c r="N510"/>
  <c r="M510"/>
  <c r="L510"/>
  <c r="K510"/>
  <c r="J510"/>
  <c r="I510"/>
  <c r="H510"/>
  <c r="G510"/>
  <c r="F510"/>
  <c r="E510"/>
  <c r="D510"/>
  <c r="C510"/>
  <c r="B510"/>
  <c r="A510"/>
  <c r="AP509"/>
  <c r="AO509"/>
  <c r="AN509"/>
  <c r="AM509"/>
  <c r="AL509"/>
  <c r="AK509"/>
  <c r="AJ509"/>
  <c r="AI509"/>
  <c r="AH509"/>
  <c r="AG509"/>
  <c r="AF509"/>
  <c r="AE509"/>
  <c r="AD509"/>
  <c r="AC509"/>
  <c r="AB509"/>
  <c r="AA509"/>
  <c r="Y509"/>
  <c r="X509"/>
  <c r="W509"/>
  <c r="V509"/>
  <c r="U509"/>
  <c r="T509"/>
  <c r="S509"/>
  <c r="R509"/>
  <c r="Q509"/>
  <c r="P509"/>
  <c r="O509"/>
  <c r="N509"/>
  <c r="M509"/>
  <c r="L509"/>
  <c r="K509"/>
  <c r="J509"/>
  <c r="I509"/>
  <c r="H509"/>
  <c r="G509"/>
  <c r="F509"/>
  <c r="E509"/>
  <c r="D509"/>
  <c r="C509"/>
  <c r="B509"/>
  <c r="A509"/>
  <c r="AP508"/>
  <c r="AO508"/>
  <c r="AN508"/>
  <c r="AM508"/>
  <c r="AL508"/>
  <c r="AK508"/>
  <c r="AJ508"/>
  <c r="AI508"/>
  <c r="AH508"/>
  <c r="AG508"/>
  <c r="AF508"/>
  <c r="AE508"/>
  <c r="AD508"/>
  <c r="AC508"/>
  <c r="AB508"/>
  <c r="AA508"/>
  <c r="Y508"/>
  <c r="X508"/>
  <c r="W508"/>
  <c r="V508"/>
  <c r="U508"/>
  <c r="T508"/>
  <c r="S508"/>
  <c r="R508"/>
  <c r="Q508"/>
  <c r="P508"/>
  <c r="O508"/>
  <c r="N508"/>
  <c r="M508"/>
  <c r="L508"/>
  <c r="K508"/>
  <c r="J508"/>
  <c r="I508"/>
  <c r="H508"/>
  <c r="G508"/>
  <c r="F508"/>
  <c r="E508"/>
  <c r="D508"/>
  <c r="C508"/>
  <c r="B508"/>
  <c r="A508"/>
  <c r="AP507"/>
  <c r="AO507"/>
  <c r="AN507"/>
  <c r="AM507"/>
  <c r="AL507"/>
  <c r="AK507"/>
  <c r="AJ507"/>
  <c r="AI507"/>
  <c r="AH507"/>
  <c r="AG507"/>
  <c r="AF507"/>
  <c r="AE507"/>
  <c r="AD507"/>
  <c r="AC507"/>
  <c r="AB507"/>
  <c r="AA507"/>
  <c r="Y507"/>
  <c r="X507"/>
  <c r="W507"/>
  <c r="V507"/>
  <c r="U507"/>
  <c r="T507"/>
  <c r="S507"/>
  <c r="R507"/>
  <c r="Q507"/>
  <c r="P507"/>
  <c r="O507"/>
  <c r="N507"/>
  <c r="M507"/>
  <c r="L507"/>
  <c r="K507"/>
  <c r="J507"/>
  <c r="I507"/>
  <c r="H507"/>
  <c r="G507"/>
  <c r="F507"/>
  <c r="E507"/>
  <c r="D507"/>
  <c r="C507"/>
  <c r="B507"/>
  <c r="A507"/>
  <c r="AP506"/>
  <c r="AO506"/>
  <c r="AN506"/>
  <c r="AM506"/>
  <c r="AL506"/>
  <c r="AK506"/>
  <c r="AJ506"/>
  <c r="AI506"/>
  <c r="AH506"/>
  <c r="AG506"/>
  <c r="AF506"/>
  <c r="AE506"/>
  <c r="AD506"/>
  <c r="AC506"/>
  <c r="AB506"/>
  <c r="AA506"/>
  <c r="Y506"/>
  <c r="X506"/>
  <c r="W506"/>
  <c r="V506"/>
  <c r="U506"/>
  <c r="T506"/>
  <c r="S506"/>
  <c r="R506"/>
  <c r="Q506"/>
  <c r="P506"/>
  <c r="O506"/>
  <c r="N506"/>
  <c r="M506"/>
  <c r="L506"/>
  <c r="K506"/>
  <c r="J506"/>
  <c r="I506"/>
  <c r="H506"/>
  <c r="G506"/>
  <c r="F506"/>
  <c r="E506"/>
  <c r="D506"/>
  <c r="C506"/>
  <c r="B506"/>
  <c r="A506"/>
  <c r="AP505"/>
  <c r="AO505"/>
  <c r="AN505"/>
  <c r="AM505"/>
  <c r="AL505"/>
  <c r="AK505"/>
  <c r="AJ505"/>
  <c r="AI505"/>
  <c r="AH505"/>
  <c r="AG505"/>
  <c r="AF505"/>
  <c r="AE505"/>
  <c r="AD505"/>
  <c r="AC505"/>
  <c r="AB505"/>
  <c r="AA505"/>
  <c r="Y505"/>
  <c r="X505"/>
  <c r="W505"/>
  <c r="V505"/>
  <c r="U505"/>
  <c r="T505"/>
  <c r="S505"/>
  <c r="R505"/>
  <c r="Q505"/>
  <c r="P505"/>
  <c r="O505"/>
  <c r="N505"/>
  <c r="M505"/>
  <c r="L505"/>
  <c r="K505"/>
  <c r="J505"/>
  <c r="I505"/>
  <c r="H505"/>
  <c r="G505"/>
  <c r="F505"/>
  <c r="E505"/>
  <c r="D505"/>
  <c r="C505"/>
  <c r="B505"/>
  <c r="A505"/>
  <c r="AP504"/>
  <c r="AO504"/>
  <c r="AN504"/>
  <c r="AM504"/>
  <c r="AL504"/>
  <c r="AK504"/>
  <c r="AJ504"/>
  <c r="AI504"/>
  <c r="AH504"/>
  <c r="AG504"/>
  <c r="AF504"/>
  <c r="AE504"/>
  <c r="AD504"/>
  <c r="AC504"/>
  <c r="AB504"/>
  <c r="AA504"/>
  <c r="Y504"/>
  <c r="X504"/>
  <c r="W504"/>
  <c r="V504"/>
  <c r="U504"/>
  <c r="T504"/>
  <c r="S504"/>
  <c r="R504"/>
  <c r="Q504"/>
  <c r="P504"/>
  <c r="O504"/>
  <c r="N504"/>
  <c r="M504"/>
  <c r="L504"/>
  <c r="K504"/>
  <c r="J504"/>
  <c r="I504"/>
  <c r="H504"/>
  <c r="G504"/>
  <c r="F504"/>
  <c r="E504"/>
  <c r="D504"/>
  <c r="C504"/>
  <c r="B504"/>
  <c r="A504"/>
  <c r="AP503"/>
  <c r="AO503"/>
  <c r="AN503"/>
  <c r="AM503"/>
  <c r="AL503"/>
  <c r="AK503"/>
  <c r="AJ503"/>
  <c r="AI503"/>
  <c r="AH503"/>
  <c r="AG503"/>
  <c r="AF503"/>
  <c r="AE503"/>
  <c r="AD503"/>
  <c r="AC503"/>
  <c r="AB503"/>
  <c r="AA503"/>
  <c r="Y503"/>
  <c r="X503"/>
  <c r="W503"/>
  <c r="V503"/>
  <c r="U503"/>
  <c r="T503"/>
  <c r="S503"/>
  <c r="R503"/>
  <c r="Q503"/>
  <c r="P503"/>
  <c r="O503"/>
  <c r="N503"/>
  <c r="M503"/>
  <c r="L503"/>
  <c r="K503"/>
  <c r="J503"/>
  <c r="I503"/>
  <c r="H503"/>
  <c r="G503"/>
  <c r="F503"/>
  <c r="E503"/>
  <c r="D503"/>
  <c r="C503"/>
  <c r="B503"/>
  <c r="A503"/>
  <c r="AP502"/>
  <c r="AO502"/>
  <c r="AN502"/>
  <c r="AM502"/>
  <c r="AL502"/>
  <c r="AK502"/>
  <c r="AJ502"/>
  <c r="AI502"/>
  <c r="AH502"/>
  <c r="AG502"/>
  <c r="AF502"/>
  <c r="AE502"/>
  <c r="AD502"/>
  <c r="AC502"/>
  <c r="AB502"/>
  <c r="AA502"/>
  <c r="Y502"/>
  <c r="X502"/>
  <c r="W502"/>
  <c r="V502"/>
  <c r="U502"/>
  <c r="T502"/>
  <c r="S502"/>
  <c r="R502"/>
  <c r="Q502"/>
  <c r="P502"/>
  <c r="O502"/>
  <c r="N502"/>
  <c r="M502"/>
  <c r="L502"/>
  <c r="K502"/>
  <c r="J502"/>
  <c r="I502"/>
  <c r="H502"/>
  <c r="G502"/>
  <c r="F502"/>
  <c r="E502"/>
  <c r="D502"/>
  <c r="C502"/>
  <c r="B502"/>
  <c r="A502"/>
  <c r="AP501"/>
  <c r="AO501"/>
  <c r="AN501"/>
  <c r="AM501"/>
  <c r="AL501"/>
  <c r="AK501"/>
  <c r="AJ501"/>
  <c r="AI501"/>
  <c r="AH501"/>
  <c r="AG501"/>
  <c r="AF501"/>
  <c r="AE501"/>
  <c r="AD501"/>
  <c r="AC501"/>
  <c r="AB501"/>
  <c r="AA501"/>
  <c r="Y501"/>
  <c r="X501"/>
  <c r="W501"/>
  <c r="V501"/>
  <c r="U501"/>
  <c r="T501"/>
  <c r="S501"/>
  <c r="R501"/>
  <c r="Q501"/>
  <c r="P501"/>
  <c r="O501"/>
  <c r="N501"/>
  <c r="M501"/>
  <c r="L501"/>
  <c r="K501"/>
  <c r="J501"/>
  <c r="I501"/>
  <c r="H501"/>
  <c r="G501"/>
  <c r="F501"/>
  <c r="E501"/>
  <c r="D501"/>
  <c r="C501"/>
  <c r="B501"/>
  <c r="A501"/>
  <c r="AP500"/>
  <c r="AO500"/>
  <c r="AN500"/>
  <c r="AM500"/>
  <c r="AL500"/>
  <c r="AK500"/>
  <c r="AJ500"/>
  <c r="AI500"/>
  <c r="AH500"/>
  <c r="AG500"/>
  <c r="AF500"/>
  <c r="AE500"/>
  <c r="AD500"/>
  <c r="AC500"/>
  <c r="AB500"/>
  <c r="AA500"/>
  <c r="Y500"/>
  <c r="X500"/>
  <c r="W500"/>
  <c r="V500"/>
  <c r="U500"/>
  <c r="T500"/>
  <c r="S500"/>
  <c r="R500"/>
  <c r="Q500"/>
  <c r="P500"/>
  <c r="O500"/>
  <c r="N500"/>
  <c r="M500"/>
  <c r="L500"/>
  <c r="K500"/>
  <c r="J500"/>
  <c r="I500"/>
  <c r="H500"/>
  <c r="G500"/>
  <c r="F500"/>
  <c r="E500"/>
  <c r="D500"/>
  <c r="C500"/>
  <c r="B500"/>
  <c r="A500"/>
  <c r="AP499"/>
  <c r="AO499"/>
  <c r="AN499"/>
  <c r="AM499"/>
  <c r="AL499"/>
  <c r="AK499"/>
  <c r="AJ499"/>
  <c r="AI499"/>
  <c r="AH499"/>
  <c r="AG499"/>
  <c r="AF499"/>
  <c r="AE499"/>
  <c r="AD499"/>
  <c r="AC499"/>
  <c r="AB499"/>
  <c r="AA499"/>
  <c r="Y499"/>
  <c r="X499"/>
  <c r="W499"/>
  <c r="V499"/>
  <c r="U499"/>
  <c r="T499"/>
  <c r="S499"/>
  <c r="R499"/>
  <c r="Q499"/>
  <c r="P499"/>
  <c r="O499"/>
  <c r="N499"/>
  <c r="M499"/>
  <c r="L499"/>
  <c r="K499"/>
  <c r="J499"/>
  <c r="I499"/>
  <c r="H499"/>
  <c r="G499"/>
  <c r="F499"/>
  <c r="E499"/>
  <c r="D499"/>
  <c r="C499"/>
  <c r="B499"/>
  <c r="A499"/>
  <c r="AP498"/>
  <c r="AO498"/>
  <c r="AN498"/>
  <c r="AM498"/>
  <c r="AL498"/>
  <c r="AK498"/>
  <c r="AJ498"/>
  <c r="AI498"/>
  <c r="AH498"/>
  <c r="AG498"/>
  <c r="AF498"/>
  <c r="AE498"/>
  <c r="AD498"/>
  <c r="AC498"/>
  <c r="AB498"/>
  <c r="AA498"/>
  <c r="Y498"/>
  <c r="X498"/>
  <c r="W498"/>
  <c r="V498"/>
  <c r="U498"/>
  <c r="T498"/>
  <c r="S498"/>
  <c r="R498"/>
  <c r="Q498"/>
  <c r="P498"/>
  <c r="O498"/>
  <c r="N498"/>
  <c r="M498"/>
  <c r="L498"/>
  <c r="K498"/>
  <c r="J498"/>
  <c r="I498"/>
  <c r="H498"/>
  <c r="G498"/>
  <c r="F498"/>
  <c r="E498"/>
  <c r="D498"/>
  <c r="C498"/>
  <c r="B498"/>
  <c r="A498"/>
  <c r="AP497"/>
  <c r="AO497"/>
  <c r="AN497"/>
  <c r="AM497"/>
  <c r="AL497"/>
  <c r="AK497"/>
  <c r="AJ497"/>
  <c r="AI497"/>
  <c r="AH497"/>
  <c r="AG497"/>
  <c r="AF497"/>
  <c r="AE497"/>
  <c r="AD497"/>
  <c r="AC497"/>
  <c r="AB497"/>
  <c r="AA497"/>
  <c r="Y497"/>
  <c r="X497"/>
  <c r="W497"/>
  <c r="V497"/>
  <c r="U497"/>
  <c r="T497"/>
  <c r="S497"/>
  <c r="R497"/>
  <c r="Q497"/>
  <c r="P497"/>
  <c r="O497"/>
  <c r="N497"/>
  <c r="M497"/>
  <c r="L497"/>
  <c r="K497"/>
  <c r="J497"/>
  <c r="I497"/>
  <c r="H497"/>
  <c r="G497"/>
  <c r="F497"/>
  <c r="E497"/>
  <c r="D497"/>
  <c r="C497"/>
  <c r="B497"/>
  <c r="A497"/>
  <c r="AP496"/>
  <c r="AO496"/>
  <c r="AN496"/>
  <c r="AM496"/>
  <c r="AL496"/>
  <c r="AK496"/>
  <c r="AJ496"/>
  <c r="AI496"/>
  <c r="AH496"/>
  <c r="AG496"/>
  <c r="AF496"/>
  <c r="AE496"/>
  <c r="AD496"/>
  <c r="AC496"/>
  <c r="AB496"/>
  <c r="AA496"/>
  <c r="Y496"/>
  <c r="X496"/>
  <c r="W496"/>
  <c r="V496"/>
  <c r="U496"/>
  <c r="T496"/>
  <c r="S496"/>
  <c r="R496"/>
  <c r="Q496"/>
  <c r="P496"/>
  <c r="O496"/>
  <c r="N496"/>
  <c r="M496"/>
  <c r="L496"/>
  <c r="K496"/>
  <c r="J496"/>
  <c r="I496"/>
  <c r="H496"/>
  <c r="G496"/>
  <c r="F496"/>
  <c r="E496"/>
  <c r="D496"/>
  <c r="C496"/>
  <c r="B496"/>
  <c r="A496"/>
  <c r="AP495"/>
  <c r="AO495"/>
  <c r="AN495"/>
  <c r="AM495"/>
  <c r="AL495"/>
  <c r="AK495"/>
  <c r="AJ495"/>
  <c r="AI495"/>
  <c r="AH495"/>
  <c r="AG495"/>
  <c r="AF495"/>
  <c r="AE495"/>
  <c r="AD495"/>
  <c r="AC495"/>
  <c r="AB495"/>
  <c r="AA495"/>
  <c r="Y495"/>
  <c r="X495"/>
  <c r="W495"/>
  <c r="V495"/>
  <c r="U495"/>
  <c r="T495"/>
  <c r="S495"/>
  <c r="R495"/>
  <c r="Q495"/>
  <c r="P495"/>
  <c r="O495"/>
  <c r="N495"/>
  <c r="M495"/>
  <c r="L495"/>
  <c r="K495"/>
  <c r="J495"/>
  <c r="I495"/>
  <c r="H495"/>
  <c r="G495"/>
  <c r="F495"/>
  <c r="E495"/>
  <c r="D495"/>
  <c r="C495"/>
  <c r="B495"/>
  <c r="A495"/>
  <c r="AP494"/>
  <c r="AO494"/>
  <c r="AN494"/>
  <c r="AM494"/>
  <c r="AL494"/>
  <c r="AK494"/>
  <c r="AJ494"/>
  <c r="AI494"/>
  <c r="AH494"/>
  <c r="AG494"/>
  <c r="AF494"/>
  <c r="AE494"/>
  <c r="AD494"/>
  <c r="AC494"/>
  <c r="AB494"/>
  <c r="AA494"/>
  <c r="Y494"/>
  <c r="X494"/>
  <c r="W494"/>
  <c r="V494"/>
  <c r="U494"/>
  <c r="T494"/>
  <c r="S494"/>
  <c r="R494"/>
  <c r="Q494"/>
  <c r="P494"/>
  <c r="O494"/>
  <c r="N494"/>
  <c r="M494"/>
  <c r="L494"/>
  <c r="K494"/>
  <c r="J494"/>
  <c r="I494"/>
  <c r="H494"/>
  <c r="G494"/>
  <c r="F494"/>
  <c r="E494"/>
  <c r="D494"/>
  <c r="C494"/>
  <c r="B494"/>
  <c r="A494"/>
  <c r="AP493"/>
  <c r="AO493"/>
  <c r="AN493"/>
  <c r="AM493"/>
  <c r="AL493"/>
  <c r="AK493"/>
  <c r="AJ493"/>
  <c r="AI493"/>
  <c r="AH493"/>
  <c r="AG493"/>
  <c r="AF493"/>
  <c r="AE493"/>
  <c r="AD493"/>
  <c r="AC493"/>
  <c r="AB493"/>
  <c r="AA493"/>
  <c r="Y493"/>
  <c r="X493"/>
  <c r="W493"/>
  <c r="V493"/>
  <c r="U493"/>
  <c r="T493"/>
  <c r="S493"/>
  <c r="R493"/>
  <c r="Q493"/>
  <c r="P493"/>
  <c r="O493"/>
  <c r="N493"/>
  <c r="M493"/>
  <c r="L493"/>
  <c r="K493"/>
  <c r="J493"/>
  <c r="I493"/>
  <c r="H493"/>
  <c r="G493"/>
  <c r="F493"/>
  <c r="E493"/>
  <c r="D493"/>
  <c r="C493"/>
  <c r="B493"/>
  <c r="A493"/>
  <c r="AP492"/>
  <c r="AO492"/>
  <c r="AN492"/>
  <c r="AM492"/>
  <c r="AL492"/>
  <c r="AK492"/>
  <c r="AJ492"/>
  <c r="AI492"/>
  <c r="AH492"/>
  <c r="AG492"/>
  <c r="AF492"/>
  <c r="AE492"/>
  <c r="AD492"/>
  <c r="AC492"/>
  <c r="AB492"/>
  <c r="AA492"/>
  <c r="Y492"/>
  <c r="X492"/>
  <c r="W492"/>
  <c r="V492"/>
  <c r="U492"/>
  <c r="T492"/>
  <c r="S492"/>
  <c r="R492"/>
  <c r="Q492"/>
  <c r="P492"/>
  <c r="O492"/>
  <c r="N492"/>
  <c r="M492"/>
  <c r="L492"/>
  <c r="K492"/>
  <c r="J492"/>
  <c r="I492"/>
  <c r="H492"/>
  <c r="G492"/>
  <c r="F492"/>
  <c r="E492"/>
  <c r="D492"/>
  <c r="C492"/>
  <c r="B492"/>
  <c r="A492"/>
  <c r="AP491"/>
  <c r="AO491"/>
  <c r="AN491"/>
  <c r="AM491"/>
  <c r="AL491"/>
  <c r="AK491"/>
  <c r="AJ491"/>
  <c r="AI491"/>
  <c r="AH491"/>
  <c r="AG491"/>
  <c r="AF491"/>
  <c r="AE491"/>
  <c r="AD491"/>
  <c r="AC491"/>
  <c r="AB491"/>
  <c r="AA491"/>
  <c r="Y491"/>
  <c r="X491"/>
  <c r="W491"/>
  <c r="V491"/>
  <c r="U491"/>
  <c r="T491"/>
  <c r="S491"/>
  <c r="R491"/>
  <c r="Q491"/>
  <c r="P491"/>
  <c r="O491"/>
  <c r="N491"/>
  <c r="M491"/>
  <c r="L491"/>
  <c r="K491"/>
  <c r="J491"/>
  <c r="I491"/>
  <c r="H491"/>
  <c r="G491"/>
  <c r="F491"/>
  <c r="E491"/>
  <c r="D491"/>
  <c r="C491"/>
  <c r="B491"/>
  <c r="A491"/>
  <c r="AP490"/>
  <c r="AO490"/>
  <c r="AN490"/>
  <c r="AM490"/>
  <c r="AL490"/>
  <c r="AK490"/>
  <c r="AJ490"/>
  <c r="AI490"/>
  <c r="AH490"/>
  <c r="AG490"/>
  <c r="AF490"/>
  <c r="AE490"/>
  <c r="AD490"/>
  <c r="AC490"/>
  <c r="AB490"/>
  <c r="AA490"/>
  <c r="Y490"/>
  <c r="X490"/>
  <c r="W490"/>
  <c r="V490"/>
  <c r="U490"/>
  <c r="T490"/>
  <c r="S490"/>
  <c r="R490"/>
  <c r="Q490"/>
  <c r="P490"/>
  <c r="O490"/>
  <c r="N490"/>
  <c r="M490"/>
  <c r="L490"/>
  <c r="K490"/>
  <c r="J490"/>
  <c r="I490"/>
  <c r="H490"/>
  <c r="G490"/>
  <c r="F490"/>
  <c r="E490"/>
  <c r="D490"/>
  <c r="C490"/>
  <c r="B490"/>
  <c r="A490"/>
  <c r="AP489"/>
  <c r="AO489"/>
  <c r="AN489"/>
  <c r="AM489"/>
  <c r="AL489"/>
  <c r="AK489"/>
  <c r="AJ489"/>
  <c r="AI489"/>
  <c r="AH489"/>
  <c r="AG489"/>
  <c r="AF489"/>
  <c r="AE489"/>
  <c r="AD489"/>
  <c r="AC489"/>
  <c r="AB489"/>
  <c r="AA489"/>
  <c r="Y489"/>
  <c r="X489"/>
  <c r="W489"/>
  <c r="V489"/>
  <c r="U489"/>
  <c r="T489"/>
  <c r="S489"/>
  <c r="R489"/>
  <c r="Q489"/>
  <c r="P489"/>
  <c r="O489"/>
  <c r="N489"/>
  <c r="M489"/>
  <c r="L489"/>
  <c r="K489"/>
  <c r="J489"/>
  <c r="I489"/>
  <c r="H489"/>
  <c r="G489"/>
  <c r="F489"/>
  <c r="E489"/>
  <c r="D489"/>
  <c r="C489"/>
  <c r="B489"/>
  <c r="A489"/>
  <c r="AP488"/>
  <c r="AO488"/>
  <c r="AN488"/>
  <c r="AM488"/>
  <c r="AL488"/>
  <c r="AK488"/>
  <c r="AJ488"/>
  <c r="AI488"/>
  <c r="AH488"/>
  <c r="AG488"/>
  <c r="AF488"/>
  <c r="AE488"/>
  <c r="AD488"/>
  <c r="AC488"/>
  <c r="AB488"/>
  <c r="AA488"/>
  <c r="Y488"/>
  <c r="X488"/>
  <c r="W488"/>
  <c r="V488"/>
  <c r="U488"/>
  <c r="T488"/>
  <c r="S488"/>
  <c r="R488"/>
  <c r="Q488"/>
  <c r="P488"/>
  <c r="O488"/>
  <c r="N488"/>
  <c r="M488"/>
  <c r="L488"/>
  <c r="K488"/>
  <c r="J488"/>
  <c r="I488"/>
  <c r="H488"/>
  <c r="G488"/>
  <c r="F488"/>
  <c r="E488"/>
  <c r="D488"/>
  <c r="C488"/>
  <c r="B488"/>
  <c r="A488"/>
  <c r="AP487"/>
  <c r="AO487"/>
  <c r="AN487"/>
  <c r="AM487"/>
  <c r="AL487"/>
  <c r="AK487"/>
  <c r="AJ487"/>
  <c r="AI487"/>
  <c r="AH487"/>
  <c r="AG487"/>
  <c r="AF487"/>
  <c r="AE487"/>
  <c r="AD487"/>
  <c r="AC487"/>
  <c r="AB487"/>
  <c r="AA487"/>
  <c r="Y487"/>
  <c r="X487"/>
  <c r="W487"/>
  <c r="V487"/>
  <c r="U487"/>
  <c r="T487"/>
  <c r="S487"/>
  <c r="R487"/>
  <c r="Q487"/>
  <c r="P487"/>
  <c r="O487"/>
  <c r="N487"/>
  <c r="M487"/>
  <c r="L487"/>
  <c r="K487"/>
  <c r="J487"/>
  <c r="I487"/>
  <c r="H487"/>
  <c r="G487"/>
  <c r="F487"/>
  <c r="E487"/>
  <c r="D487"/>
  <c r="C487"/>
  <c r="B487"/>
  <c r="A487"/>
  <c r="AP486"/>
  <c r="AO486"/>
  <c r="AN486"/>
  <c r="AM486"/>
  <c r="AL486"/>
  <c r="AK486"/>
  <c r="AJ486"/>
  <c r="AI486"/>
  <c r="AH486"/>
  <c r="AG486"/>
  <c r="AF486"/>
  <c r="AE486"/>
  <c r="AD486"/>
  <c r="AC486"/>
  <c r="AB486"/>
  <c r="AA486"/>
  <c r="Y486"/>
  <c r="X486"/>
  <c r="W486"/>
  <c r="V486"/>
  <c r="U486"/>
  <c r="T486"/>
  <c r="S486"/>
  <c r="R486"/>
  <c r="Q486"/>
  <c r="P486"/>
  <c r="O486"/>
  <c r="N486"/>
  <c r="M486"/>
  <c r="L486"/>
  <c r="K486"/>
  <c r="J486"/>
  <c r="I486"/>
  <c r="H486"/>
  <c r="G486"/>
  <c r="F486"/>
  <c r="E486"/>
  <c r="D486"/>
  <c r="C486"/>
  <c r="B486"/>
  <c r="A486"/>
  <c r="AP485"/>
  <c r="AO485"/>
  <c r="AN485"/>
  <c r="AM485"/>
  <c r="AL485"/>
  <c r="AK485"/>
  <c r="AJ485"/>
  <c r="AI485"/>
  <c r="AH485"/>
  <c r="AG485"/>
  <c r="AF485"/>
  <c r="AE485"/>
  <c r="AD485"/>
  <c r="AC485"/>
  <c r="AB485"/>
  <c r="AA485"/>
  <c r="Y485"/>
  <c r="X485"/>
  <c r="W485"/>
  <c r="V485"/>
  <c r="U485"/>
  <c r="T485"/>
  <c r="S485"/>
  <c r="R485"/>
  <c r="Q485"/>
  <c r="P485"/>
  <c r="O485"/>
  <c r="N485"/>
  <c r="M485"/>
  <c r="L485"/>
  <c r="K485"/>
  <c r="J485"/>
  <c r="I485"/>
  <c r="H485"/>
  <c r="G485"/>
  <c r="F485"/>
  <c r="E485"/>
  <c r="D485"/>
  <c r="C485"/>
  <c r="B485"/>
  <c r="A485"/>
  <c r="AP484"/>
  <c r="AO484"/>
  <c r="AN484"/>
  <c r="AM484"/>
  <c r="AL484"/>
  <c r="AK484"/>
  <c r="AJ484"/>
  <c r="AI484"/>
  <c r="AH484"/>
  <c r="AG484"/>
  <c r="AF484"/>
  <c r="AE484"/>
  <c r="AD484"/>
  <c r="AC484"/>
  <c r="AB484"/>
  <c r="AA484"/>
  <c r="Y484"/>
  <c r="X484"/>
  <c r="W484"/>
  <c r="V484"/>
  <c r="U484"/>
  <c r="T484"/>
  <c r="S484"/>
  <c r="R484"/>
  <c r="Q484"/>
  <c r="P484"/>
  <c r="O484"/>
  <c r="N484"/>
  <c r="M484"/>
  <c r="L484"/>
  <c r="K484"/>
  <c r="J484"/>
  <c r="I484"/>
  <c r="H484"/>
  <c r="G484"/>
  <c r="F484"/>
  <c r="E484"/>
  <c r="D484"/>
  <c r="C484"/>
  <c r="B484"/>
  <c r="A484"/>
  <c r="AP483"/>
  <c r="AO483"/>
  <c r="AN483"/>
  <c r="AM483"/>
  <c r="AL483"/>
  <c r="AK483"/>
  <c r="AJ483"/>
  <c r="AI483"/>
  <c r="AH483"/>
  <c r="AG483"/>
  <c r="AF483"/>
  <c r="AE483"/>
  <c r="AD483"/>
  <c r="AC483"/>
  <c r="AB483"/>
  <c r="AA483"/>
  <c r="Y483"/>
  <c r="X483"/>
  <c r="W483"/>
  <c r="V483"/>
  <c r="U483"/>
  <c r="T483"/>
  <c r="S483"/>
  <c r="R483"/>
  <c r="Q483"/>
  <c r="P483"/>
  <c r="O483"/>
  <c r="N483"/>
  <c r="M483"/>
  <c r="L483"/>
  <c r="K483"/>
  <c r="J483"/>
  <c r="I483"/>
  <c r="H483"/>
  <c r="G483"/>
  <c r="F483"/>
  <c r="E483"/>
  <c r="D483"/>
  <c r="C483"/>
  <c r="B483"/>
  <c r="A483"/>
  <c r="AP482"/>
  <c r="AO482"/>
  <c r="AN482"/>
  <c r="AM482"/>
  <c r="AL482"/>
  <c r="AK482"/>
  <c r="AJ482"/>
  <c r="AI482"/>
  <c r="AH482"/>
  <c r="AG482"/>
  <c r="AF482"/>
  <c r="AE482"/>
  <c r="AD482"/>
  <c r="AC482"/>
  <c r="AB482"/>
  <c r="AA482"/>
  <c r="Y482"/>
  <c r="X482"/>
  <c r="W482"/>
  <c r="V482"/>
  <c r="U482"/>
  <c r="T482"/>
  <c r="S482"/>
  <c r="R482"/>
  <c r="Q482"/>
  <c r="P482"/>
  <c r="O482"/>
  <c r="N482"/>
  <c r="M482"/>
  <c r="L482"/>
  <c r="K482"/>
  <c r="J482"/>
  <c r="I482"/>
  <c r="H482"/>
  <c r="G482"/>
  <c r="F482"/>
  <c r="E482"/>
  <c r="D482"/>
  <c r="C482"/>
  <c r="B482"/>
  <c r="A482"/>
  <c r="AP481"/>
  <c r="AO481"/>
  <c r="AN481"/>
  <c r="AM481"/>
  <c r="AL481"/>
  <c r="AK481"/>
  <c r="AJ481"/>
  <c r="AI481"/>
  <c r="AH481"/>
  <c r="AG481"/>
  <c r="AF481"/>
  <c r="AE481"/>
  <c r="AD481"/>
  <c r="AC481"/>
  <c r="AB481"/>
  <c r="AA481"/>
  <c r="Y481"/>
  <c r="X481"/>
  <c r="W481"/>
  <c r="V481"/>
  <c r="U481"/>
  <c r="T481"/>
  <c r="S481"/>
  <c r="R481"/>
  <c r="Q481"/>
  <c r="P481"/>
  <c r="O481"/>
  <c r="N481"/>
  <c r="M481"/>
  <c r="L481"/>
  <c r="K481"/>
  <c r="J481"/>
  <c r="I481"/>
  <c r="H481"/>
  <c r="G481"/>
  <c r="F481"/>
  <c r="E481"/>
  <c r="D481"/>
  <c r="C481"/>
  <c r="B481"/>
  <c r="A481"/>
  <c r="AP480"/>
  <c r="AO480"/>
  <c r="AN480"/>
  <c r="AM480"/>
  <c r="AL480"/>
  <c r="AK480"/>
  <c r="AJ480"/>
  <c r="AI480"/>
  <c r="AH480"/>
  <c r="AG480"/>
  <c r="AF480"/>
  <c r="AE480"/>
  <c r="AD480"/>
  <c r="AC480"/>
  <c r="AB480"/>
  <c r="AA480"/>
  <c r="Y480"/>
  <c r="X480"/>
  <c r="W480"/>
  <c r="V480"/>
  <c r="U480"/>
  <c r="T480"/>
  <c r="S480"/>
  <c r="R480"/>
  <c r="Q480"/>
  <c r="P480"/>
  <c r="O480"/>
  <c r="N480"/>
  <c r="M480"/>
  <c r="L480"/>
  <c r="K480"/>
  <c r="J480"/>
  <c r="I480"/>
  <c r="H480"/>
  <c r="G480"/>
  <c r="F480"/>
  <c r="E480"/>
  <c r="D480"/>
  <c r="C480"/>
  <c r="B480"/>
  <c r="A480"/>
  <c r="AP479"/>
  <c r="AO479"/>
  <c r="AN479"/>
  <c r="AM479"/>
  <c r="AL479"/>
  <c r="AK479"/>
  <c r="AJ479"/>
  <c r="AI479"/>
  <c r="AH479"/>
  <c r="AG479"/>
  <c r="AF479"/>
  <c r="AE479"/>
  <c r="AD479"/>
  <c r="AC479"/>
  <c r="AB479"/>
  <c r="AA479"/>
  <c r="Y479"/>
  <c r="X479"/>
  <c r="W479"/>
  <c r="V479"/>
  <c r="U479"/>
  <c r="T479"/>
  <c r="S479"/>
  <c r="R479"/>
  <c r="Q479"/>
  <c r="P479"/>
  <c r="O479"/>
  <c r="N479"/>
  <c r="M479"/>
  <c r="L479"/>
  <c r="K479"/>
  <c r="J479"/>
  <c r="I479"/>
  <c r="H479"/>
  <c r="G479"/>
  <c r="F479"/>
  <c r="E479"/>
  <c r="D479"/>
  <c r="C479"/>
  <c r="B479"/>
  <c r="A479"/>
  <c r="AP478"/>
  <c r="AO478"/>
  <c r="AN478"/>
  <c r="AM478"/>
  <c r="AL478"/>
  <c r="AK478"/>
  <c r="AJ478"/>
  <c r="AI478"/>
  <c r="AH478"/>
  <c r="AG478"/>
  <c r="AF478"/>
  <c r="AE478"/>
  <c r="AD478"/>
  <c r="AC478"/>
  <c r="AB478"/>
  <c r="AA478"/>
  <c r="Y478"/>
  <c r="X478"/>
  <c r="W478"/>
  <c r="V478"/>
  <c r="U478"/>
  <c r="T478"/>
  <c r="S478"/>
  <c r="R478"/>
  <c r="Q478"/>
  <c r="P478"/>
  <c r="O478"/>
  <c r="N478"/>
  <c r="M478"/>
  <c r="L478"/>
  <c r="K478"/>
  <c r="J478"/>
  <c r="I478"/>
  <c r="H478"/>
  <c r="G478"/>
  <c r="F478"/>
  <c r="E478"/>
  <c r="D478"/>
  <c r="C478"/>
  <c r="B478"/>
  <c r="A478"/>
  <c r="AP477"/>
  <c r="AO477"/>
  <c r="AN477"/>
  <c r="AM477"/>
  <c r="AL477"/>
  <c r="AK477"/>
  <c r="AJ477"/>
  <c r="AI477"/>
  <c r="AH477"/>
  <c r="AG477"/>
  <c r="AF477"/>
  <c r="AE477"/>
  <c r="AD477"/>
  <c r="AC477"/>
  <c r="AB477"/>
  <c r="AA477"/>
  <c r="Y477"/>
  <c r="X477"/>
  <c r="W477"/>
  <c r="V477"/>
  <c r="U477"/>
  <c r="T477"/>
  <c r="S477"/>
  <c r="R477"/>
  <c r="Q477"/>
  <c r="P477"/>
  <c r="O477"/>
  <c r="N477"/>
  <c r="M477"/>
  <c r="L477"/>
  <c r="K477"/>
  <c r="J477"/>
  <c r="I477"/>
  <c r="H477"/>
  <c r="G477"/>
  <c r="F477"/>
  <c r="E477"/>
  <c r="D477"/>
  <c r="C477"/>
  <c r="B477"/>
  <c r="A477"/>
  <c r="AP476"/>
  <c r="AO476"/>
  <c r="AN476"/>
  <c r="AM476"/>
  <c r="AL476"/>
  <c r="AK476"/>
  <c r="AJ476"/>
  <c r="AI476"/>
  <c r="AH476"/>
  <c r="AG476"/>
  <c r="AF476"/>
  <c r="AE476"/>
  <c r="AD476"/>
  <c r="AC476"/>
  <c r="AB476"/>
  <c r="AA476"/>
  <c r="Y476"/>
  <c r="X476"/>
  <c r="W476"/>
  <c r="V476"/>
  <c r="U476"/>
  <c r="T476"/>
  <c r="S476"/>
  <c r="R476"/>
  <c r="Q476"/>
  <c r="P476"/>
  <c r="O476"/>
  <c r="N476"/>
  <c r="M476"/>
  <c r="L476"/>
  <c r="K476"/>
  <c r="J476"/>
  <c r="I476"/>
  <c r="H476"/>
  <c r="G476"/>
  <c r="F476"/>
  <c r="E476"/>
  <c r="D476"/>
  <c r="C476"/>
  <c r="B476"/>
  <c r="A476"/>
  <c r="AP475"/>
  <c r="AO475"/>
  <c r="AN475"/>
  <c r="AM475"/>
  <c r="AL475"/>
  <c r="AK475"/>
  <c r="AJ475"/>
  <c r="AI475"/>
  <c r="AH475"/>
  <c r="AG475"/>
  <c r="AF475"/>
  <c r="AE475"/>
  <c r="AD475"/>
  <c r="AC475"/>
  <c r="AB475"/>
  <c r="AA475"/>
  <c r="Y475"/>
  <c r="X475"/>
  <c r="W475"/>
  <c r="V475"/>
  <c r="U475"/>
  <c r="T475"/>
  <c r="S475"/>
  <c r="R475"/>
  <c r="Q475"/>
  <c r="P475"/>
  <c r="O475"/>
  <c r="N475"/>
  <c r="M475"/>
  <c r="L475"/>
  <c r="K475"/>
  <c r="J475"/>
  <c r="I475"/>
  <c r="H475"/>
  <c r="G475"/>
  <c r="F475"/>
  <c r="E475"/>
  <c r="D475"/>
  <c r="C475"/>
  <c r="B475"/>
  <c r="A475"/>
  <c r="AP474"/>
  <c r="AO474"/>
  <c r="AN474"/>
  <c r="AM474"/>
  <c r="AL474"/>
  <c r="AK474"/>
  <c r="AJ474"/>
  <c r="AI474"/>
  <c r="AH474"/>
  <c r="AG474"/>
  <c r="AF474"/>
  <c r="AE474"/>
  <c r="AD474"/>
  <c r="AC474"/>
  <c r="AB474"/>
  <c r="AA474"/>
  <c r="Y474"/>
  <c r="X474"/>
  <c r="W474"/>
  <c r="V474"/>
  <c r="U474"/>
  <c r="T474"/>
  <c r="S474"/>
  <c r="R474"/>
  <c r="Q474"/>
  <c r="P474"/>
  <c r="O474"/>
  <c r="N474"/>
  <c r="M474"/>
  <c r="L474"/>
  <c r="K474"/>
  <c r="J474"/>
  <c r="I474"/>
  <c r="H474"/>
  <c r="G474"/>
  <c r="F474"/>
  <c r="E474"/>
  <c r="D474"/>
  <c r="C474"/>
  <c r="B474"/>
  <c r="A474"/>
  <c r="AP473"/>
  <c r="AO473"/>
  <c r="AN473"/>
  <c r="AM473"/>
  <c r="AL473"/>
  <c r="AK473"/>
  <c r="AJ473"/>
  <c r="AI473"/>
  <c r="AH473"/>
  <c r="AG473"/>
  <c r="AF473"/>
  <c r="AE473"/>
  <c r="AD473"/>
  <c r="AC473"/>
  <c r="AB473"/>
  <c r="AA473"/>
  <c r="Y473"/>
  <c r="X473"/>
  <c r="W473"/>
  <c r="V473"/>
  <c r="U473"/>
  <c r="T473"/>
  <c r="S473"/>
  <c r="R473"/>
  <c r="Q473"/>
  <c r="P473"/>
  <c r="O473"/>
  <c r="N473"/>
  <c r="M473"/>
  <c r="L473"/>
  <c r="K473"/>
  <c r="J473"/>
  <c r="I473"/>
  <c r="H473"/>
  <c r="G473"/>
  <c r="F473"/>
  <c r="E473"/>
  <c r="D473"/>
  <c r="C473"/>
  <c r="B473"/>
  <c r="A473"/>
  <c r="AP472"/>
  <c r="AO472"/>
  <c r="AN472"/>
  <c r="AM472"/>
  <c r="AL472"/>
  <c r="AK472"/>
  <c r="AJ472"/>
  <c r="AI472"/>
  <c r="AH472"/>
  <c r="AG472"/>
  <c r="AF472"/>
  <c r="AE472"/>
  <c r="AD472"/>
  <c r="AC472"/>
  <c r="AB472"/>
  <c r="AA472"/>
  <c r="Y472"/>
  <c r="X472"/>
  <c r="W472"/>
  <c r="V472"/>
  <c r="U472"/>
  <c r="T472"/>
  <c r="S472"/>
  <c r="R472"/>
  <c r="Q472"/>
  <c r="P472"/>
  <c r="O472"/>
  <c r="N472"/>
  <c r="M472"/>
  <c r="L472"/>
  <c r="K472"/>
  <c r="J472"/>
  <c r="I472"/>
  <c r="H472"/>
  <c r="G472"/>
  <c r="F472"/>
  <c r="E472"/>
  <c r="D472"/>
  <c r="C472"/>
  <c r="B472"/>
  <c r="A472"/>
  <c r="AP471"/>
  <c r="AO471"/>
  <c r="AN471"/>
  <c r="AM471"/>
  <c r="AL471"/>
  <c r="AK471"/>
  <c r="AJ471"/>
  <c r="AI471"/>
  <c r="AH471"/>
  <c r="AG471"/>
  <c r="AF471"/>
  <c r="AE471"/>
  <c r="AD471"/>
  <c r="AC471"/>
  <c r="AB471"/>
  <c r="AA471"/>
  <c r="Y471"/>
  <c r="X471"/>
  <c r="W471"/>
  <c r="V471"/>
  <c r="U471"/>
  <c r="T471"/>
  <c r="S471"/>
  <c r="R471"/>
  <c r="Q471"/>
  <c r="P471"/>
  <c r="O471"/>
  <c r="N471"/>
  <c r="M471"/>
  <c r="L471"/>
  <c r="K471"/>
  <c r="J471"/>
  <c r="I471"/>
  <c r="H471"/>
  <c r="G471"/>
  <c r="F471"/>
  <c r="E471"/>
  <c r="D471"/>
  <c r="C471"/>
  <c r="B471"/>
  <c r="A471"/>
  <c r="AP470"/>
  <c r="AO470"/>
  <c r="AN470"/>
  <c r="AM470"/>
  <c r="AL470"/>
  <c r="AK470"/>
  <c r="AJ470"/>
  <c r="AI470"/>
  <c r="AH470"/>
  <c r="AG470"/>
  <c r="AF470"/>
  <c r="AE470"/>
  <c r="AD470"/>
  <c r="AC470"/>
  <c r="AB470"/>
  <c r="AA470"/>
  <c r="Y470"/>
  <c r="X470"/>
  <c r="W470"/>
  <c r="V470"/>
  <c r="U470"/>
  <c r="T470"/>
  <c r="S470"/>
  <c r="R470"/>
  <c r="Q470"/>
  <c r="P470"/>
  <c r="O470"/>
  <c r="N470"/>
  <c r="M470"/>
  <c r="L470"/>
  <c r="K470"/>
  <c r="J470"/>
  <c r="I470"/>
  <c r="H470"/>
  <c r="G470"/>
  <c r="F470"/>
  <c r="E470"/>
  <c r="D470"/>
  <c r="C470"/>
  <c r="B470"/>
  <c r="A470"/>
  <c r="AP469"/>
  <c r="AO469"/>
  <c r="AN469"/>
  <c r="AM469"/>
  <c r="AL469"/>
  <c r="AK469"/>
  <c r="AJ469"/>
  <c r="AI469"/>
  <c r="AH469"/>
  <c r="AG469"/>
  <c r="AF469"/>
  <c r="AE469"/>
  <c r="AD469"/>
  <c r="AC469"/>
  <c r="AB469"/>
  <c r="AA469"/>
  <c r="Y469"/>
  <c r="X469"/>
  <c r="W469"/>
  <c r="V469"/>
  <c r="U469"/>
  <c r="T469"/>
  <c r="S469"/>
  <c r="R469"/>
  <c r="Q469"/>
  <c r="P469"/>
  <c r="O469"/>
  <c r="N469"/>
  <c r="M469"/>
  <c r="L469"/>
  <c r="K469"/>
  <c r="J469"/>
  <c r="I469"/>
  <c r="H469"/>
  <c r="G469"/>
  <c r="F469"/>
  <c r="E469"/>
  <c r="D469"/>
  <c r="C469"/>
  <c r="B469"/>
  <c r="A469"/>
  <c r="AP468"/>
  <c r="AO468"/>
  <c r="AN468"/>
  <c r="AM468"/>
  <c r="AL468"/>
  <c r="AK468"/>
  <c r="AJ468"/>
  <c r="AI468"/>
  <c r="AH468"/>
  <c r="AG468"/>
  <c r="AF468"/>
  <c r="AE468"/>
  <c r="AD468"/>
  <c r="AC468"/>
  <c r="AB468"/>
  <c r="AA468"/>
  <c r="Y468"/>
  <c r="X468"/>
  <c r="W468"/>
  <c r="V468"/>
  <c r="U468"/>
  <c r="T468"/>
  <c r="S468"/>
  <c r="R468"/>
  <c r="Q468"/>
  <c r="P468"/>
  <c r="O468"/>
  <c r="N468"/>
  <c r="M468"/>
  <c r="L468"/>
  <c r="K468"/>
  <c r="J468"/>
  <c r="I468"/>
  <c r="H468"/>
  <c r="G468"/>
  <c r="F468"/>
  <c r="E468"/>
  <c r="D468"/>
  <c r="C468"/>
  <c r="B468"/>
  <c r="A468"/>
  <c r="AP467"/>
  <c r="AO467"/>
  <c r="AN467"/>
  <c r="AM467"/>
  <c r="AL467"/>
  <c r="AK467"/>
  <c r="AJ467"/>
  <c r="AI467"/>
  <c r="AH467"/>
  <c r="AG467"/>
  <c r="AF467"/>
  <c r="AE467"/>
  <c r="AD467"/>
  <c r="AC467"/>
  <c r="AB467"/>
  <c r="AA467"/>
  <c r="Y467"/>
  <c r="X467"/>
  <c r="W467"/>
  <c r="V467"/>
  <c r="U467"/>
  <c r="T467"/>
  <c r="S467"/>
  <c r="R467"/>
  <c r="Q467"/>
  <c r="P467"/>
  <c r="O467"/>
  <c r="N467"/>
  <c r="M467"/>
  <c r="L467"/>
  <c r="K467"/>
  <c r="J467"/>
  <c r="I467"/>
  <c r="H467"/>
  <c r="G467"/>
  <c r="F467"/>
  <c r="E467"/>
  <c r="D467"/>
  <c r="C467"/>
  <c r="B467"/>
  <c r="A467"/>
  <c r="AP466"/>
  <c r="AO466"/>
  <c r="AN466"/>
  <c r="AM466"/>
  <c r="AL466"/>
  <c r="AK466"/>
  <c r="AJ466"/>
  <c r="AI466"/>
  <c r="AH466"/>
  <c r="AG466"/>
  <c r="AF466"/>
  <c r="AE466"/>
  <c r="AD466"/>
  <c r="AC466"/>
  <c r="AB466"/>
  <c r="AA466"/>
  <c r="Y466"/>
  <c r="X466"/>
  <c r="W466"/>
  <c r="V466"/>
  <c r="U466"/>
  <c r="T466"/>
  <c r="S466"/>
  <c r="R466"/>
  <c r="Q466"/>
  <c r="P466"/>
  <c r="O466"/>
  <c r="N466"/>
  <c r="M466"/>
  <c r="L466"/>
  <c r="K466"/>
  <c r="J466"/>
  <c r="I466"/>
  <c r="H466"/>
  <c r="G466"/>
  <c r="F466"/>
  <c r="E466"/>
  <c r="D466"/>
  <c r="C466"/>
  <c r="B466"/>
  <c r="A466"/>
  <c r="AP465"/>
  <c r="AO465"/>
  <c r="AN465"/>
  <c r="AM465"/>
  <c r="AL465"/>
  <c r="AK465"/>
  <c r="AJ465"/>
  <c r="AI465"/>
  <c r="AH465"/>
  <c r="AG465"/>
  <c r="AF465"/>
  <c r="AE465"/>
  <c r="AD465"/>
  <c r="AC465"/>
  <c r="AB465"/>
  <c r="AA465"/>
  <c r="Y465"/>
  <c r="X465"/>
  <c r="W465"/>
  <c r="V465"/>
  <c r="U465"/>
  <c r="T465"/>
  <c r="S465"/>
  <c r="R465"/>
  <c r="Q465"/>
  <c r="P465"/>
  <c r="O465"/>
  <c r="N465"/>
  <c r="M465"/>
  <c r="L465"/>
  <c r="K465"/>
  <c r="J465"/>
  <c r="I465"/>
  <c r="H465"/>
  <c r="G465"/>
  <c r="F465"/>
  <c r="E465"/>
  <c r="D465"/>
  <c r="C465"/>
  <c r="B465"/>
  <c r="A465"/>
  <c r="AP464"/>
  <c r="AO464"/>
  <c r="AN464"/>
  <c r="AM464"/>
  <c r="AL464"/>
  <c r="AK464"/>
  <c r="AJ464"/>
  <c r="AI464"/>
  <c r="AH464"/>
  <c r="AG464"/>
  <c r="AF464"/>
  <c r="AE464"/>
  <c r="AD464"/>
  <c r="AC464"/>
  <c r="AB464"/>
  <c r="AA464"/>
  <c r="Y464"/>
  <c r="X464"/>
  <c r="W464"/>
  <c r="V464"/>
  <c r="U464"/>
  <c r="T464"/>
  <c r="S464"/>
  <c r="R464"/>
  <c r="Q464"/>
  <c r="P464"/>
  <c r="O464"/>
  <c r="N464"/>
  <c r="M464"/>
  <c r="L464"/>
  <c r="K464"/>
  <c r="J464"/>
  <c r="I464"/>
  <c r="H464"/>
  <c r="G464"/>
  <c r="F464"/>
  <c r="E464"/>
  <c r="D464"/>
  <c r="C464"/>
  <c r="B464"/>
  <c r="A464"/>
  <c r="AP463"/>
  <c r="AO463"/>
  <c r="AN463"/>
  <c r="AM463"/>
  <c r="AL463"/>
  <c r="AK463"/>
  <c r="AJ463"/>
  <c r="AI463"/>
  <c r="AH463"/>
  <c r="AG463"/>
  <c r="AF463"/>
  <c r="AE463"/>
  <c r="AD463"/>
  <c r="AC463"/>
  <c r="AB463"/>
  <c r="AA463"/>
  <c r="Y463"/>
  <c r="X463"/>
  <c r="W463"/>
  <c r="V463"/>
  <c r="U463"/>
  <c r="T463"/>
  <c r="S463"/>
  <c r="R463"/>
  <c r="Q463"/>
  <c r="P463"/>
  <c r="O463"/>
  <c r="N463"/>
  <c r="M463"/>
  <c r="L463"/>
  <c r="K463"/>
  <c r="J463"/>
  <c r="I463"/>
  <c r="H463"/>
  <c r="G463"/>
  <c r="F463"/>
  <c r="E463"/>
  <c r="D463"/>
  <c r="C463"/>
  <c r="B463"/>
  <c r="A463"/>
  <c r="AP462"/>
  <c r="AO462"/>
  <c r="AN462"/>
  <c r="AM462"/>
  <c r="AL462"/>
  <c r="AK462"/>
  <c r="AJ462"/>
  <c r="AI462"/>
  <c r="AH462"/>
  <c r="AG462"/>
  <c r="AF462"/>
  <c r="AE462"/>
  <c r="AD462"/>
  <c r="AC462"/>
  <c r="AB462"/>
  <c r="AA462"/>
  <c r="Y462"/>
  <c r="X462"/>
  <c r="W462"/>
  <c r="V462"/>
  <c r="U462"/>
  <c r="T462"/>
  <c r="S462"/>
  <c r="R462"/>
  <c r="Q462"/>
  <c r="P462"/>
  <c r="O462"/>
  <c r="N462"/>
  <c r="M462"/>
  <c r="L462"/>
  <c r="K462"/>
  <c r="J462"/>
  <c r="I462"/>
  <c r="H462"/>
  <c r="G462"/>
  <c r="F462"/>
  <c r="E462"/>
  <c r="D462"/>
  <c r="C462"/>
  <c r="B462"/>
  <c r="A462"/>
  <c r="AP461"/>
  <c r="AO461"/>
  <c r="AN461"/>
  <c r="AM461"/>
  <c r="AL461"/>
  <c r="AK461"/>
  <c r="AJ461"/>
  <c r="AI461"/>
  <c r="AH461"/>
  <c r="AG461"/>
  <c r="AF461"/>
  <c r="AE461"/>
  <c r="AD461"/>
  <c r="AC461"/>
  <c r="AB461"/>
  <c r="AA461"/>
  <c r="Y461"/>
  <c r="X461"/>
  <c r="W461"/>
  <c r="V461"/>
  <c r="U461"/>
  <c r="T461"/>
  <c r="S461"/>
  <c r="R461"/>
  <c r="Q461"/>
  <c r="P461"/>
  <c r="O461"/>
  <c r="N461"/>
  <c r="M461"/>
  <c r="L461"/>
  <c r="K461"/>
  <c r="J461"/>
  <c r="I461"/>
  <c r="H461"/>
  <c r="G461"/>
  <c r="F461"/>
  <c r="E461"/>
  <c r="D461"/>
  <c r="C461"/>
  <c r="B461"/>
  <c r="A461"/>
  <c r="AP460"/>
  <c r="AO460"/>
  <c r="AN460"/>
  <c r="AM460"/>
  <c r="AL460"/>
  <c r="AK460"/>
  <c r="AJ460"/>
  <c r="AI460"/>
  <c r="AH460"/>
  <c r="AG460"/>
  <c r="AF460"/>
  <c r="AE460"/>
  <c r="AD460"/>
  <c r="AC460"/>
  <c r="AB460"/>
  <c r="AA460"/>
  <c r="Y460"/>
  <c r="X460"/>
  <c r="W460"/>
  <c r="V460"/>
  <c r="U460"/>
  <c r="T460"/>
  <c r="S460"/>
  <c r="R460"/>
  <c r="Q460"/>
  <c r="P460"/>
  <c r="O460"/>
  <c r="N460"/>
  <c r="M460"/>
  <c r="L460"/>
  <c r="K460"/>
  <c r="J460"/>
  <c r="I460"/>
  <c r="H460"/>
  <c r="G460"/>
  <c r="F460"/>
  <c r="E460"/>
  <c r="D460"/>
  <c r="C460"/>
  <c r="B460"/>
  <c r="A460"/>
  <c r="AP459"/>
  <c r="AO459"/>
  <c r="AN459"/>
  <c r="AM459"/>
  <c r="AL459"/>
  <c r="AK459"/>
  <c r="AJ459"/>
  <c r="AI459"/>
  <c r="AH459"/>
  <c r="AG459"/>
  <c r="AF459"/>
  <c r="AE459"/>
  <c r="AD459"/>
  <c r="AC459"/>
  <c r="AB459"/>
  <c r="AA459"/>
  <c r="Y459"/>
  <c r="X459"/>
  <c r="W459"/>
  <c r="V459"/>
  <c r="U459"/>
  <c r="T459"/>
  <c r="S459"/>
  <c r="R459"/>
  <c r="Q459"/>
  <c r="P459"/>
  <c r="O459"/>
  <c r="N459"/>
  <c r="M459"/>
  <c r="L459"/>
  <c r="K459"/>
  <c r="J459"/>
  <c r="I459"/>
  <c r="H459"/>
  <c r="G459"/>
  <c r="F459"/>
  <c r="E459"/>
  <c r="D459"/>
  <c r="C459"/>
  <c r="B459"/>
  <c r="A459"/>
  <c r="AP458"/>
  <c r="AO458"/>
  <c r="AN458"/>
  <c r="AM458"/>
  <c r="AL458"/>
  <c r="AK458"/>
  <c r="AJ458"/>
  <c r="AI458"/>
  <c r="AH458"/>
  <c r="AG458"/>
  <c r="AF458"/>
  <c r="AE458"/>
  <c r="AD458"/>
  <c r="AC458"/>
  <c r="AB458"/>
  <c r="AA458"/>
  <c r="Y458"/>
  <c r="X458"/>
  <c r="W458"/>
  <c r="V458"/>
  <c r="U458"/>
  <c r="T458"/>
  <c r="S458"/>
  <c r="R458"/>
  <c r="Q458"/>
  <c r="P458"/>
  <c r="O458"/>
  <c r="N458"/>
  <c r="M458"/>
  <c r="L458"/>
  <c r="K458"/>
  <c r="J458"/>
  <c r="I458"/>
  <c r="H458"/>
  <c r="G458"/>
  <c r="F458"/>
  <c r="E458"/>
  <c r="D458"/>
  <c r="C458"/>
  <c r="B458"/>
  <c r="A458"/>
  <c r="AP457"/>
  <c r="AO457"/>
  <c r="AN457"/>
  <c r="AM457"/>
  <c r="AL457"/>
  <c r="AK457"/>
  <c r="AJ457"/>
  <c r="AI457"/>
  <c r="AH457"/>
  <c r="AG457"/>
  <c r="AF457"/>
  <c r="AE457"/>
  <c r="AD457"/>
  <c r="AC457"/>
  <c r="AB457"/>
  <c r="AA457"/>
  <c r="Y457"/>
  <c r="X457"/>
  <c r="W457"/>
  <c r="V457"/>
  <c r="U457"/>
  <c r="T457"/>
  <c r="S457"/>
  <c r="R457"/>
  <c r="Q457"/>
  <c r="P457"/>
  <c r="O457"/>
  <c r="N457"/>
  <c r="M457"/>
  <c r="L457"/>
  <c r="K457"/>
  <c r="J457"/>
  <c r="I457"/>
  <c r="H457"/>
  <c r="G457"/>
  <c r="F457"/>
  <c r="E457"/>
  <c r="D457"/>
  <c r="C457"/>
  <c r="B457"/>
  <c r="A457"/>
  <c r="AP456"/>
  <c r="AO456"/>
  <c r="AN456"/>
  <c r="AM456"/>
  <c r="AL456"/>
  <c r="AK456"/>
  <c r="AJ456"/>
  <c r="AI456"/>
  <c r="AH456"/>
  <c r="AG456"/>
  <c r="AF456"/>
  <c r="AE456"/>
  <c r="AD456"/>
  <c r="AC456"/>
  <c r="AB456"/>
  <c r="AA456"/>
  <c r="Y456"/>
  <c r="X456"/>
  <c r="W456"/>
  <c r="V456"/>
  <c r="U456"/>
  <c r="T456"/>
  <c r="S456"/>
  <c r="R456"/>
  <c r="Q456"/>
  <c r="P456"/>
  <c r="O456"/>
  <c r="N456"/>
  <c r="M456"/>
  <c r="L456"/>
  <c r="K456"/>
  <c r="J456"/>
  <c r="I456"/>
  <c r="H456"/>
  <c r="G456"/>
  <c r="F456"/>
  <c r="E456"/>
  <c r="D456"/>
  <c r="C456"/>
  <c r="B456"/>
  <c r="A456"/>
  <c r="AP455"/>
  <c r="AO455"/>
  <c r="AN455"/>
  <c r="AM455"/>
  <c r="AL455"/>
  <c r="AK455"/>
  <c r="AJ455"/>
  <c r="AI455"/>
  <c r="AH455"/>
  <c r="AG455"/>
  <c r="AF455"/>
  <c r="AE455"/>
  <c r="AD455"/>
  <c r="AC455"/>
  <c r="AB455"/>
  <c r="AA455"/>
  <c r="Y455"/>
  <c r="X455"/>
  <c r="W455"/>
  <c r="V455"/>
  <c r="U455"/>
  <c r="T455"/>
  <c r="S455"/>
  <c r="R455"/>
  <c r="Q455"/>
  <c r="P455"/>
  <c r="O455"/>
  <c r="N455"/>
  <c r="M455"/>
  <c r="L455"/>
  <c r="K455"/>
  <c r="J455"/>
  <c r="I455"/>
  <c r="H455"/>
  <c r="G455"/>
  <c r="F455"/>
  <c r="E455"/>
  <c r="D455"/>
  <c r="C455"/>
  <c r="B455"/>
  <c r="A455"/>
  <c r="AP454"/>
  <c r="AO454"/>
  <c r="AN454"/>
  <c r="AM454"/>
  <c r="AL454"/>
  <c r="AK454"/>
  <c r="AJ454"/>
  <c r="AI454"/>
  <c r="AH454"/>
  <c r="AG454"/>
  <c r="AF454"/>
  <c r="AE454"/>
  <c r="AD454"/>
  <c r="AC454"/>
  <c r="AB454"/>
  <c r="AA454"/>
  <c r="Y454"/>
  <c r="X454"/>
  <c r="W454"/>
  <c r="V454"/>
  <c r="U454"/>
  <c r="T454"/>
  <c r="S454"/>
  <c r="R454"/>
  <c r="Q454"/>
  <c r="P454"/>
  <c r="O454"/>
  <c r="N454"/>
  <c r="M454"/>
  <c r="L454"/>
  <c r="K454"/>
  <c r="J454"/>
  <c r="I454"/>
  <c r="H454"/>
  <c r="G454"/>
  <c r="F454"/>
  <c r="E454"/>
  <c r="D454"/>
  <c r="C454"/>
  <c r="B454"/>
  <c r="A454"/>
  <c r="AP453"/>
  <c r="AO453"/>
  <c r="AN453"/>
  <c r="AM453"/>
  <c r="AL453"/>
  <c r="AK453"/>
  <c r="AJ453"/>
  <c r="AI453"/>
  <c r="AH453"/>
  <c r="AG453"/>
  <c r="AF453"/>
  <c r="AE453"/>
  <c r="AD453"/>
  <c r="AC453"/>
  <c r="AB453"/>
  <c r="AA453"/>
  <c r="Y453"/>
  <c r="X453"/>
  <c r="W453"/>
  <c r="V453"/>
  <c r="U453"/>
  <c r="T453"/>
  <c r="S453"/>
  <c r="R453"/>
  <c r="Q453"/>
  <c r="P453"/>
  <c r="O453"/>
  <c r="N453"/>
  <c r="M453"/>
  <c r="L453"/>
  <c r="K453"/>
  <c r="J453"/>
  <c r="I453"/>
  <c r="H453"/>
  <c r="G453"/>
  <c r="F453"/>
  <c r="E453"/>
  <c r="D453"/>
  <c r="C453"/>
  <c r="B453"/>
  <c r="A453"/>
  <c r="AP452"/>
  <c r="AO452"/>
  <c r="AN452"/>
  <c r="AM452"/>
  <c r="AL452"/>
  <c r="AK452"/>
  <c r="AJ452"/>
  <c r="AI452"/>
  <c r="AH452"/>
  <c r="AG452"/>
  <c r="AF452"/>
  <c r="AE452"/>
  <c r="AD452"/>
  <c r="AC452"/>
  <c r="AB452"/>
  <c r="AA452"/>
  <c r="Y452"/>
  <c r="X452"/>
  <c r="W452"/>
  <c r="V452"/>
  <c r="U452"/>
  <c r="T452"/>
  <c r="S452"/>
  <c r="R452"/>
  <c r="Q452"/>
  <c r="P452"/>
  <c r="O452"/>
  <c r="N452"/>
  <c r="M452"/>
  <c r="L452"/>
  <c r="K452"/>
  <c r="J452"/>
  <c r="I452"/>
  <c r="H452"/>
  <c r="G452"/>
  <c r="F452"/>
  <c r="E452"/>
  <c r="D452"/>
  <c r="C452"/>
  <c r="B452"/>
  <c r="A452"/>
  <c r="AP451"/>
  <c r="AO451"/>
  <c r="AN451"/>
  <c r="AM451"/>
  <c r="AL451"/>
  <c r="AK451"/>
  <c r="AJ451"/>
  <c r="AI451"/>
  <c r="AH451"/>
  <c r="AG451"/>
  <c r="AF451"/>
  <c r="AE451"/>
  <c r="AD451"/>
  <c r="AC451"/>
  <c r="AB451"/>
  <c r="AA451"/>
  <c r="Y451"/>
  <c r="X451"/>
  <c r="W451"/>
  <c r="V451"/>
  <c r="U451"/>
  <c r="T451"/>
  <c r="S451"/>
  <c r="R451"/>
  <c r="Q451"/>
  <c r="P451"/>
  <c r="O451"/>
  <c r="N451"/>
  <c r="M451"/>
  <c r="L451"/>
  <c r="K451"/>
  <c r="J451"/>
  <c r="I451"/>
  <c r="H451"/>
  <c r="G451"/>
  <c r="F451"/>
  <c r="E451"/>
  <c r="D451"/>
  <c r="C451"/>
  <c r="B451"/>
  <c r="A451"/>
  <c r="AP450"/>
  <c r="AO450"/>
  <c r="AN450"/>
  <c r="AM450"/>
  <c r="AL450"/>
  <c r="AK450"/>
  <c r="AJ450"/>
  <c r="AI450"/>
  <c r="AH450"/>
  <c r="AG450"/>
  <c r="AF450"/>
  <c r="AE450"/>
  <c r="AD450"/>
  <c r="AC450"/>
  <c r="AB450"/>
  <c r="AA450"/>
  <c r="Y450"/>
  <c r="X450"/>
  <c r="W450"/>
  <c r="V450"/>
  <c r="U450"/>
  <c r="T450"/>
  <c r="S450"/>
  <c r="R450"/>
  <c r="Q450"/>
  <c r="P450"/>
  <c r="O450"/>
  <c r="N450"/>
  <c r="M450"/>
  <c r="L450"/>
  <c r="K450"/>
  <c r="J450"/>
  <c r="I450"/>
  <c r="H450"/>
  <c r="G450"/>
  <c r="F450"/>
  <c r="E450"/>
  <c r="D450"/>
  <c r="C450"/>
  <c r="B450"/>
  <c r="A450"/>
  <c r="AP449"/>
  <c r="AO449"/>
  <c r="AN449"/>
  <c r="AM449"/>
  <c r="AL449"/>
  <c r="AK449"/>
  <c r="AJ449"/>
  <c r="AI449"/>
  <c r="AH449"/>
  <c r="AG449"/>
  <c r="AF449"/>
  <c r="AE449"/>
  <c r="AD449"/>
  <c r="AC449"/>
  <c r="AB449"/>
  <c r="AA449"/>
  <c r="Y449"/>
  <c r="X449"/>
  <c r="W449"/>
  <c r="V449"/>
  <c r="U449"/>
  <c r="T449"/>
  <c r="S449"/>
  <c r="R449"/>
  <c r="Q449"/>
  <c r="P449"/>
  <c r="O449"/>
  <c r="N449"/>
  <c r="M449"/>
  <c r="L449"/>
  <c r="K449"/>
  <c r="J449"/>
  <c r="I449"/>
  <c r="H449"/>
  <c r="G449"/>
  <c r="F449"/>
  <c r="E449"/>
  <c r="D449"/>
  <c r="C449"/>
  <c r="B449"/>
  <c r="A449"/>
  <c r="AP448"/>
  <c r="AO448"/>
  <c r="AN448"/>
  <c r="AM448"/>
  <c r="AL448"/>
  <c r="AK448"/>
  <c r="AJ448"/>
  <c r="AI448"/>
  <c r="AH448"/>
  <c r="AG448"/>
  <c r="AF448"/>
  <c r="AE448"/>
  <c r="AD448"/>
  <c r="AC448"/>
  <c r="AB448"/>
  <c r="AA448"/>
  <c r="Y448"/>
  <c r="X448"/>
  <c r="W448"/>
  <c r="V448"/>
  <c r="U448"/>
  <c r="T448"/>
  <c r="S448"/>
  <c r="R448"/>
  <c r="Q448"/>
  <c r="P448"/>
  <c r="O448"/>
  <c r="N448"/>
  <c r="M448"/>
  <c r="L448"/>
  <c r="K448"/>
  <c r="J448"/>
  <c r="I448"/>
  <c r="H448"/>
  <c r="G448"/>
  <c r="F448"/>
  <c r="E448"/>
  <c r="D448"/>
  <c r="C448"/>
  <c r="B448"/>
  <c r="A448"/>
  <c r="AP447"/>
  <c r="AO447"/>
  <c r="AN447"/>
  <c r="AM447"/>
  <c r="AL447"/>
  <c r="AK447"/>
  <c r="AJ447"/>
  <c r="AI447"/>
  <c r="AH447"/>
  <c r="AG447"/>
  <c r="AF447"/>
  <c r="AE447"/>
  <c r="AD447"/>
  <c r="AC447"/>
  <c r="AB447"/>
  <c r="AA447"/>
  <c r="Y447"/>
  <c r="X447"/>
  <c r="W447"/>
  <c r="V447"/>
  <c r="U447"/>
  <c r="T447"/>
  <c r="S447"/>
  <c r="R447"/>
  <c r="Q447"/>
  <c r="P447"/>
  <c r="O447"/>
  <c r="N447"/>
  <c r="M447"/>
  <c r="L447"/>
  <c r="K447"/>
  <c r="J447"/>
  <c r="I447"/>
  <c r="H447"/>
  <c r="G447"/>
  <c r="F447"/>
  <c r="E447"/>
  <c r="D447"/>
  <c r="C447"/>
  <c r="B447"/>
  <c r="A447"/>
  <c r="AP446"/>
  <c r="AO446"/>
  <c r="AN446"/>
  <c r="AM446"/>
  <c r="AL446"/>
  <c r="AK446"/>
  <c r="AJ446"/>
  <c r="AI446"/>
  <c r="AH446"/>
  <c r="AG446"/>
  <c r="AF446"/>
  <c r="AE446"/>
  <c r="AD446"/>
  <c r="AC446"/>
  <c r="AB446"/>
  <c r="AA446"/>
  <c r="Y446"/>
  <c r="X446"/>
  <c r="W446"/>
  <c r="V446"/>
  <c r="U446"/>
  <c r="T446"/>
  <c r="S446"/>
  <c r="R446"/>
  <c r="Q446"/>
  <c r="P446"/>
  <c r="O446"/>
  <c r="N446"/>
  <c r="M446"/>
  <c r="L446"/>
  <c r="K446"/>
  <c r="J446"/>
  <c r="I446"/>
  <c r="H446"/>
  <c r="G446"/>
  <c r="F446"/>
  <c r="E446"/>
  <c r="D446"/>
  <c r="C446"/>
  <c r="B446"/>
  <c r="A446"/>
  <c r="AP445"/>
  <c r="AO445"/>
  <c r="AN445"/>
  <c r="AM445"/>
  <c r="AL445"/>
  <c r="AK445"/>
  <c r="AJ445"/>
  <c r="AI445"/>
  <c r="AH445"/>
  <c r="AG445"/>
  <c r="AF445"/>
  <c r="AE445"/>
  <c r="AD445"/>
  <c r="AC445"/>
  <c r="AB445"/>
  <c r="AA445"/>
  <c r="Y445"/>
  <c r="X445"/>
  <c r="W445"/>
  <c r="V445"/>
  <c r="U445"/>
  <c r="T445"/>
  <c r="S445"/>
  <c r="R445"/>
  <c r="Q445"/>
  <c r="P445"/>
  <c r="O445"/>
  <c r="N445"/>
  <c r="M445"/>
  <c r="L445"/>
  <c r="K445"/>
  <c r="J445"/>
  <c r="I445"/>
  <c r="H445"/>
  <c r="G445"/>
  <c r="F445"/>
  <c r="E445"/>
  <c r="D445"/>
  <c r="C445"/>
  <c r="B445"/>
  <c r="A445"/>
  <c r="AP444"/>
  <c r="AO444"/>
  <c r="AN444"/>
  <c r="AM444"/>
  <c r="AL444"/>
  <c r="AK444"/>
  <c r="AJ444"/>
  <c r="AI444"/>
  <c r="AH444"/>
  <c r="AG444"/>
  <c r="AF444"/>
  <c r="AE444"/>
  <c r="AD444"/>
  <c r="AC444"/>
  <c r="AB444"/>
  <c r="AA444"/>
  <c r="Y444"/>
  <c r="X444"/>
  <c r="W444"/>
  <c r="V444"/>
  <c r="U444"/>
  <c r="T444"/>
  <c r="S444"/>
  <c r="R444"/>
  <c r="Q444"/>
  <c r="P444"/>
  <c r="O444"/>
  <c r="N444"/>
  <c r="M444"/>
  <c r="L444"/>
  <c r="K444"/>
  <c r="J444"/>
  <c r="I444"/>
  <c r="H444"/>
  <c r="G444"/>
  <c r="F444"/>
  <c r="E444"/>
  <c r="D444"/>
  <c r="C444"/>
  <c r="B444"/>
  <c r="A444"/>
  <c r="AP443"/>
  <c r="AO443"/>
  <c r="AN443"/>
  <c r="AM443"/>
  <c r="AL443"/>
  <c r="AK443"/>
  <c r="AJ443"/>
  <c r="AI443"/>
  <c r="AH443"/>
  <c r="AG443"/>
  <c r="AF443"/>
  <c r="AE443"/>
  <c r="AD443"/>
  <c r="AC443"/>
  <c r="AB443"/>
  <c r="AA443"/>
  <c r="Y443"/>
  <c r="X443"/>
  <c r="W443"/>
  <c r="V443"/>
  <c r="U443"/>
  <c r="T443"/>
  <c r="S443"/>
  <c r="R443"/>
  <c r="Q443"/>
  <c r="P443"/>
  <c r="O443"/>
  <c r="N443"/>
  <c r="M443"/>
  <c r="L443"/>
  <c r="K443"/>
  <c r="J443"/>
  <c r="I443"/>
  <c r="H443"/>
  <c r="G443"/>
  <c r="F443"/>
  <c r="E443"/>
  <c r="D443"/>
  <c r="C443"/>
  <c r="B443"/>
  <c r="A443"/>
  <c r="AP442"/>
  <c r="AO442"/>
  <c r="AN442"/>
  <c r="AM442"/>
  <c r="AL442"/>
  <c r="AK442"/>
  <c r="AJ442"/>
  <c r="AI442"/>
  <c r="AH442"/>
  <c r="AG442"/>
  <c r="AF442"/>
  <c r="AE442"/>
  <c r="AD442"/>
  <c r="AC442"/>
  <c r="AB442"/>
  <c r="AA442"/>
  <c r="Y442"/>
  <c r="X442"/>
  <c r="W442"/>
  <c r="V442"/>
  <c r="U442"/>
  <c r="T442"/>
  <c r="S442"/>
  <c r="R442"/>
  <c r="Q442"/>
  <c r="P442"/>
  <c r="O442"/>
  <c r="N442"/>
  <c r="M442"/>
  <c r="L442"/>
  <c r="K442"/>
  <c r="J442"/>
  <c r="I442"/>
  <c r="H442"/>
  <c r="G442"/>
  <c r="F442"/>
  <c r="E442"/>
  <c r="D442"/>
  <c r="C442"/>
  <c r="B442"/>
  <c r="A442"/>
  <c r="AP441"/>
  <c r="AO441"/>
  <c r="AN441"/>
  <c r="AM441"/>
  <c r="AL441"/>
  <c r="AK441"/>
  <c r="AJ441"/>
  <c r="AI441"/>
  <c r="AH441"/>
  <c r="AG441"/>
  <c r="AF441"/>
  <c r="AE441"/>
  <c r="AD441"/>
  <c r="AC441"/>
  <c r="AB441"/>
  <c r="AA441"/>
  <c r="Y441"/>
  <c r="X441"/>
  <c r="W441"/>
  <c r="V441"/>
  <c r="U441"/>
  <c r="T441"/>
  <c r="S441"/>
  <c r="R441"/>
  <c r="Q441"/>
  <c r="P441"/>
  <c r="O441"/>
  <c r="N441"/>
  <c r="M441"/>
  <c r="L441"/>
  <c r="K441"/>
  <c r="J441"/>
  <c r="I441"/>
  <c r="H441"/>
  <c r="G441"/>
  <c r="F441"/>
  <c r="E441"/>
  <c r="D441"/>
  <c r="C441"/>
  <c r="B441"/>
  <c r="A441"/>
  <c r="AP440"/>
  <c r="AO440"/>
  <c r="AN440"/>
  <c r="AM440"/>
  <c r="AL440"/>
  <c r="AK440"/>
  <c r="AJ440"/>
  <c r="AI440"/>
  <c r="AH440"/>
  <c r="AG440"/>
  <c r="AF440"/>
  <c r="AE440"/>
  <c r="AD440"/>
  <c r="AC440"/>
  <c r="AB440"/>
  <c r="AA440"/>
  <c r="Y440"/>
  <c r="X440"/>
  <c r="W440"/>
  <c r="V440"/>
  <c r="U440"/>
  <c r="T440"/>
  <c r="S440"/>
  <c r="R440"/>
  <c r="Q440"/>
  <c r="P440"/>
  <c r="O440"/>
  <c r="N440"/>
  <c r="M440"/>
  <c r="L440"/>
  <c r="K440"/>
  <c r="J440"/>
  <c r="I440"/>
  <c r="H440"/>
  <c r="G440"/>
  <c r="F440"/>
  <c r="E440"/>
  <c r="D440"/>
  <c r="C440"/>
  <c r="B440"/>
  <c r="A440"/>
  <c r="AP439"/>
  <c r="AO439"/>
  <c r="AN439"/>
  <c r="AM439"/>
  <c r="AL439"/>
  <c r="AK439"/>
  <c r="AJ439"/>
  <c r="AI439"/>
  <c r="AH439"/>
  <c r="AG439"/>
  <c r="AF439"/>
  <c r="AE439"/>
  <c r="AD439"/>
  <c r="AC439"/>
  <c r="AB439"/>
  <c r="AA439"/>
  <c r="Y439"/>
  <c r="X439"/>
  <c r="W439"/>
  <c r="V439"/>
  <c r="U439"/>
  <c r="T439"/>
  <c r="S439"/>
  <c r="R439"/>
  <c r="Q439"/>
  <c r="P439"/>
  <c r="O439"/>
  <c r="N439"/>
  <c r="M439"/>
  <c r="L439"/>
  <c r="K439"/>
  <c r="J439"/>
  <c r="I439"/>
  <c r="H439"/>
  <c r="G439"/>
  <c r="F439"/>
  <c r="E439"/>
  <c r="D439"/>
  <c r="C439"/>
  <c r="B439"/>
  <c r="A439"/>
  <c r="AP438"/>
  <c r="AO438"/>
  <c r="AN438"/>
  <c r="AM438"/>
  <c r="AL438"/>
  <c r="AK438"/>
  <c r="AJ438"/>
  <c r="AI438"/>
  <c r="AH438"/>
  <c r="AG438"/>
  <c r="AF438"/>
  <c r="AE438"/>
  <c r="AD438"/>
  <c r="AC438"/>
  <c r="AB438"/>
  <c r="AA438"/>
  <c r="Y438"/>
  <c r="X438"/>
  <c r="W438"/>
  <c r="V438"/>
  <c r="U438"/>
  <c r="T438"/>
  <c r="S438"/>
  <c r="R438"/>
  <c r="Q438"/>
  <c r="P438"/>
  <c r="O438"/>
  <c r="N438"/>
  <c r="M438"/>
  <c r="L438"/>
  <c r="K438"/>
  <c r="J438"/>
  <c r="I438"/>
  <c r="H438"/>
  <c r="G438"/>
  <c r="F438"/>
  <c r="E438"/>
  <c r="D438"/>
  <c r="C438"/>
  <c r="B438"/>
  <c r="A438"/>
  <c r="AP437"/>
  <c r="AO437"/>
  <c r="AN437"/>
  <c r="AM437"/>
  <c r="AL437"/>
  <c r="AK437"/>
  <c r="AJ437"/>
  <c r="AI437"/>
  <c r="AH437"/>
  <c r="AG437"/>
  <c r="AF437"/>
  <c r="AE437"/>
  <c r="AD437"/>
  <c r="AC437"/>
  <c r="AB437"/>
  <c r="AA437"/>
  <c r="Y437"/>
  <c r="X437"/>
  <c r="W437"/>
  <c r="V437"/>
  <c r="U437"/>
  <c r="T437"/>
  <c r="S437"/>
  <c r="R437"/>
  <c r="Q437"/>
  <c r="P437"/>
  <c r="O437"/>
  <c r="N437"/>
  <c r="M437"/>
  <c r="L437"/>
  <c r="K437"/>
  <c r="J437"/>
  <c r="I437"/>
  <c r="H437"/>
  <c r="G437"/>
  <c r="F437"/>
  <c r="E437"/>
  <c r="D437"/>
  <c r="C437"/>
  <c r="B437"/>
  <c r="A437"/>
  <c r="AP436"/>
  <c r="AO436"/>
  <c r="AN436"/>
  <c r="AM436"/>
  <c r="AL436"/>
  <c r="AK436"/>
  <c r="AJ436"/>
  <c r="AI436"/>
  <c r="AH436"/>
  <c r="AG436"/>
  <c r="AF436"/>
  <c r="AE436"/>
  <c r="AD436"/>
  <c r="AC436"/>
  <c r="AB436"/>
  <c r="AA436"/>
  <c r="Y436"/>
  <c r="X436"/>
  <c r="W436"/>
  <c r="V436"/>
  <c r="U436"/>
  <c r="T436"/>
  <c r="S436"/>
  <c r="R436"/>
  <c r="Q436"/>
  <c r="P436"/>
  <c r="O436"/>
  <c r="N436"/>
  <c r="M436"/>
  <c r="L436"/>
  <c r="K436"/>
  <c r="J436"/>
  <c r="I436"/>
  <c r="H436"/>
  <c r="G436"/>
  <c r="F436"/>
  <c r="E436"/>
  <c r="D436"/>
  <c r="C436"/>
  <c r="B436"/>
  <c r="A436"/>
  <c r="AP435"/>
  <c r="AO435"/>
  <c r="AN435"/>
  <c r="AM435"/>
  <c r="AL435"/>
  <c r="AK435"/>
  <c r="AJ435"/>
  <c r="AI435"/>
  <c r="AH435"/>
  <c r="AG435"/>
  <c r="AF435"/>
  <c r="AE435"/>
  <c r="AD435"/>
  <c r="AC435"/>
  <c r="AB435"/>
  <c r="AA435"/>
  <c r="Y435"/>
  <c r="X435"/>
  <c r="W435"/>
  <c r="V435"/>
  <c r="U435"/>
  <c r="T435"/>
  <c r="S435"/>
  <c r="R435"/>
  <c r="Q435"/>
  <c r="P435"/>
  <c r="O435"/>
  <c r="N435"/>
  <c r="M435"/>
  <c r="L435"/>
  <c r="K435"/>
  <c r="J435"/>
  <c r="I435"/>
  <c r="H435"/>
  <c r="G435"/>
  <c r="F435"/>
  <c r="E435"/>
  <c r="D435"/>
  <c r="C435"/>
  <c r="B435"/>
  <c r="A435"/>
  <c r="AP434"/>
  <c r="AO434"/>
  <c r="AN434"/>
  <c r="AM434"/>
  <c r="AL434"/>
  <c r="AK434"/>
  <c r="AJ434"/>
  <c r="AI434"/>
  <c r="AH434"/>
  <c r="AG434"/>
  <c r="AF434"/>
  <c r="AE434"/>
  <c r="AD434"/>
  <c r="AC434"/>
  <c r="AB434"/>
  <c r="AA434"/>
  <c r="Y434"/>
  <c r="X434"/>
  <c r="W434"/>
  <c r="V434"/>
  <c r="U434"/>
  <c r="T434"/>
  <c r="S434"/>
  <c r="R434"/>
  <c r="Q434"/>
  <c r="P434"/>
  <c r="O434"/>
  <c r="N434"/>
  <c r="M434"/>
  <c r="L434"/>
  <c r="K434"/>
  <c r="J434"/>
  <c r="I434"/>
  <c r="H434"/>
  <c r="G434"/>
  <c r="F434"/>
  <c r="E434"/>
  <c r="D434"/>
  <c r="C434"/>
  <c r="B434"/>
  <c r="A434"/>
  <c r="AP433"/>
  <c r="AO433"/>
  <c r="AN433"/>
  <c r="AM433"/>
  <c r="AL433"/>
  <c r="AK433"/>
  <c r="AJ433"/>
  <c r="AI433"/>
  <c r="AH433"/>
  <c r="AG433"/>
  <c r="AF433"/>
  <c r="AE433"/>
  <c r="AD433"/>
  <c r="AC433"/>
  <c r="AB433"/>
  <c r="AA433"/>
  <c r="Y433"/>
  <c r="X433"/>
  <c r="W433"/>
  <c r="V433"/>
  <c r="U433"/>
  <c r="T433"/>
  <c r="S433"/>
  <c r="R433"/>
  <c r="Q433"/>
  <c r="P433"/>
  <c r="O433"/>
  <c r="N433"/>
  <c r="M433"/>
  <c r="L433"/>
  <c r="K433"/>
  <c r="J433"/>
  <c r="I433"/>
  <c r="H433"/>
  <c r="G433"/>
  <c r="F433"/>
  <c r="E433"/>
  <c r="D433"/>
  <c r="C433"/>
  <c r="B433"/>
  <c r="A433"/>
  <c r="AP432"/>
  <c r="AO432"/>
  <c r="AN432"/>
  <c r="AM432"/>
  <c r="AL432"/>
  <c r="AK432"/>
  <c r="AJ432"/>
  <c r="AI432"/>
  <c r="AH432"/>
  <c r="AG432"/>
  <c r="AF432"/>
  <c r="AE432"/>
  <c r="AD432"/>
  <c r="AC432"/>
  <c r="AB432"/>
  <c r="AA432"/>
  <c r="Y432"/>
  <c r="X432"/>
  <c r="W432"/>
  <c r="V432"/>
  <c r="U432"/>
  <c r="T432"/>
  <c r="S432"/>
  <c r="R432"/>
  <c r="Q432"/>
  <c r="P432"/>
  <c r="O432"/>
  <c r="N432"/>
  <c r="M432"/>
  <c r="L432"/>
  <c r="K432"/>
  <c r="J432"/>
  <c r="I432"/>
  <c r="H432"/>
  <c r="G432"/>
  <c r="F432"/>
  <c r="E432"/>
  <c r="D432"/>
  <c r="C432"/>
  <c r="B432"/>
  <c r="A432"/>
  <c r="AP431"/>
  <c r="AO431"/>
  <c r="AN431"/>
  <c r="AM431"/>
  <c r="AL431"/>
  <c r="AK431"/>
  <c r="AJ431"/>
  <c r="AI431"/>
  <c r="AH431"/>
  <c r="AG431"/>
  <c r="AF431"/>
  <c r="AE431"/>
  <c r="AD431"/>
  <c r="AC431"/>
  <c r="AB431"/>
  <c r="AA431"/>
  <c r="Y431"/>
  <c r="X431"/>
  <c r="W431"/>
  <c r="V431"/>
  <c r="U431"/>
  <c r="T431"/>
  <c r="S431"/>
  <c r="R431"/>
  <c r="Q431"/>
  <c r="P431"/>
  <c r="O431"/>
  <c r="N431"/>
  <c r="M431"/>
  <c r="L431"/>
  <c r="K431"/>
  <c r="J431"/>
  <c r="I431"/>
  <c r="H431"/>
  <c r="G431"/>
  <c r="F431"/>
  <c r="E431"/>
  <c r="D431"/>
  <c r="C431"/>
  <c r="B431"/>
  <c r="A431"/>
  <c r="AP430"/>
  <c r="AO430"/>
  <c r="AN430"/>
  <c r="AM430"/>
  <c r="AL430"/>
  <c r="AK430"/>
  <c r="AJ430"/>
  <c r="AI430"/>
  <c r="AH430"/>
  <c r="AG430"/>
  <c r="AF430"/>
  <c r="AE430"/>
  <c r="AD430"/>
  <c r="AC430"/>
  <c r="AB430"/>
  <c r="AA430"/>
  <c r="Y430"/>
  <c r="X430"/>
  <c r="W430"/>
  <c r="V430"/>
  <c r="U430"/>
  <c r="T430"/>
  <c r="S430"/>
  <c r="R430"/>
  <c r="Q430"/>
  <c r="P430"/>
  <c r="O430"/>
  <c r="N430"/>
  <c r="M430"/>
  <c r="L430"/>
  <c r="K430"/>
  <c r="J430"/>
  <c r="I430"/>
  <c r="H430"/>
  <c r="G430"/>
  <c r="F430"/>
  <c r="E430"/>
  <c r="D430"/>
  <c r="C430"/>
  <c r="B430"/>
  <c r="A430"/>
  <c r="AP429"/>
  <c r="AO429"/>
  <c r="AN429"/>
  <c r="AM429"/>
  <c r="AL429"/>
  <c r="AK429"/>
  <c r="AJ429"/>
  <c r="AI429"/>
  <c r="AH429"/>
  <c r="AG429"/>
  <c r="AF429"/>
  <c r="AE429"/>
  <c r="AD429"/>
  <c r="AC429"/>
  <c r="AB429"/>
  <c r="AA429"/>
  <c r="Y429"/>
  <c r="X429"/>
  <c r="W429"/>
  <c r="V429"/>
  <c r="U429"/>
  <c r="T429"/>
  <c r="S429"/>
  <c r="R429"/>
  <c r="Q429"/>
  <c r="P429"/>
  <c r="O429"/>
  <c r="N429"/>
  <c r="M429"/>
  <c r="L429"/>
  <c r="K429"/>
  <c r="J429"/>
  <c r="I429"/>
  <c r="H429"/>
  <c r="G429"/>
  <c r="F429"/>
  <c r="E429"/>
  <c r="D429"/>
  <c r="C429"/>
  <c r="B429"/>
  <c r="A429"/>
  <c r="AP428"/>
  <c r="AO428"/>
  <c r="AN428"/>
  <c r="AM428"/>
  <c r="AL428"/>
  <c r="AK428"/>
  <c r="AJ428"/>
  <c r="AI428"/>
  <c r="AH428"/>
  <c r="AG428"/>
  <c r="AF428"/>
  <c r="AE428"/>
  <c r="AD428"/>
  <c r="AC428"/>
  <c r="AB428"/>
  <c r="AA428"/>
  <c r="Y428"/>
  <c r="X428"/>
  <c r="W428"/>
  <c r="V428"/>
  <c r="U428"/>
  <c r="T428"/>
  <c r="S428"/>
  <c r="R428"/>
  <c r="Q428"/>
  <c r="P428"/>
  <c r="O428"/>
  <c r="N428"/>
  <c r="M428"/>
  <c r="L428"/>
  <c r="K428"/>
  <c r="J428"/>
  <c r="I428"/>
  <c r="H428"/>
  <c r="G428"/>
  <c r="F428"/>
  <c r="E428"/>
  <c r="D428"/>
  <c r="C428"/>
  <c r="B428"/>
  <c r="A428"/>
  <c r="AP427"/>
  <c r="AO427"/>
  <c r="AN427"/>
  <c r="AM427"/>
  <c r="AL427"/>
  <c r="AK427"/>
  <c r="AJ427"/>
  <c r="AI427"/>
  <c r="AH427"/>
  <c r="AG427"/>
  <c r="AF427"/>
  <c r="AE427"/>
  <c r="AD427"/>
  <c r="AC427"/>
  <c r="AB427"/>
  <c r="AA427"/>
  <c r="Y427"/>
  <c r="X427"/>
  <c r="W427"/>
  <c r="V427"/>
  <c r="U427"/>
  <c r="T427"/>
  <c r="S427"/>
  <c r="R427"/>
  <c r="Q427"/>
  <c r="P427"/>
  <c r="O427"/>
  <c r="N427"/>
  <c r="M427"/>
  <c r="L427"/>
  <c r="K427"/>
  <c r="J427"/>
  <c r="I427"/>
  <c r="H427"/>
  <c r="G427"/>
  <c r="F427"/>
  <c r="E427"/>
  <c r="D427"/>
  <c r="C427"/>
  <c r="B427"/>
  <c r="A427"/>
  <c r="AP426"/>
  <c r="AO426"/>
  <c r="AN426"/>
  <c r="AM426"/>
  <c r="AL426"/>
  <c r="AK426"/>
  <c r="AJ426"/>
  <c r="AI426"/>
  <c r="AH426"/>
  <c r="AG426"/>
  <c r="AF426"/>
  <c r="AE426"/>
  <c r="AD426"/>
  <c r="AC426"/>
  <c r="AB426"/>
  <c r="AA426"/>
  <c r="Y426"/>
  <c r="X426"/>
  <c r="W426"/>
  <c r="V426"/>
  <c r="U426"/>
  <c r="T426"/>
  <c r="S426"/>
  <c r="R426"/>
  <c r="Q426"/>
  <c r="P426"/>
  <c r="O426"/>
  <c r="N426"/>
  <c r="M426"/>
  <c r="L426"/>
  <c r="K426"/>
  <c r="J426"/>
  <c r="I426"/>
  <c r="H426"/>
  <c r="G426"/>
  <c r="F426"/>
  <c r="E426"/>
  <c r="D426"/>
  <c r="C426"/>
  <c r="B426"/>
  <c r="A426"/>
  <c r="AP425"/>
  <c r="AO425"/>
  <c r="AN425"/>
  <c r="AM425"/>
  <c r="AL425"/>
  <c r="AK425"/>
  <c r="AJ425"/>
  <c r="AI425"/>
  <c r="AH425"/>
  <c r="AG425"/>
  <c r="AF425"/>
  <c r="AE425"/>
  <c r="AD425"/>
  <c r="AC425"/>
  <c r="AB425"/>
  <c r="AA425"/>
  <c r="Y425"/>
  <c r="X425"/>
  <c r="W425"/>
  <c r="V425"/>
  <c r="U425"/>
  <c r="T425"/>
  <c r="S425"/>
  <c r="R425"/>
  <c r="Q425"/>
  <c r="P425"/>
  <c r="O425"/>
  <c r="N425"/>
  <c r="M425"/>
  <c r="L425"/>
  <c r="K425"/>
  <c r="J425"/>
  <c r="I425"/>
  <c r="H425"/>
  <c r="G425"/>
  <c r="F425"/>
  <c r="E425"/>
  <c r="D425"/>
  <c r="C425"/>
  <c r="B425"/>
  <c r="A425"/>
  <c r="AP424"/>
  <c r="AO424"/>
  <c r="AN424"/>
  <c r="AM424"/>
  <c r="AL424"/>
  <c r="AK424"/>
  <c r="AJ424"/>
  <c r="AI424"/>
  <c r="AH424"/>
  <c r="AG424"/>
  <c r="AF424"/>
  <c r="AE424"/>
  <c r="AD424"/>
  <c r="AC424"/>
  <c r="AB424"/>
  <c r="AA424"/>
  <c r="Y424"/>
  <c r="X424"/>
  <c r="W424"/>
  <c r="V424"/>
  <c r="U424"/>
  <c r="T424"/>
  <c r="S424"/>
  <c r="R424"/>
  <c r="Q424"/>
  <c r="P424"/>
  <c r="O424"/>
  <c r="N424"/>
  <c r="M424"/>
  <c r="L424"/>
  <c r="K424"/>
  <c r="J424"/>
  <c r="I424"/>
  <c r="H424"/>
  <c r="G424"/>
  <c r="F424"/>
  <c r="E424"/>
  <c r="D424"/>
  <c r="C424"/>
  <c r="B424"/>
  <c r="A424"/>
  <c r="AP423"/>
  <c r="AO423"/>
  <c r="AN423"/>
  <c r="AM423"/>
  <c r="AL423"/>
  <c r="AK423"/>
  <c r="AJ423"/>
  <c r="AI423"/>
  <c r="AH423"/>
  <c r="AG423"/>
  <c r="AF423"/>
  <c r="AE423"/>
  <c r="AD423"/>
  <c r="AC423"/>
  <c r="AB423"/>
  <c r="AA423"/>
  <c r="Y423"/>
  <c r="X423"/>
  <c r="W423"/>
  <c r="V423"/>
  <c r="U423"/>
  <c r="T423"/>
  <c r="S423"/>
  <c r="R423"/>
  <c r="Q423"/>
  <c r="P423"/>
  <c r="O423"/>
  <c r="N423"/>
  <c r="M423"/>
  <c r="L423"/>
  <c r="K423"/>
  <c r="J423"/>
  <c r="I423"/>
  <c r="H423"/>
  <c r="G423"/>
  <c r="F423"/>
  <c r="E423"/>
  <c r="D423"/>
  <c r="C423"/>
  <c r="B423"/>
  <c r="A423"/>
  <c r="AP422"/>
  <c r="AO422"/>
  <c r="AN422"/>
  <c r="AM422"/>
  <c r="AL422"/>
  <c r="AK422"/>
  <c r="AJ422"/>
  <c r="AI422"/>
  <c r="AH422"/>
  <c r="AG422"/>
  <c r="AF422"/>
  <c r="AE422"/>
  <c r="AD422"/>
  <c r="AC422"/>
  <c r="AB422"/>
  <c r="AA422"/>
  <c r="Y422"/>
  <c r="X422"/>
  <c r="W422"/>
  <c r="V422"/>
  <c r="U422"/>
  <c r="T422"/>
  <c r="S422"/>
  <c r="R422"/>
  <c r="Q422"/>
  <c r="P422"/>
  <c r="O422"/>
  <c r="N422"/>
  <c r="M422"/>
  <c r="L422"/>
  <c r="K422"/>
  <c r="J422"/>
  <c r="I422"/>
  <c r="H422"/>
  <c r="G422"/>
  <c r="F422"/>
  <c r="E422"/>
  <c r="D422"/>
  <c r="C422"/>
  <c r="B422"/>
  <c r="A422"/>
  <c r="AP421"/>
  <c r="AO421"/>
  <c r="AN421"/>
  <c r="AM421"/>
  <c r="AL421"/>
  <c r="AK421"/>
  <c r="AJ421"/>
  <c r="AI421"/>
  <c r="AH421"/>
  <c r="AG421"/>
  <c r="AF421"/>
  <c r="AE421"/>
  <c r="AD421"/>
  <c r="AC421"/>
  <c r="AB421"/>
  <c r="AA421"/>
  <c r="Y421"/>
  <c r="X421"/>
  <c r="W421"/>
  <c r="V421"/>
  <c r="U421"/>
  <c r="T421"/>
  <c r="S421"/>
  <c r="R421"/>
  <c r="Q421"/>
  <c r="P421"/>
  <c r="O421"/>
  <c r="N421"/>
  <c r="M421"/>
  <c r="L421"/>
  <c r="K421"/>
  <c r="J421"/>
  <c r="I421"/>
  <c r="H421"/>
  <c r="G421"/>
  <c r="F421"/>
  <c r="E421"/>
  <c r="D421"/>
  <c r="C421"/>
  <c r="B421"/>
  <c r="A421"/>
  <c r="AP420"/>
  <c r="AO420"/>
  <c r="AN420"/>
  <c r="AM420"/>
  <c r="AL420"/>
  <c r="AK420"/>
  <c r="AJ420"/>
  <c r="AI420"/>
  <c r="AH420"/>
  <c r="AG420"/>
  <c r="AF420"/>
  <c r="AE420"/>
  <c r="AD420"/>
  <c r="AC420"/>
  <c r="AB420"/>
  <c r="AA420"/>
  <c r="Y420"/>
  <c r="X420"/>
  <c r="W420"/>
  <c r="V420"/>
  <c r="U420"/>
  <c r="T420"/>
  <c r="S420"/>
  <c r="R420"/>
  <c r="Q420"/>
  <c r="P420"/>
  <c r="O420"/>
  <c r="N420"/>
  <c r="M420"/>
  <c r="L420"/>
  <c r="K420"/>
  <c r="J420"/>
  <c r="I420"/>
  <c r="H420"/>
  <c r="G420"/>
  <c r="F420"/>
  <c r="E420"/>
  <c r="D420"/>
  <c r="C420"/>
  <c r="B420"/>
  <c r="A420"/>
  <c r="AP419"/>
  <c r="AO419"/>
  <c r="AN419"/>
  <c r="AM419"/>
  <c r="AL419"/>
  <c r="AK419"/>
  <c r="AJ419"/>
  <c r="AI419"/>
  <c r="AH419"/>
  <c r="AG419"/>
  <c r="AF419"/>
  <c r="AE419"/>
  <c r="AD419"/>
  <c r="AC419"/>
  <c r="AB419"/>
  <c r="AA419"/>
  <c r="Y419"/>
  <c r="X419"/>
  <c r="W419"/>
  <c r="V419"/>
  <c r="U419"/>
  <c r="T419"/>
  <c r="S419"/>
  <c r="R419"/>
  <c r="Q419"/>
  <c r="P419"/>
  <c r="O419"/>
  <c r="N419"/>
  <c r="M419"/>
  <c r="L419"/>
  <c r="K419"/>
  <c r="J419"/>
  <c r="I419"/>
  <c r="H419"/>
  <c r="G419"/>
  <c r="F419"/>
  <c r="E419"/>
  <c r="D419"/>
  <c r="C419"/>
  <c r="B419"/>
  <c r="A419"/>
  <c r="AP418"/>
  <c r="AO418"/>
  <c r="AN418"/>
  <c r="AM418"/>
  <c r="AL418"/>
  <c r="AK418"/>
  <c r="AJ418"/>
  <c r="AI418"/>
  <c r="AH418"/>
  <c r="AG418"/>
  <c r="AF418"/>
  <c r="AE418"/>
  <c r="AD418"/>
  <c r="AC418"/>
  <c r="AB418"/>
  <c r="AA418"/>
  <c r="Y418"/>
  <c r="X418"/>
  <c r="W418"/>
  <c r="V418"/>
  <c r="U418"/>
  <c r="T418"/>
  <c r="S418"/>
  <c r="R418"/>
  <c r="Q418"/>
  <c r="P418"/>
  <c r="O418"/>
  <c r="N418"/>
  <c r="M418"/>
  <c r="L418"/>
  <c r="K418"/>
  <c r="J418"/>
  <c r="I418"/>
  <c r="H418"/>
  <c r="G418"/>
  <c r="F418"/>
  <c r="E418"/>
  <c r="D418"/>
  <c r="C418"/>
  <c r="B418"/>
  <c r="A418"/>
  <c r="AP417"/>
  <c r="AO417"/>
  <c r="AN417"/>
  <c r="AM417"/>
  <c r="AL417"/>
  <c r="AK417"/>
  <c r="AJ417"/>
  <c r="AI417"/>
  <c r="AH417"/>
  <c r="AG417"/>
  <c r="AF417"/>
  <c r="AE417"/>
  <c r="AD417"/>
  <c r="AC417"/>
  <c r="AB417"/>
  <c r="AA417"/>
  <c r="Y417"/>
  <c r="X417"/>
  <c r="W417"/>
  <c r="V417"/>
  <c r="U417"/>
  <c r="T417"/>
  <c r="S417"/>
  <c r="R417"/>
  <c r="Q417"/>
  <c r="P417"/>
  <c r="O417"/>
  <c r="N417"/>
  <c r="M417"/>
  <c r="L417"/>
  <c r="K417"/>
  <c r="J417"/>
  <c r="I417"/>
  <c r="H417"/>
  <c r="G417"/>
  <c r="F417"/>
  <c r="E417"/>
  <c r="D417"/>
  <c r="C417"/>
  <c r="B417"/>
  <c r="A417"/>
  <c r="AP416"/>
  <c r="AO416"/>
  <c r="AN416"/>
  <c r="AM416"/>
  <c r="AL416"/>
  <c r="AK416"/>
  <c r="AJ416"/>
  <c r="AI416"/>
  <c r="AH416"/>
  <c r="AG416"/>
  <c r="AF416"/>
  <c r="AE416"/>
  <c r="AD416"/>
  <c r="AC416"/>
  <c r="AB416"/>
  <c r="AA416"/>
  <c r="Y416"/>
  <c r="X416"/>
  <c r="W416"/>
  <c r="V416"/>
  <c r="U416"/>
  <c r="T416"/>
  <c r="S416"/>
  <c r="R416"/>
  <c r="Q416"/>
  <c r="P416"/>
  <c r="O416"/>
  <c r="N416"/>
  <c r="M416"/>
  <c r="L416"/>
  <c r="K416"/>
  <c r="J416"/>
  <c r="I416"/>
  <c r="H416"/>
  <c r="G416"/>
  <c r="F416"/>
  <c r="E416"/>
  <c r="D416"/>
  <c r="C416"/>
  <c r="B416"/>
  <c r="A416"/>
  <c r="AP415"/>
  <c r="AO415"/>
  <c r="AN415"/>
  <c r="AM415"/>
  <c r="AL415"/>
  <c r="AK415"/>
  <c r="AJ415"/>
  <c r="AI415"/>
  <c r="AH415"/>
  <c r="AG415"/>
  <c r="AF415"/>
  <c r="AE415"/>
  <c r="AD415"/>
  <c r="AC415"/>
  <c r="AB415"/>
  <c r="AA415"/>
  <c r="Y415"/>
  <c r="X415"/>
  <c r="W415"/>
  <c r="V415"/>
  <c r="U415"/>
  <c r="T415"/>
  <c r="S415"/>
  <c r="R415"/>
  <c r="Q415"/>
  <c r="P415"/>
  <c r="O415"/>
  <c r="N415"/>
  <c r="M415"/>
  <c r="L415"/>
  <c r="K415"/>
  <c r="J415"/>
  <c r="I415"/>
  <c r="H415"/>
  <c r="G415"/>
  <c r="F415"/>
  <c r="E415"/>
  <c r="D415"/>
  <c r="C415"/>
  <c r="B415"/>
  <c r="A415"/>
  <c r="AP414"/>
  <c r="AO414"/>
  <c r="AN414"/>
  <c r="AM414"/>
  <c r="AL414"/>
  <c r="AK414"/>
  <c r="AJ414"/>
  <c r="AI414"/>
  <c r="AH414"/>
  <c r="AG414"/>
  <c r="AF414"/>
  <c r="AE414"/>
  <c r="AD414"/>
  <c r="AC414"/>
  <c r="AB414"/>
  <c r="AA414"/>
  <c r="Y414"/>
  <c r="X414"/>
  <c r="W414"/>
  <c r="V414"/>
  <c r="U414"/>
  <c r="T414"/>
  <c r="S414"/>
  <c r="R414"/>
  <c r="Q414"/>
  <c r="P414"/>
  <c r="O414"/>
  <c r="N414"/>
  <c r="M414"/>
  <c r="L414"/>
  <c r="K414"/>
  <c r="J414"/>
  <c r="I414"/>
  <c r="H414"/>
  <c r="G414"/>
  <c r="F414"/>
  <c r="E414"/>
  <c r="D414"/>
  <c r="C414"/>
  <c r="B414"/>
  <c r="A414"/>
  <c r="AP413"/>
  <c r="AO413"/>
  <c r="AN413"/>
  <c r="AM413"/>
  <c r="AL413"/>
  <c r="AK413"/>
  <c r="AJ413"/>
  <c r="AI413"/>
  <c r="AH413"/>
  <c r="AG413"/>
  <c r="AF413"/>
  <c r="AE413"/>
  <c r="AD413"/>
  <c r="AC413"/>
  <c r="AB413"/>
  <c r="AA413"/>
  <c r="Y413"/>
  <c r="X413"/>
  <c r="W413"/>
  <c r="V413"/>
  <c r="U413"/>
  <c r="T413"/>
  <c r="S413"/>
  <c r="R413"/>
  <c r="Q413"/>
  <c r="P413"/>
  <c r="O413"/>
  <c r="N413"/>
  <c r="M413"/>
  <c r="L413"/>
  <c r="K413"/>
  <c r="J413"/>
  <c r="I413"/>
  <c r="H413"/>
  <c r="G413"/>
  <c r="F413"/>
  <c r="E413"/>
  <c r="D413"/>
  <c r="C413"/>
  <c r="B413"/>
  <c r="A413"/>
  <c r="AP412"/>
  <c r="AO412"/>
  <c r="AN412"/>
  <c r="AM412"/>
  <c r="AL412"/>
  <c r="AK412"/>
  <c r="AJ412"/>
  <c r="AI412"/>
  <c r="AH412"/>
  <c r="AG412"/>
  <c r="AF412"/>
  <c r="AE412"/>
  <c r="AD412"/>
  <c r="AC412"/>
  <c r="AB412"/>
  <c r="AA412"/>
  <c r="Y412"/>
  <c r="X412"/>
  <c r="W412"/>
  <c r="V412"/>
  <c r="U412"/>
  <c r="T412"/>
  <c r="S412"/>
  <c r="R412"/>
  <c r="Q412"/>
  <c r="P412"/>
  <c r="O412"/>
  <c r="N412"/>
  <c r="M412"/>
  <c r="L412"/>
  <c r="K412"/>
  <c r="J412"/>
  <c r="I412"/>
  <c r="H412"/>
  <c r="G412"/>
  <c r="F412"/>
  <c r="E412"/>
  <c r="D412"/>
  <c r="C412"/>
  <c r="B412"/>
  <c r="A412"/>
  <c r="AP411"/>
  <c r="AO411"/>
  <c r="AN411"/>
  <c r="AM411"/>
  <c r="AL411"/>
  <c r="AK411"/>
  <c r="AJ411"/>
  <c r="AI411"/>
  <c r="AH411"/>
  <c r="AG411"/>
  <c r="AF411"/>
  <c r="AE411"/>
  <c r="AD411"/>
  <c r="AC411"/>
  <c r="AB411"/>
  <c r="AA411"/>
  <c r="Y411"/>
  <c r="X411"/>
  <c r="W411"/>
  <c r="V411"/>
  <c r="U411"/>
  <c r="T411"/>
  <c r="S411"/>
  <c r="R411"/>
  <c r="Q411"/>
  <c r="P411"/>
  <c r="O411"/>
  <c r="N411"/>
  <c r="M411"/>
  <c r="L411"/>
  <c r="K411"/>
  <c r="J411"/>
  <c r="I411"/>
  <c r="H411"/>
  <c r="G411"/>
  <c r="F411"/>
  <c r="E411"/>
  <c r="D411"/>
  <c r="C411"/>
  <c r="B411"/>
  <c r="A411"/>
  <c r="AP410"/>
  <c r="AO410"/>
  <c r="AN410"/>
  <c r="AM410"/>
  <c r="AL410"/>
  <c r="AK410"/>
  <c r="AJ410"/>
  <c r="AI410"/>
  <c r="AH410"/>
  <c r="AG410"/>
  <c r="AF410"/>
  <c r="AE410"/>
  <c r="AD410"/>
  <c r="AC410"/>
  <c r="AB410"/>
  <c r="AA410"/>
  <c r="Y410"/>
  <c r="X410"/>
  <c r="W410"/>
  <c r="V410"/>
  <c r="U410"/>
  <c r="T410"/>
  <c r="S410"/>
  <c r="R410"/>
  <c r="Q410"/>
  <c r="P410"/>
  <c r="O410"/>
  <c r="N410"/>
  <c r="M410"/>
  <c r="L410"/>
  <c r="K410"/>
  <c r="J410"/>
  <c r="I410"/>
  <c r="H410"/>
  <c r="G410"/>
  <c r="F410"/>
  <c r="E410"/>
  <c r="D410"/>
  <c r="C410"/>
  <c r="B410"/>
  <c r="A410"/>
  <c r="AP409"/>
  <c r="AO409"/>
  <c r="AN409"/>
  <c r="AM409"/>
  <c r="AL409"/>
  <c r="AK409"/>
  <c r="AJ409"/>
  <c r="AI409"/>
  <c r="AH409"/>
  <c r="AG409"/>
  <c r="AF409"/>
  <c r="AE409"/>
  <c r="AD409"/>
  <c r="AC409"/>
  <c r="AB409"/>
  <c r="AA409"/>
  <c r="Y409"/>
  <c r="X409"/>
  <c r="W409"/>
  <c r="V409"/>
  <c r="U409"/>
  <c r="T409"/>
  <c r="S409"/>
  <c r="R409"/>
  <c r="Q409"/>
  <c r="P409"/>
  <c r="O409"/>
  <c r="N409"/>
  <c r="M409"/>
  <c r="L409"/>
  <c r="K409"/>
  <c r="J409"/>
  <c r="I409"/>
  <c r="H409"/>
  <c r="G409"/>
  <c r="F409"/>
  <c r="E409"/>
  <c r="D409"/>
  <c r="C409"/>
  <c r="B409"/>
  <c r="A409"/>
  <c r="AP408"/>
  <c r="AO408"/>
  <c r="AN408"/>
  <c r="AM408"/>
  <c r="AL408"/>
  <c r="AK408"/>
  <c r="AJ408"/>
  <c r="AI408"/>
  <c r="AH408"/>
  <c r="AG408"/>
  <c r="AF408"/>
  <c r="AE408"/>
  <c r="AD408"/>
  <c r="AC408"/>
  <c r="AB408"/>
  <c r="AA408"/>
  <c r="Y408"/>
  <c r="X408"/>
  <c r="W408"/>
  <c r="V408"/>
  <c r="U408"/>
  <c r="T408"/>
  <c r="S408"/>
  <c r="R408"/>
  <c r="Q408"/>
  <c r="P408"/>
  <c r="O408"/>
  <c r="N408"/>
  <c r="M408"/>
  <c r="L408"/>
  <c r="K408"/>
  <c r="J408"/>
  <c r="I408"/>
  <c r="H408"/>
  <c r="G408"/>
  <c r="F408"/>
  <c r="E408"/>
  <c r="D408"/>
  <c r="C408"/>
  <c r="B408"/>
  <c r="A408"/>
  <c r="AP407"/>
  <c r="AO407"/>
  <c r="AN407"/>
  <c r="AM407"/>
  <c r="AL407"/>
  <c r="AK407"/>
  <c r="AJ407"/>
  <c r="AI407"/>
  <c r="AH407"/>
  <c r="AG407"/>
  <c r="AF407"/>
  <c r="AE407"/>
  <c r="AD407"/>
  <c r="AC407"/>
  <c r="AB407"/>
  <c r="AA407"/>
  <c r="Y407"/>
  <c r="X407"/>
  <c r="W407"/>
  <c r="V407"/>
  <c r="U407"/>
  <c r="T407"/>
  <c r="S407"/>
  <c r="R407"/>
  <c r="Q407"/>
  <c r="P407"/>
  <c r="O407"/>
  <c r="N407"/>
  <c r="M407"/>
  <c r="L407"/>
  <c r="K407"/>
  <c r="J407"/>
  <c r="I407"/>
  <c r="H407"/>
  <c r="G407"/>
  <c r="F407"/>
  <c r="E407"/>
  <c r="D407"/>
  <c r="C407"/>
  <c r="B407"/>
  <c r="A407"/>
  <c r="AP406"/>
  <c r="AO406"/>
  <c r="AN406"/>
  <c r="AM406"/>
  <c r="AL406"/>
  <c r="AK406"/>
  <c r="AJ406"/>
  <c r="AI406"/>
  <c r="AH406"/>
  <c r="AG406"/>
  <c r="AF406"/>
  <c r="AE406"/>
  <c r="AD406"/>
  <c r="AC406"/>
  <c r="AB406"/>
  <c r="AA406"/>
  <c r="Y406"/>
  <c r="X406"/>
  <c r="W406"/>
  <c r="V406"/>
  <c r="U406"/>
  <c r="T406"/>
  <c r="S406"/>
  <c r="R406"/>
  <c r="Q406"/>
  <c r="P406"/>
  <c r="O406"/>
  <c r="N406"/>
  <c r="M406"/>
  <c r="L406"/>
  <c r="K406"/>
  <c r="J406"/>
  <c r="I406"/>
  <c r="H406"/>
  <c r="G406"/>
  <c r="F406"/>
  <c r="E406"/>
  <c r="D406"/>
  <c r="C406"/>
  <c r="B406"/>
  <c r="A406"/>
  <c r="AP405"/>
  <c r="AO405"/>
  <c r="AN405"/>
  <c r="AM405"/>
  <c r="AL405"/>
  <c r="AK405"/>
  <c r="AJ405"/>
  <c r="AI405"/>
  <c r="AH405"/>
  <c r="AG405"/>
  <c r="AF405"/>
  <c r="AE405"/>
  <c r="AD405"/>
  <c r="AC405"/>
  <c r="AB405"/>
  <c r="AA405"/>
  <c r="Y405"/>
  <c r="X405"/>
  <c r="W405"/>
  <c r="V405"/>
  <c r="U405"/>
  <c r="T405"/>
  <c r="S405"/>
  <c r="R405"/>
  <c r="Q405"/>
  <c r="P405"/>
  <c r="O405"/>
  <c r="N405"/>
  <c r="M405"/>
  <c r="L405"/>
  <c r="K405"/>
  <c r="J405"/>
  <c r="I405"/>
  <c r="H405"/>
  <c r="G405"/>
  <c r="F405"/>
  <c r="E405"/>
  <c r="D405"/>
  <c r="C405"/>
  <c r="B405"/>
  <c r="A405"/>
  <c r="AP404"/>
  <c r="AO404"/>
  <c r="AN404"/>
  <c r="AM404"/>
  <c r="AL404"/>
  <c r="AK404"/>
  <c r="AJ404"/>
  <c r="AI404"/>
  <c r="AH404"/>
  <c r="AG404"/>
  <c r="AF404"/>
  <c r="AE404"/>
  <c r="AD404"/>
  <c r="AC404"/>
  <c r="AB404"/>
  <c r="AA404"/>
  <c r="Y404"/>
  <c r="X404"/>
  <c r="W404"/>
  <c r="V404"/>
  <c r="U404"/>
  <c r="T404"/>
  <c r="S404"/>
  <c r="R404"/>
  <c r="Q404"/>
  <c r="P404"/>
  <c r="O404"/>
  <c r="N404"/>
  <c r="M404"/>
  <c r="L404"/>
  <c r="K404"/>
  <c r="J404"/>
  <c r="I404"/>
  <c r="H404"/>
  <c r="G404"/>
  <c r="F404"/>
  <c r="E404"/>
  <c r="D404"/>
  <c r="C404"/>
  <c r="B404"/>
  <c r="A404"/>
  <c r="AP403"/>
  <c r="AO403"/>
  <c r="AN403"/>
  <c r="AM403"/>
  <c r="AL403"/>
  <c r="AK403"/>
  <c r="AJ403"/>
  <c r="AI403"/>
  <c r="AH403"/>
  <c r="AG403"/>
  <c r="AF403"/>
  <c r="AE403"/>
  <c r="AD403"/>
  <c r="AC403"/>
  <c r="AB403"/>
  <c r="AA403"/>
  <c r="Y403"/>
  <c r="X403"/>
  <c r="W403"/>
  <c r="V403"/>
  <c r="U403"/>
  <c r="T403"/>
  <c r="S403"/>
  <c r="R403"/>
  <c r="Q403"/>
  <c r="P403"/>
  <c r="O403"/>
  <c r="N403"/>
  <c r="M403"/>
  <c r="L403"/>
  <c r="K403"/>
  <c r="J403"/>
  <c r="I403"/>
  <c r="H403"/>
  <c r="G403"/>
  <c r="F403"/>
  <c r="E403"/>
  <c r="D403"/>
  <c r="C403"/>
  <c r="B403"/>
  <c r="A403"/>
  <c r="AP402"/>
  <c r="AO402"/>
  <c r="AN402"/>
  <c r="AM402"/>
  <c r="AL402"/>
  <c r="AK402"/>
  <c r="AJ402"/>
  <c r="AI402"/>
  <c r="AH402"/>
  <c r="AG402"/>
  <c r="AF402"/>
  <c r="AE402"/>
  <c r="AD402"/>
  <c r="AC402"/>
  <c r="AB402"/>
  <c r="AA402"/>
  <c r="Y402"/>
  <c r="X402"/>
  <c r="W402"/>
  <c r="V402"/>
  <c r="U402"/>
  <c r="T402"/>
  <c r="S402"/>
  <c r="R402"/>
  <c r="Q402"/>
  <c r="P402"/>
  <c r="O402"/>
  <c r="N402"/>
  <c r="M402"/>
  <c r="L402"/>
  <c r="K402"/>
  <c r="J402"/>
  <c r="I402"/>
  <c r="H402"/>
  <c r="G402"/>
  <c r="F402"/>
  <c r="E402"/>
  <c r="D402"/>
  <c r="C402"/>
  <c r="B402"/>
  <c r="A402"/>
  <c r="AP401"/>
  <c r="AO401"/>
  <c r="AN401"/>
  <c r="AM401"/>
  <c r="AL401"/>
  <c r="AK401"/>
  <c r="AJ401"/>
  <c r="AI401"/>
  <c r="AH401"/>
  <c r="AG401"/>
  <c r="AF401"/>
  <c r="AE401"/>
  <c r="AD401"/>
  <c r="AC401"/>
  <c r="AB401"/>
  <c r="AA401"/>
  <c r="Y401"/>
  <c r="X401"/>
  <c r="W401"/>
  <c r="V401"/>
  <c r="U401"/>
  <c r="T401"/>
  <c r="S401"/>
  <c r="R401"/>
  <c r="Q401"/>
  <c r="P401"/>
  <c r="O401"/>
  <c r="N401"/>
  <c r="M401"/>
  <c r="L401"/>
  <c r="K401"/>
  <c r="J401"/>
  <c r="I401"/>
  <c r="H401"/>
  <c r="G401"/>
  <c r="F401"/>
  <c r="E401"/>
  <c r="D401"/>
  <c r="C401"/>
  <c r="B401"/>
  <c r="A401"/>
  <c r="AP400"/>
  <c r="AO400"/>
  <c r="AN400"/>
  <c r="AM400"/>
  <c r="AL400"/>
  <c r="AK400"/>
  <c r="AJ400"/>
  <c r="AI400"/>
  <c r="AH400"/>
  <c r="AG400"/>
  <c r="AF400"/>
  <c r="AE400"/>
  <c r="AD400"/>
  <c r="AC400"/>
  <c r="AB400"/>
  <c r="AA400"/>
  <c r="Y400"/>
  <c r="X400"/>
  <c r="W400"/>
  <c r="V400"/>
  <c r="U400"/>
  <c r="T400"/>
  <c r="S400"/>
  <c r="R400"/>
  <c r="Q400"/>
  <c r="P400"/>
  <c r="O400"/>
  <c r="N400"/>
  <c r="M400"/>
  <c r="L400"/>
  <c r="K400"/>
  <c r="J400"/>
  <c r="I400"/>
  <c r="H400"/>
  <c r="G400"/>
  <c r="F400"/>
  <c r="E400"/>
  <c r="D400"/>
  <c r="C400"/>
  <c r="B400"/>
  <c r="A400"/>
  <c r="AP399"/>
  <c r="AO399"/>
  <c r="AN399"/>
  <c r="AM399"/>
  <c r="AL399"/>
  <c r="AK399"/>
  <c r="AJ399"/>
  <c r="AI399"/>
  <c r="AH399"/>
  <c r="AG399"/>
  <c r="AF399"/>
  <c r="AE399"/>
  <c r="AD399"/>
  <c r="AC399"/>
  <c r="AB399"/>
  <c r="AA399"/>
  <c r="Y399"/>
  <c r="X399"/>
  <c r="W399"/>
  <c r="V399"/>
  <c r="U399"/>
  <c r="T399"/>
  <c r="S399"/>
  <c r="R399"/>
  <c r="Q399"/>
  <c r="P399"/>
  <c r="O399"/>
  <c r="N399"/>
  <c r="M399"/>
  <c r="L399"/>
  <c r="K399"/>
  <c r="J399"/>
  <c r="I399"/>
  <c r="H399"/>
  <c r="G399"/>
  <c r="F399"/>
  <c r="E399"/>
  <c r="D399"/>
  <c r="C399"/>
  <c r="B399"/>
  <c r="A399"/>
  <c r="AP398"/>
  <c r="AO398"/>
  <c r="AN398"/>
  <c r="AM398"/>
  <c r="AL398"/>
  <c r="AK398"/>
  <c r="AJ398"/>
  <c r="AI398"/>
  <c r="AH398"/>
  <c r="AG398"/>
  <c r="AF398"/>
  <c r="AE398"/>
  <c r="AD398"/>
  <c r="AC398"/>
  <c r="AB398"/>
  <c r="AA398"/>
  <c r="Y398"/>
  <c r="X398"/>
  <c r="W398"/>
  <c r="V398"/>
  <c r="U398"/>
  <c r="T398"/>
  <c r="S398"/>
  <c r="R398"/>
  <c r="Q398"/>
  <c r="P398"/>
  <c r="O398"/>
  <c r="N398"/>
  <c r="M398"/>
  <c r="L398"/>
  <c r="K398"/>
  <c r="J398"/>
  <c r="I398"/>
  <c r="H398"/>
  <c r="G398"/>
  <c r="F398"/>
  <c r="E398"/>
  <c r="D398"/>
  <c r="C398"/>
  <c r="B398"/>
  <c r="A398"/>
  <c r="AP397"/>
  <c r="AO397"/>
  <c r="AN397"/>
  <c r="AM397"/>
  <c r="AL397"/>
  <c r="AK397"/>
  <c r="AJ397"/>
  <c r="AI397"/>
  <c r="AH397"/>
  <c r="AG397"/>
  <c r="AF397"/>
  <c r="AE397"/>
  <c r="AD397"/>
  <c r="AC397"/>
  <c r="AB397"/>
  <c r="AA397"/>
  <c r="Y397"/>
  <c r="X397"/>
  <c r="W397"/>
  <c r="V397"/>
  <c r="U397"/>
  <c r="T397"/>
  <c r="S397"/>
  <c r="R397"/>
  <c r="Q397"/>
  <c r="P397"/>
  <c r="O397"/>
  <c r="N397"/>
  <c r="M397"/>
  <c r="L397"/>
  <c r="K397"/>
  <c r="J397"/>
  <c r="I397"/>
  <c r="H397"/>
  <c r="G397"/>
  <c r="F397"/>
  <c r="E397"/>
  <c r="D397"/>
  <c r="C397"/>
  <c r="B397"/>
  <c r="A397"/>
  <c r="AP396"/>
  <c r="AO396"/>
  <c r="AN396"/>
  <c r="AM396"/>
  <c r="AL396"/>
  <c r="AK396"/>
  <c r="AJ396"/>
  <c r="AI396"/>
  <c r="AH396"/>
  <c r="AG396"/>
  <c r="AF396"/>
  <c r="AE396"/>
  <c r="AD396"/>
  <c r="AC396"/>
  <c r="AB396"/>
  <c r="AA396"/>
  <c r="Y396"/>
  <c r="X396"/>
  <c r="W396"/>
  <c r="V396"/>
  <c r="U396"/>
  <c r="T396"/>
  <c r="S396"/>
  <c r="R396"/>
  <c r="Q396"/>
  <c r="P396"/>
  <c r="O396"/>
  <c r="N396"/>
  <c r="M396"/>
  <c r="L396"/>
  <c r="K396"/>
  <c r="J396"/>
  <c r="I396"/>
  <c r="H396"/>
  <c r="G396"/>
  <c r="F396"/>
  <c r="E396"/>
  <c r="D396"/>
  <c r="C396"/>
  <c r="B396"/>
  <c r="A396"/>
  <c r="AP395"/>
  <c r="AO395"/>
  <c r="AN395"/>
  <c r="AM395"/>
  <c r="AL395"/>
  <c r="AK395"/>
  <c r="AJ395"/>
  <c r="AI395"/>
  <c r="AH395"/>
  <c r="AG395"/>
  <c r="AF395"/>
  <c r="AE395"/>
  <c r="AD395"/>
  <c r="AC395"/>
  <c r="AB395"/>
  <c r="AA395"/>
  <c r="Y395"/>
  <c r="X395"/>
  <c r="W395"/>
  <c r="V395"/>
  <c r="U395"/>
  <c r="T395"/>
  <c r="S395"/>
  <c r="R395"/>
  <c r="Q395"/>
  <c r="P395"/>
  <c r="O395"/>
  <c r="N395"/>
  <c r="M395"/>
  <c r="L395"/>
  <c r="K395"/>
  <c r="J395"/>
  <c r="I395"/>
  <c r="H395"/>
  <c r="G395"/>
  <c r="F395"/>
  <c r="E395"/>
  <c r="D395"/>
  <c r="C395"/>
  <c r="B395"/>
  <c r="A395"/>
  <c r="AP394"/>
  <c r="AO394"/>
  <c r="AN394"/>
  <c r="AM394"/>
  <c r="AL394"/>
  <c r="AK394"/>
  <c r="AJ394"/>
  <c r="AI394"/>
  <c r="AH394"/>
  <c r="AG394"/>
  <c r="AF394"/>
  <c r="AE394"/>
  <c r="AD394"/>
  <c r="AC394"/>
  <c r="AB394"/>
  <c r="AA394"/>
  <c r="Y394"/>
  <c r="X394"/>
  <c r="W394"/>
  <c r="V394"/>
  <c r="U394"/>
  <c r="T394"/>
  <c r="S394"/>
  <c r="R394"/>
  <c r="Q394"/>
  <c r="P394"/>
  <c r="O394"/>
  <c r="N394"/>
  <c r="M394"/>
  <c r="L394"/>
  <c r="K394"/>
  <c r="J394"/>
  <c r="I394"/>
  <c r="H394"/>
  <c r="G394"/>
  <c r="F394"/>
  <c r="E394"/>
  <c r="D394"/>
  <c r="C394"/>
  <c r="B394"/>
  <c r="A394"/>
  <c r="AP393"/>
  <c r="AO393"/>
  <c r="AN393"/>
  <c r="AM393"/>
  <c r="AL393"/>
  <c r="AK393"/>
  <c r="AJ393"/>
  <c r="AI393"/>
  <c r="AH393"/>
  <c r="AG393"/>
  <c r="AF393"/>
  <c r="AE393"/>
  <c r="AD393"/>
  <c r="AC393"/>
  <c r="AB393"/>
  <c r="AA393"/>
  <c r="Y393"/>
  <c r="X393"/>
  <c r="W393"/>
  <c r="V393"/>
  <c r="U393"/>
  <c r="T393"/>
  <c r="S393"/>
  <c r="R393"/>
  <c r="Q393"/>
  <c r="P393"/>
  <c r="O393"/>
  <c r="N393"/>
  <c r="M393"/>
  <c r="L393"/>
  <c r="K393"/>
  <c r="J393"/>
  <c r="I393"/>
  <c r="H393"/>
  <c r="G393"/>
  <c r="F393"/>
  <c r="E393"/>
  <c r="D393"/>
  <c r="C393"/>
  <c r="B393"/>
  <c r="A393"/>
  <c r="AP392"/>
  <c r="AO392"/>
  <c r="AN392"/>
  <c r="AM392"/>
  <c r="AL392"/>
  <c r="AK392"/>
  <c r="AJ392"/>
  <c r="AI392"/>
  <c r="AH392"/>
  <c r="AG392"/>
  <c r="AF392"/>
  <c r="AE392"/>
  <c r="AD392"/>
  <c r="AC392"/>
  <c r="AB392"/>
  <c r="AA392"/>
  <c r="Y392"/>
  <c r="X392"/>
  <c r="W392"/>
  <c r="V392"/>
  <c r="U392"/>
  <c r="T392"/>
  <c r="S392"/>
  <c r="R392"/>
  <c r="Q392"/>
  <c r="P392"/>
  <c r="O392"/>
  <c r="N392"/>
  <c r="M392"/>
  <c r="L392"/>
  <c r="K392"/>
  <c r="J392"/>
  <c r="I392"/>
  <c r="H392"/>
  <c r="G392"/>
  <c r="F392"/>
  <c r="E392"/>
  <c r="D392"/>
  <c r="C392"/>
  <c r="B392"/>
  <c r="A392"/>
  <c r="AP391"/>
  <c r="AO391"/>
  <c r="AN391"/>
  <c r="AM391"/>
  <c r="AL391"/>
  <c r="AK391"/>
  <c r="AJ391"/>
  <c r="AI391"/>
  <c r="AH391"/>
  <c r="AG391"/>
  <c r="AF391"/>
  <c r="AE391"/>
  <c r="AD391"/>
  <c r="AC391"/>
  <c r="AB391"/>
  <c r="AA391"/>
  <c r="Y391"/>
  <c r="X391"/>
  <c r="W391"/>
  <c r="V391"/>
  <c r="U391"/>
  <c r="T391"/>
  <c r="S391"/>
  <c r="R391"/>
  <c r="Q391"/>
  <c r="P391"/>
  <c r="O391"/>
  <c r="N391"/>
  <c r="M391"/>
  <c r="L391"/>
  <c r="K391"/>
  <c r="J391"/>
  <c r="I391"/>
  <c r="H391"/>
  <c r="G391"/>
  <c r="F391"/>
  <c r="E391"/>
  <c r="D391"/>
  <c r="C391"/>
  <c r="B391"/>
  <c r="A391"/>
  <c r="AP390"/>
  <c r="AO390"/>
  <c r="AN390"/>
  <c r="AM390"/>
  <c r="AL390"/>
  <c r="AK390"/>
  <c r="AJ390"/>
  <c r="AI390"/>
  <c r="AH390"/>
  <c r="AG390"/>
  <c r="AF390"/>
  <c r="AE390"/>
  <c r="AD390"/>
  <c r="AC390"/>
  <c r="AB390"/>
  <c r="AA390"/>
  <c r="Y390"/>
  <c r="X390"/>
  <c r="W390"/>
  <c r="V390"/>
  <c r="U390"/>
  <c r="T390"/>
  <c r="S390"/>
  <c r="R390"/>
  <c r="Q390"/>
  <c r="P390"/>
  <c r="O390"/>
  <c r="N390"/>
  <c r="M390"/>
  <c r="L390"/>
  <c r="K390"/>
  <c r="J390"/>
  <c r="I390"/>
  <c r="H390"/>
  <c r="G390"/>
  <c r="F390"/>
  <c r="E390"/>
  <c r="D390"/>
  <c r="C390"/>
  <c r="B390"/>
  <c r="A390"/>
  <c r="AP389"/>
  <c r="AO389"/>
  <c r="AN389"/>
  <c r="AM389"/>
  <c r="AL389"/>
  <c r="AK389"/>
  <c r="AJ389"/>
  <c r="AI389"/>
  <c r="AH389"/>
  <c r="AG389"/>
  <c r="AF389"/>
  <c r="AE389"/>
  <c r="AD389"/>
  <c r="AC389"/>
  <c r="AB389"/>
  <c r="AA389"/>
  <c r="Y389"/>
  <c r="X389"/>
  <c r="W389"/>
  <c r="V389"/>
  <c r="U389"/>
  <c r="T389"/>
  <c r="S389"/>
  <c r="R389"/>
  <c r="Q389"/>
  <c r="P389"/>
  <c r="O389"/>
  <c r="N389"/>
  <c r="M389"/>
  <c r="L389"/>
  <c r="K389"/>
  <c r="J389"/>
  <c r="I389"/>
  <c r="H389"/>
  <c r="G389"/>
  <c r="F389"/>
  <c r="E389"/>
  <c r="D389"/>
  <c r="C389"/>
  <c r="B389"/>
  <c r="A389"/>
  <c r="AP388"/>
  <c r="AO388"/>
  <c r="AN388"/>
  <c r="AM388"/>
  <c r="AL388"/>
  <c r="AK388"/>
  <c r="AJ388"/>
  <c r="AI388"/>
  <c r="AH388"/>
  <c r="AG388"/>
  <c r="AF388"/>
  <c r="AE388"/>
  <c r="AD388"/>
  <c r="AC388"/>
  <c r="AB388"/>
  <c r="AA388"/>
  <c r="Y388"/>
  <c r="X388"/>
  <c r="W388"/>
  <c r="V388"/>
  <c r="U388"/>
  <c r="T388"/>
  <c r="S388"/>
  <c r="R388"/>
  <c r="Q388"/>
  <c r="P388"/>
  <c r="O388"/>
  <c r="N388"/>
  <c r="M388"/>
  <c r="L388"/>
  <c r="K388"/>
  <c r="J388"/>
  <c r="I388"/>
  <c r="H388"/>
  <c r="G388"/>
  <c r="F388"/>
  <c r="E388"/>
  <c r="D388"/>
  <c r="C388"/>
  <c r="B388"/>
  <c r="A388"/>
  <c r="AP387"/>
  <c r="AO387"/>
  <c r="AN387"/>
  <c r="AM387"/>
  <c r="AL387"/>
  <c r="AK387"/>
  <c r="AJ387"/>
  <c r="AI387"/>
  <c r="AH387"/>
  <c r="AG387"/>
  <c r="AF387"/>
  <c r="AE387"/>
  <c r="AD387"/>
  <c r="AC387"/>
  <c r="AB387"/>
  <c r="AA387"/>
  <c r="Y387"/>
  <c r="X387"/>
  <c r="W387"/>
  <c r="V387"/>
  <c r="U387"/>
  <c r="T387"/>
  <c r="S387"/>
  <c r="R387"/>
  <c r="Q387"/>
  <c r="P387"/>
  <c r="O387"/>
  <c r="N387"/>
  <c r="M387"/>
  <c r="L387"/>
  <c r="K387"/>
  <c r="J387"/>
  <c r="I387"/>
  <c r="H387"/>
  <c r="G387"/>
  <c r="F387"/>
  <c r="E387"/>
  <c r="D387"/>
  <c r="C387"/>
  <c r="B387"/>
  <c r="A387"/>
  <c r="AP386"/>
  <c r="AO386"/>
  <c r="AN386"/>
  <c r="AM386"/>
  <c r="AL386"/>
  <c r="AK386"/>
  <c r="AJ386"/>
  <c r="AI386"/>
  <c r="AH386"/>
  <c r="AG386"/>
  <c r="AF386"/>
  <c r="AE386"/>
  <c r="AD386"/>
  <c r="AC386"/>
  <c r="AB386"/>
  <c r="AA386"/>
  <c r="Y386"/>
  <c r="X386"/>
  <c r="W386"/>
  <c r="V386"/>
  <c r="U386"/>
  <c r="T386"/>
  <c r="S386"/>
  <c r="R386"/>
  <c r="Q386"/>
  <c r="P386"/>
  <c r="O386"/>
  <c r="N386"/>
  <c r="M386"/>
  <c r="L386"/>
  <c r="K386"/>
  <c r="J386"/>
  <c r="I386"/>
  <c r="H386"/>
  <c r="G386"/>
  <c r="F386"/>
  <c r="E386"/>
  <c r="D386"/>
  <c r="C386"/>
  <c r="B386"/>
  <c r="A386"/>
  <c r="AP385"/>
  <c r="AO385"/>
  <c r="AN385"/>
  <c r="AM385"/>
  <c r="AL385"/>
  <c r="AK385"/>
  <c r="AJ385"/>
  <c r="AI385"/>
  <c r="AH385"/>
  <c r="AG385"/>
  <c r="AF385"/>
  <c r="AE385"/>
  <c r="AD385"/>
  <c r="AC385"/>
  <c r="AB385"/>
  <c r="AA385"/>
  <c r="Y385"/>
  <c r="X385"/>
  <c r="W385"/>
  <c r="V385"/>
  <c r="U385"/>
  <c r="T385"/>
  <c r="S385"/>
  <c r="R385"/>
  <c r="Q385"/>
  <c r="P385"/>
  <c r="O385"/>
  <c r="N385"/>
  <c r="M385"/>
  <c r="L385"/>
  <c r="K385"/>
  <c r="J385"/>
  <c r="I385"/>
  <c r="H385"/>
  <c r="G385"/>
  <c r="F385"/>
  <c r="E385"/>
  <c r="D385"/>
  <c r="C385"/>
  <c r="B385"/>
  <c r="A385"/>
  <c r="AP384"/>
  <c r="AO384"/>
  <c r="AN384"/>
  <c r="AM384"/>
  <c r="AL384"/>
  <c r="AK384"/>
  <c r="AJ384"/>
  <c r="AI384"/>
  <c r="AH384"/>
  <c r="AG384"/>
  <c r="AF384"/>
  <c r="AE384"/>
  <c r="AD384"/>
  <c r="AC384"/>
  <c r="AB384"/>
  <c r="AA384"/>
  <c r="Y384"/>
  <c r="X384"/>
  <c r="W384"/>
  <c r="V384"/>
  <c r="U384"/>
  <c r="T384"/>
  <c r="S384"/>
  <c r="R384"/>
  <c r="Q384"/>
  <c r="P384"/>
  <c r="O384"/>
  <c r="N384"/>
  <c r="M384"/>
  <c r="L384"/>
  <c r="K384"/>
  <c r="J384"/>
  <c r="I384"/>
  <c r="H384"/>
  <c r="G384"/>
  <c r="F384"/>
  <c r="E384"/>
  <c r="D384"/>
  <c r="C384"/>
  <c r="B384"/>
  <c r="A384"/>
  <c r="AP383"/>
  <c r="AO383"/>
  <c r="AN383"/>
  <c r="AM383"/>
  <c r="AL383"/>
  <c r="AK383"/>
  <c r="AJ383"/>
  <c r="AI383"/>
  <c r="AH383"/>
  <c r="AG383"/>
  <c r="AF383"/>
  <c r="AE383"/>
  <c r="AD383"/>
  <c r="AC383"/>
  <c r="AB383"/>
  <c r="AA383"/>
  <c r="Y383"/>
  <c r="X383"/>
  <c r="W383"/>
  <c r="V383"/>
  <c r="U383"/>
  <c r="T383"/>
  <c r="S383"/>
  <c r="R383"/>
  <c r="Q383"/>
  <c r="P383"/>
  <c r="O383"/>
  <c r="N383"/>
  <c r="M383"/>
  <c r="L383"/>
  <c r="K383"/>
  <c r="J383"/>
  <c r="I383"/>
  <c r="H383"/>
  <c r="G383"/>
  <c r="F383"/>
  <c r="E383"/>
  <c r="D383"/>
  <c r="C383"/>
  <c r="B383"/>
  <c r="A383"/>
  <c r="AP382"/>
  <c r="AO382"/>
  <c r="AN382"/>
  <c r="AM382"/>
  <c r="AL382"/>
  <c r="AK382"/>
  <c r="AJ382"/>
  <c r="AI382"/>
  <c r="AH382"/>
  <c r="AG382"/>
  <c r="AF382"/>
  <c r="AE382"/>
  <c r="AD382"/>
  <c r="AC382"/>
  <c r="AB382"/>
  <c r="AA382"/>
  <c r="Y382"/>
  <c r="X382"/>
  <c r="W382"/>
  <c r="V382"/>
  <c r="U382"/>
  <c r="T382"/>
  <c r="S382"/>
  <c r="R382"/>
  <c r="Q382"/>
  <c r="P382"/>
  <c r="O382"/>
  <c r="N382"/>
  <c r="M382"/>
  <c r="L382"/>
  <c r="K382"/>
  <c r="J382"/>
  <c r="I382"/>
  <c r="H382"/>
  <c r="G382"/>
  <c r="F382"/>
  <c r="E382"/>
  <c r="D382"/>
  <c r="C382"/>
  <c r="B382"/>
  <c r="A382"/>
  <c r="AP381"/>
  <c r="AO381"/>
  <c r="AN381"/>
  <c r="AM381"/>
  <c r="AL381"/>
  <c r="AK381"/>
  <c r="AJ381"/>
  <c r="AI381"/>
  <c r="AH381"/>
  <c r="AG381"/>
  <c r="AF381"/>
  <c r="AE381"/>
  <c r="AD381"/>
  <c r="AC381"/>
  <c r="AB381"/>
  <c r="AA381"/>
  <c r="Y381"/>
  <c r="X381"/>
  <c r="W381"/>
  <c r="V381"/>
  <c r="U381"/>
  <c r="T381"/>
  <c r="S381"/>
  <c r="R381"/>
  <c r="Q381"/>
  <c r="P381"/>
  <c r="O381"/>
  <c r="N381"/>
  <c r="M381"/>
  <c r="L381"/>
  <c r="K381"/>
  <c r="J381"/>
  <c r="I381"/>
  <c r="H381"/>
  <c r="G381"/>
  <c r="F381"/>
  <c r="E381"/>
  <c r="D381"/>
  <c r="C381"/>
  <c r="B381"/>
  <c r="A381"/>
  <c r="AP380"/>
  <c r="AO380"/>
  <c r="AN380"/>
  <c r="AM380"/>
  <c r="AL380"/>
  <c r="AK380"/>
  <c r="AJ380"/>
  <c r="AI380"/>
  <c r="AH380"/>
  <c r="AG380"/>
  <c r="AF380"/>
  <c r="AE380"/>
  <c r="AD380"/>
  <c r="AC380"/>
  <c r="AB380"/>
  <c r="AA380"/>
  <c r="Y380"/>
  <c r="X380"/>
  <c r="W380"/>
  <c r="V380"/>
  <c r="U380"/>
  <c r="T380"/>
  <c r="S380"/>
  <c r="R380"/>
  <c r="Q380"/>
  <c r="P380"/>
  <c r="O380"/>
  <c r="N380"/>
  <c r="M380"/>
  <c r="L380"/>
  <c r="K380"/>
  <c r="J380"/>
  <c r="I380"/>
  <c r="H380"/>
  <c r="G380"/>
  <c r="F380"/>
  <c r="E380"/>
  <c r="D380"/>
  <c r="C380"/>
  <c r="B380"/>
  <c r="A380"/>
  <c r="AP379"/>
  <c r="AO379"/>
  <c r="AN379"/>
  <c r="AM379"/>
  <c r="AL379"/>
  <c r="AK379"/>
  <c r="AJ379"/>
  <c r="AI379"/>
  <c r="AH379"/>
  <c r="AG379"/>
  <c r="AF379"/>
  <c r="AE379"/>
  <c r="AD379"/>
  <c r="AC379"/>
  <c r="AB379"/>
  <c r="AA379"/>
  <c r="Y379"/>
  <c r="X379"/>
  <c r="W379"/>
  <c r="V379"/>
  <c r="U379"/>
  <c r="T379"/>
  <c r="S379"/>
  <c r="R379"/>
  <c r="Q379"/>
  <c r="P379"/>
  <c r="O379"/>
  <c r="N379"/>
  <c r="M379"/>
  <c r="L379"/>
  <c r="K379"/>
  <c r="J379"/>
  <c r="I379"/>
  <c r="H379"/>
  <c r="G379"/>
  <c r="F379"/>
  <c r="E379"/>
  <c r="D379"/>
  <c r="C379"/>
  <c r="B379"/>
  <c r="A379"/>
  <c r="AP378"/>
  <c r="AO378"/>
  <c r="AN378"/>
  <c r="AM378"/>
  <c r="AL378"/>
  <c r="AK378"/>
  <c r="AJ378"/>
  <c r="AI378"/>
  <c r="AH378"/>
  <c r="AG378"/>
  <c r="AF378"/>
  <c r="AE378"/>
  <c r="AD378"/>
  <c r="AC378"/>
  <c r="AB378"/>
  <c r="AA378"/>
  <c r="Y378"/>
  <c r="X378"/>
  <c r="W378"/>
  <c r="V378"/>
  <c r="U378"/>
  <c r="T378"/>
  <c r="S378"/>
  <c r="R378"/>
  <c r="Q378"/>
  <c r="P378"/>
  <c r="O378"/>
  <c r="N378"/>
  <c r="M378"/>
  <c r="L378"/>
  <c r="K378"/>
  <c r="J378"/>
  <c r="I378"/>
  <c r="H378"/>
  <c r="G378"/>
  <c r="F378"/>
  <c r="E378"/>
  <c r="D378"/>
  <c r="C378"/>
  <c r="B378"/>
  <c r="A378"/>
  <c r="AP377"/>
  <c r="AO377"/>
  <c r="AN377"/>
  <c r="AM377"/>
  <c r="AL377"/>
  <c r="AK377"/>
  <c r="AJ377"/>
  <c r="AI377"/>
  <c r="AH377"/>
  <c r="AG377"/>
  <c r="AF377"/>
  <c r="AE377"/>
  <c r="AD377"/>
  <c r="AC377"/>
  <c r="AB377"/>
  <c r="AA377"/>
  <c r="Y377"/>
  <c r="X377"/>
  <c r="W377"/>
  <c r="V377"/>
  <c r="U377"/>
  <c r="T377"/>
  <c r="S377"/>
  <c r="R377"/>
  <c r="Q377"/>
  <c r="P377"/>
  <c r="O377"/>
  <c r="N377"/>
  <c r="M377"/>
  <c r="L377"/>
  <c r="K377"/>
  <c r="J377"/>
  <c r="I377"/>
  <c r="H377"/>
  <c r="G377"/>
  <c r="F377"/>
  <c r="E377"/>
  <c r="D377"/>
  <c r="C377"/>
  <c r="B377"/>
  <c r="A377"/>
  <c r="AP376"/>
  <c r="AO376"/>
  <c r="AN376"/>
  <c r="AM376"/>
  <c r="AL376"/>
  <c r="AK376"/>
  <c r="AJ376"/>
  <c r="AI376"/>
  <c r="AH376"/>
  <c r="AG376"/>
  <c r="AF376"/>
  <c r="AE376"/>
  <c r="AD376"/>
  <c r="AC376"/>
  <c r="AB376"/>
  <c r="AA376"/>
  <c r="Y376"/>
  <c r="X376"/>
  <c r="W376"/>
  <c r="V376"/>
  <c r="U376"/>
  <c r="T376"/>
  <c r="S376"/>
  <c r="R376"/>
  <c r="Q376"/>
  <c r="P376"/>
  <c r="O376"/>
  <c r="N376"/>
  <c r="M376"/>
  <c r="L376"/>
  <c r="K376"/>
  <c r="J376"/>
  <c r="I376"/>
  <c r="H376"/>
  <c r="G376"/>
  <c r="F376"/>
  <c r="E376"/>
  <c r="D376"/>
  <c r="C376"/>
  <c r="B376"/>
  <c r="A376"/>
  <c r="AP375"/>
  <c r="AO375"/>
  <c r="AN375"/>
  <c r="AM375"/>
  <c r="AL375"/>
  <c r="AK375"/>
  <c r="AJ375"/>
  <c r="AI375"/>
  <c r="AH375"/>
  <c r="AG375"/>
  <c r="AF375"/>
  <c r="AE375"/>
  <c r="AD375"/>
  <c r="AC375"/>
  <c r="AB375"/>
  <c r="AA375"/>
  <c r="Y375"/>
  <c r="X375"/>
  <c r="W375"/>
  <c r="V375"/>
  <c r="U375"/>
  <c r="T375"/>
  <c r="S375"/>
  <c r="R375"/>
  <c r="Q375"/>
  <c r="P375"/>
  <c r="O375"/>
  <c r="N375"/>
  <c r="M375"/>
  <c r="L375"/>
  <c r="K375"/>
  <c r="J375"/>
  <c r="I375"/>
  <c r="H375"/>
  <c r="G375"/>
  <c r="F375"/>
  <c r="E375"/>
  <c r="D375"/>
  <c r="C375"/>
  <c r="B375"/>
  <c r="A375"/>
  <c r="AP374"/>
  <c r="AO374"/>
  <c r="AN374"/>
  <c r="AM374"/>
  <c r="AL374"/>
  <c r="AK374"/>
  <c r="AJ374"/>
  <c r="AI374"/>
  <c r="AH374"/>
  <c r="AG374"/>
  <c r="AF374"/>
  <c r="AE374"/>
  <c r="AD374"/>
  <c r="AC374"/>
  <c r="AB374"/>
  <c r="AA374"/>
  <c r="Y374"/>
  <c r="X374"/>
  <c r="W374"/>
  <c r="V374"/>
  <c r="U374"/>
  <c r="T374"/>
  <c r="S374"/>
  <c r="R374"/>
  <c r="Q374"/>
  <c r="P374"/>
  <c r="O374"/>
  <c r="N374"/>
  <c r="M374"/>
  <c r="L374"/>
  <c r="K374"/>
  <c r="J374"/>
  <c r="I374"/>
  <c r="H374"/>
  <c r="G374"/>
  <c r="F374"/>
  <c r="E374"/>
  <c r="D374"/>
  <c r="C374"/>
  <c r="B374"/>
  <c r="A374"/>
  <c r="AP373"/>
  <c r="AO373"/>
  <c r="AN373"/>
  <c r="AM373"/>
  <c r="AL373"/>
  <c r="AK373"/>
  <c r="AJ373"/>
  <c r="AI373"/>
  <c r="AH373"/>
  <c r="AG373"/>
  <c r="AF373"/>
  <c r="AE373"/>
  <c r="AD373"/>
  <c r="AC373"/>
  <c r="AB373"/>
  <c r="AA373"/>
  <c r="Y373"/>
  <c r="X373"/>
  <c r="W373"/>
  <c r="V373"/>
  <c r="U373"/>
  <c r="T373"/>
  <c r="S373"/>
  <c r="R373"/>
  <c r="Q373"/>
  <c r="P373"/>
  <c r="O373"/>
  <c r="N373"/>
  <c r="M373"/>
  <c r="L373"/>
  <c r="K373"/>
  <c r="J373"/>
  <c r="I373"/>
  <c r="H373"/>
  <c r="G373"/>
  <c r="F373"/>
  <c r="E373"/>
  <c r="D373"/>
  <c r="C373"/>
  <c r="B373"/>
  <c r="A373"/>
  <c r="AP372"/>
  <c r="AO372"/>
  <c r="AN372"/>
  <c r="AM372"/>
  <c r="AL372"/>
  <c r="AK372"/>
  <c r="AJ372"/>
  <c r="AI372"/>
  <c r="AH372"/>
  <c r="AG372"/>
  <c r="AF372"/>
  <c r="AE372"/>
  <c r="AD372"/>
  <c r="AC372"/>
  <c r="AB372"/>
  <c r="AA372"/>
  <c r="Y372"/>
  <c r="X372"/>
  <c r="W372"/>
  <c r="V372"/>
  <c r="U372"/>
  <c r="T372"/>
  <c r="S372"/>
  <c r="R372"/>
  <c r="Q372"/>
  <c r="P372"/>
  <c r="O372"/>
  <c r="N372"/>
  <c r="M372"/>
  <c r="L372"/>
  <c r="K372"/>
  <c r="J372"/>
  <c r="I372"/>
  <c r="H372"/>
  <c r="G372"/>
  <c r="F372"/>
  <c r="E372"/>
  <c r="D372"/>
  <c r="C372"/>
  <c r="B372"/>
  <c r="A372"/>
  <c r="AP371"/>
  <c r="AO371"/>
  <c r="AN371"/>
  <c r="AM371"/>
  <c r="AL371"/>
  <c r="AK371"/>
  <c r="AJ371"/>
  <c r="AI371"/>
  <c r="AH371"/>
  <c r="AG371"/>
  <c r="AF371"/>
  <c r="AE371"/>
  <c r="AD371"/>
  <c r="AC371"/>
  <c r="AB371"/>
  <c r="AA371"/>
  <c r="Y371"/>
  <c r="X371"/>
  <c r="W371"/>
  <c r="V371"/>
  <c r="U371"/>
  <c r="T371"/>
  <c r="S371"/>
  <c r="R371"/>
  <c r="Q371"/>
  <c r="P371"/>
  <c r="O371"/>
  <c r="N371"/>
  <c r="M371"/>
  <c r="L371"/>
  <c r="K371"/>
  <c r="J371"/>
  <c r="I371"/>
  <c r="H371"/>
  <c r="G371"/>
  <c r="F371"/>
  <c r="E371"/>
  <c r="D371"/>
  <c r="C371"/>
  <c r="B371"/>
  <c r="A371"/>
  <c r="AP370"/>
  <c r="AO370"/>
  <c r="AN370"/>
  <c r="AM370"/>
  <c r="AL370"/>
  <c r="AK370"/>
  <c r="AJ370"/>
  <c r="AI370"/>
  <c r="AH370"/>
  <c r="AG370"/>
  <c r="AF370"/>
  <c r="AE370"/>
  <c r="AD370"/>
  <c r="AC370"/>
  <c r="AB370"/>
  <c r="AA370"/>
  <c r="Y370"/>
  <c r="X370"/>
  <c r="W370"/>
  <c r="V370"/>
  <c r="U370"/>
  <c r="T370"/>
  <c r="S370"/>
  <c r="R370"/>
  <c r="Q370"/>
  <c r="P370"/>
  <c r="O370"/>
  <c r="N370"/>
  <c r="M370"/>
  <c r="L370"/>
  <c r="K370"/>
  <c r="J370"/>
  <c r="I370"/>
  <c r="H370"/>
  <c r="G370"/>
  <c r="F370"/>
  <c r="E370"/>
  <c r="D370"/>
  <c r="C370"/>
  <c r="B370"/>
  <c r="A370"/>
  <c r="AP369"/>
  <c r="AO369"/>
  <c r="AN369"/>
  <c r="AM369"/>
  <c r="AL369"/>
  <c r="AK369"/>
  <c r="AJ369"/>
  <c r="AI369"/>
  <c r="AH369"/>
  <c r="AG369"/>
  <c r="AF369"/>
  <c r="AE369"/>
  <c r="AD369"/>
  <c r="AC369"/>
  <c r="AB369"/>
  <c r="AA369"/>
  <c r="Y369"/>
  <c r="X369"/>
  <c r="W369"/>
  <c r="V369"/>
  <c r="U369"/>
  <c r="T369"/>
  <c r="S369"/>
  <c r="R369"/>
  <c r="Q369"/>
  <c r="P369"/>
  <c r="O369"/>
  <c r="N369"/>
  <c r="M369"/>
  <c r="L369"/>
  <c r="K369"/>
  <c r="J369"/>
  <c r="I369"/>
  <c r="H369"/>
  <c r="G369"/>
  <c r="F369"/>
  <c r="E369"/>
  <c r="D369"/>
  <c r="C369"/>
  <c r="B369"/>
  <c r="A369"/>
  <c r="AP368"/>
  <c r="AO368"/>
  <c r="AN368"/>
  <c r="AM368"/>
  <c r="AL368"/>
  <c r="AK368"/>
  <c r="AJ368"/>
  <c r="AI368"/>
  <c r="AH368"/>
  <c r="AG368"/>
  <c r="AF368"/>
  <c r="AE368"/>
  <c r="AD368"/>
  <c r="AC368"/>
  <c r="AB368"/>
  <c r="AA368"/>
  <c r="Y368"/>
  <c r="X368"/>
  <c r="W368"/>
  <c r="V368"/>
  <c r="U368"/>
  <c r="T368"/>
  <c r="S368"/>
  <c r="R368"/>
  <c r="Q368"/>
  <c r="P368"/>
  <c r="O368"/>
  <c r="N368"/>
  <c r="M368"/>
  <c r="L368"/>
  <c r="K368"/>
  <c r="J368"/>
  <c r="I368"/>
  <c r="H368"/>
  <c r="G368"/>
  <c r="F368"/>
  <c r="E368"/>
  <c r="D368"/>
  <c r="C368"/>
  <c r="B368"/>
  <c r="A368"/>
  <c r="AP367"/>
  <c r="AO367"/>
  <c r="AN367"/>
  <c r="AM367"/>
  <c r="AL367"/>
  <c r="AK367"/>
  <c r="AJ367"/>
  <c r="AI367"/>
  <c r="AH367"/>
  <c r="AG367"/>
  <c r="AF367"/>
  <c r="AE367"/>
  <c r="AD367"/>
  <c r="AC367"/>
  <c r="AB367"/>
  <c r="AA367"/>
  <c r="Y367"/>
  <c r="X367"/>
  <c r="W367"/>
  <c r="V367"/>
  <c r="U367"/>
  <c r="T367"/>
  <c r="S367"/>
  <c r="R367"/>
  <c r="Q367"/>
  <c r="P367"/>
  <c r="O367"/>
  <c r="N367"/>
  <c r="M367"/>
  <c r="L367"/>
  <c r="K367"/>
  <c r="J367"/>
  <c r="I367"/>
  <c r="H367"/>
  <c r="G367"/>
  <c r="F367"/>
  <c r="E367"/>
  <c r="D367"/>
  <c r="C367"/>
  <c r="B367"/>
  <c r="A367"/>
  <c r="AP366"/>
  <c r="AO366"/>
  <c r="AN366"/>
  <c r="AM366"/>
  <c r="AL366"/>
  <c r="AK366"/>
  <c r="AJ366"/>
  <c r="AI366"/>
  <c r="AH366"/>
  <c r="AG366"/>
  <c r="AF366"/>
  <c r="AE366"/>
  <c r="AD366"/>
  <c r="AC366"/>
  <c r="AB366"/>
  <c r="AA366"/>
  <c r="Y366"/>
  <c r="X366"/>
  <c r="W366"/>
  <c r="V366"/>
  <c r="U366"/>
  <c r="T366"/>
  <c r="S366"/>
  <c r="R366"/>
  <c r="Q366"/>
  <c r="P366"/>
  <c r="O366"/>
  <c r="N366"/>
  <c r="M366"/>
  <c r="L366"/>
  <c r="K366"/>
  <c r="J366"/>
  <c r="I366"/>
  <c r="H366"/>
  <c r="G366"/>
  <c r="F366"/>
  <c r="E366"/>
  <c r="D366"/>
  <c r="C366"/>
  <c r="B366"/>
  <c r="A366"/>
  <c r="AP365"/>
  <c r="AO365"/>
  <c r="AN365"/>
  <c r="AM365"/>
  <c r="AL365"/>
  <c r="AK365"/>
  <c r="AJ365"/>
  <c r="AI365"/>
  <c r="AH365"/>
  <c r="AG365"/>
  <c r="AF365"/>
  <c r="AE365"/>
  <c r="AD365"/>
  <c r="AC365"/>
  <c r="AB365"/>
  <c r="AA365"/>
  <c r="Y365"/>
  <c r="X365"/>
  <c r="W365"/>
  <c r="V365"/>
  <c r="U365"/>
  <c r="T365"/>
  <c r="S365"/>
  <c r="R365"/>
  <c r="Q365"/>
  <c r="P365"/>
  <c r="O365"/>
  <c r="N365"/>
  <c r="M365"/>
  <c r="L365"/>
  <c r="K365"/>
  <c r="J365"/>
  <c r="I365"/>
  <c r="H365"/>
  <c r="G365"/>
  <c r="F365"/>
  <c r="E365"/>
  <c r="D365"/>
  <c r="C365"/>
  <c r="B365"/>
  <c r="A365"/>
  <c r="AP364"/>
  <c r="AO364"/>
  <c r="AN364"/>
  <c r="AM364"/>
  <c r="AL364"/>
  <c r="AK364"/>
  <c r="AJ364"/>
  <c r="AI364"/>
  <c r="AH364"/>
  <c r="AG364"/>
  <c r="AF364"/>
  <c r="AE364"/>
  <c r="AD364"/>
  <c r="AC364"/>
  <c r="AB364"/>
  <c r="AA364"/>
  <c r="Y364"/>
  <c r="X364"/>
  <c r="W364"/>
  <c r="V364"/>
  <c r="U364"/>
  <c r="T364"/>
  <c r="S364"/>
  <c r="R364"/>
  <c r="Q364"/>
  <c r="P364"/>
  <c r="O364"/>
  <c r="N364"/>
  <c r="M364"/>
  <c r="L364"/>
  <c r="K364"/>
  <c r="J364"/>
  <c r="I364"/>
  <c r="H364"/>
  <c r="G364"/>
  <c r="F364"/>
  <c r="E364"/>
  <c r="D364"/>
  <c r="C364"/>
  <c r="B364"/>
  <c r="A364"/>
  <c r="AP363"/>
  <c r="AO363"/>
  <c r="AN363"/>
  <c r="AM363"/>
  <c r="AL363"/>
  <c r="AK363"/>
  <c r="AJ363"/>
  <c r="AI363"/>
  <c r="AH363"/>
  <c r="AG363"/>
  <c r="AF363"/>
  <c r="AE363"/>
  <c r="AD363"/>
  <c r="AC363"/>
  <c r="AB363"/>
  <c r="AA363"/>
  <c r="Y363"/>
  <c r="X363"/>
  <c r="W363"/>
  <c r="V363"/>
  <c r="U363"/>
  <c r="T363"/>
  <c r="S363"/>
  <c r="R363"/>
  <c r="Q363"/>
  <c r="P363"/>
  <c r="O363"/>
  <c r="N363"/>
  <c r="M363"/>
  <c r="L363"/>
  <c r="K363"/>
  <c r="J363"/>
  <c r="I363"/>
  <c r="H363"/>
  <c r="G363"/>
  <c r="F363"/>
  <c r="E363"/>
  <c r="D363"/>
  <c r="C363"/>
  <c r="B363"/>
  <c r="A363"/>
  <c r="AP362"/>
  <c r="AO362"/>
  <c r="AN362"/>
  <c r="AM362"/>
  <c r="AL362"/>
  <c r="AK362"/>
  <c r="AJ362"/>
  <c r="AI362"/>
  <c r="AH362"/>
  <c r="AG362"/>
  <c r="AF362"/>
  <c r="AE362"/>
  <c r="AD362"/>
  <c r="AC362"/>
  <c r="AB362"/>
  <c r="AA362"/>
  <c r="Y362"/>
  <c r="X362"/>
  <c r="W362"/>
  <c r="V362"/>
  <c r="U362"/>
  <c r="T362"/>
  <c r="S362"/>
  <c r="R362"/>
  <c r="Q362"/>
  <c r="P362"/>
  <c r="O362"/>
  <c r="N362"/>
  <c r="M362"/>
  <c r="L362"/>
  <c r="K362"/>
  <c r="J362"/>
  <c r="I362"/>
  <c r="H362"/>
  <c r="G362"/>
  <c r="F362"/>
  <c r="E362"/>
  <c r="D362"/>
  <c r="C362"/>
  <c r="B362"/>
  <c r="A362"/>
  <c r="AP361"/>
  <c r="AO361"/>
  <c r="AN361"/>
  <c r="AM361"/>
  <c r="AL361"/>
  <c r="AK361"/>
  <c r="AJ361"/>
  <c r="AI361"/>
  <c r="AH361"/>
  <c r="AG361"/>
  <c r="AF361"/>
  <c r="AE361"/>
  <c r="AD361"/>
  <c r="AC361"/>
  <c r="AB361"/>
  <c r="AA361"/>
  <c r="Y361"/>
  <c r="X361"/>
  <c r="W361"/>
  <c r="V361"/>
  <c r="U361"/>
  <c r="T361"/>
  <c r="S361"/>
  <c r="R361"/>
  <c r="Q361"/>
  <c r="P361"/>
  <c r="O361"/>
  <c r="N361"/>
  <c r="M361"/>
  <c r="L361"/>
  <c r="K361"/>
  <c r="J361"/>
  <c r="I361"/>
  <c r="H361"/>
  <c r="G361"/>
  <c r="F361"/>
  <c r="E361"/>
  <c r="D361"/>
  <c r="C361"/>
  <c r="B361"/>
  <c r="A361"/>
  <c r="AP360"/>
  <c r="AO360"/>
  <c r="AN360"/>
  <c r="AM360"/>
  <c r="AL360"/>
  <c r="AK360"/>
  <c r="AJ360"/>
  <c r="AI360"/>
  <c r="AH360"/>
  <c r="AG360"/>
  <c r="AF360"/>
  <c r="AE360"/>
  <c r="AD360"/>
  <c r="AC360"/>
  <c r="AB360"/>
  <c r="AA360"/>
  <c r="Y360"/>
  <c r="X360"/>
  <c r="W360"/>
  <c r="V360"/>
  <c r="U360"/>
  <c r="T360"/>
  <c r="S360"/>
  <c r="R360"/>
  <c r="Q360"/>
  <c r="P360"/>
  <c r="O360"/>
  <c r="N360"/>
  <c r="M360"/>
  <c r="L360"/>
  <c r="K360"/>
  <c r="J360"/>
  <c r="I360"/>
  <c r="H360"/>
  <c r="G360"/>
  <c r="F360"/>
  <c r="E360"/>
  <c r="D360"/>
  <c r="C360"/>
  <c r="B360"/>
  <c r="A360"/>
  <c r="AP359"/>
  <c r="AO359"/>
  <c r="AN359"/>
  <c r="AM359"/>
  <c r="AL359"/>
  <c r="AK359"/>
  <c r="AJ359"/>
  <c r="AI359"/>
  <c r="AH359"/>
  <c r="AG359"/>
  <c r="AF359"/>
  <c r="AE359"/>
  <c r="AD359"/>
  <c r="AC359"/>
  <c r="AB359"/>
  <c r="AA359"/>
  <c r="Y359"/>
  <c r="X359"/>
  <c r="W359"/>
  <c r="V359"/>
  <c r="U359"/>
  <c r="T359"/>
  <c r="S359"/>
  <c r="R359"/>
  <c r="Q359"/>
  <c r="P359"/>
  <c r="O359"/>
  <c r="N359"/>
  <c r="M359"/>
  <c r="L359"/>
  <c r="K359"/>
  <c r="J359"/>
  <c r="I359"/>
  <c r="H359"/>
  <c r="G359"/>
  <c r="F359"/>
  <c r="E359"/>
  <c r="D359"/>
  <c r="C359"/>
  <c r="B359"/>
  <c r="A359"/>
  <c r="AP358"/>
  <c r="AO358"/>
  <c r="AN358"/>
  <c r="AM358"/>
  <c r="AL358"/>
  <c r="AK358"/>
  <c r="AJ358"/>
  <c r="AI358"/>
  <c r="AH358"/>
  <c r="AG358"/>
  <c r="AF358"/>
  <c r="AE358"/>
  <c r="AD358"/>
  <c r="AC358"/>
  <c r="AB358"/>
  <c r="AA358"/>
  <c r="Y358"/>
  <c r="X358"/>
  <c r="W358"/>
  <c r="V358"/>
  <c r="U358"/>
  <c r="T358"/>
  <c r="S358"/>
  <c r="R358"/>
  <c r="Q358"/>
  <c r="P358"/>
  <c r="O358"/>
  <c r="N358"/>
  <c r="M358"/>
  <c r="L358"/>
  <c r="K358"/>
  <c r="J358"/>
  <c r="I358"/>
  <c r="H358"/>
  <c r="G358"/>
  <c r="F358"/>
  <c r="E358"/>
  <c r="D358"/>
  <c r="C358"/>
  <c r="B358"/>
  <c r="A358"/>
  <c r="AP357"/>
  <c r="AO357"/>
  <c r="AN357"/>
  <c r="AM357"/>
  <c r="AL357"/>
  <c r="AK357"/>
  <c r="AJ357"/>
  <c r="AI357"/>
  <c r="AH357"/>
  <c r="AG357"/>
  <c r="AF357"/>
  <c r="AE357"/>
  <c r="AD357"/>
  <c r="AC357"/>
  <c r="AB357"/>
  <c r="AA357"/>
  <c r="Y357"/>
  <c r="X357"/>
  <c r="W357"/>
  <c r="V357"/>
  <c r="U357"/>
  <c r="T357"/>
  <c r="S357"/>
  <c r="R357"/>
  <c r="Q357"/>
  <c r="P357"/>
  <c r="O357"/>
  <c r="N357"/>
  <c r="M357"/>
  <c r="L357"/>
  <c r="K357"/>
  <c r="J357"/>
  <c r="I357"/>
  <c r="H357"/>
  <c r="G357"/>
  <c r="F357"/>
  <c r="E357"/>
  <c r="D357"/>
  <c r="C357"/>
  <c r="B357"/>
  <c r="A357"/>
  <c r="AP356"/>
  <c r="AO356"/>
  <c r="AN356"/>
  <c r="AM356"/>
  <c r="AL356"/>
  <c r="AK356"/>
  <c r="AJ356"/>
  <c r="AI356"/>
  <c r="AH356"/>
  <c r="AG356"/>
  <c r="AF356"/>
  <c r="AE356"/>
  <c r="AD356"/>
  <c r="AC356"/>
  <c r="AB356"/>
  <c r="AA356"/>
  <c r="Y356"/>
  <c r="X356"/>
  <c r="W356"/>
  <c r="V356"/>
  <c r="U356"/>
  <c r="T356"/>
  <c r="S356"/>
  <c r="R356"/>
  <c r="Q356"/>
  <c r="P356"/>
  <c r="O356"/>
  <c r="N356"/>
  <c r="M356"/>
  <c r="L356"/>
  <c r="K356"/>
  <c r="J356"/>
  <c r="I356"/>
  <c r="H356"/>
  <c r="G356"/>
  <c r="F356"/>
  <c r="E356"/>
  <c r="D356"/>
  <c r="C356"/>
  <c r="B356"/>
  <c r="A356"/>
  <c r="AP355"/>
  <c r="AO355"/>
  <c r="AN355"/>
  <c r="AM355"/>
  <c r="AL355"/>
  <c r="AK355"/>
  <c r="AJ355"/>
  <c r="AI355"/>
  <c r="AH355"/>
  <c r="AG355"/>
  <c r="AF355"/>
  <c r="AE355"/>
  <c r="AD355"/>
  <c r="AC355"/>
  <c r="AB355"/>
  <c r="AA355"/>
  <c r="Y355"/>
  <c r="X355"/>
  <c r="W355"/>
  <c r="V355"/>
  <c r="U355"/>
  <c r="T355"/>
  <c r="S355"/>
  <c r="R355"/>
  <c r="Q355"/>
  <c r="P355"/>
  <c r="O355"/>
  <c r="N355"/>
  <c r="M355"/>
  <c r="L355"/>
  <c r="K355"/>
  <c r="J355"/>
  <c r="I355"/>
  <c r="H355"/>
  <c r="G355"/>
  <c r="F355"/>
  <c r="E355"/>
  <c r="D355"/>
  <c r="C355"/>
  <c r="B355"/>
  <c r="A355"/>
  <c r="AP354"/>
  <c r="AO354"/>
  <c r="AN354"/>
  <c r="AM354"/>
  <c r="AL354"/>
  <c r="AK354"/>
  <c r="AJ354"/>
  <c r="AI354"/>
  <c r="AH354"/>
  <c r="AG354"/>
  <c r="AF354"/>
  <c r="AE354"/>
  <c r="AD354"/>
  <c r="AC354"/>
  <c r="AB354"/>
  <c r="AA354"/>
  <c r="Y354"/>
  <c r="X354"/>
  <c r="W354"/>
  <c r="V354"/>
  <c r="U354"/>
  <c r="T354"/>
  <c r="S354"/>
  <c r="R354"/>
  <c r="Q354"/>
  <c r="P354"/>
  <c r="O354"/>
  <c r="N354"/>
  <c r="M354"/>
  <c r="L354"/>
  <c r="K354"/>
  <c r="J354"/>
  <c r="I354"/>
  <c r="H354"/>
  <c r="G354"/>
  <c r="F354"/>
  <c r="E354"/>
  <c r="D354"/>
  <c r="C354"/>
  <c r="B354"/>
  <c r="A354"/>
  <c r="AP353"/>
  <c r="AO353"/>
  <c r="AN353"/>
  <c r="AM353"/>
  <c r="AL353"/>
  <c r="AK353"/>
  <c r="AJ353"/>
  <c r="AI353"/>
  <c r="AH353"/>
  <c r="AG353"/>
  <c r="AF353"/>
  <c r="AE353"/>
  <c r="AD353"/>
  <c r="AC353"/>
  <c r="AB353"/>
  <c r="AA353"/>
  <c r="Y353"/>
  <c r="X353"/>
  <c r="W353"/>
  <c r="V353"/>
  <c r="U353"/>
  <c r="T353"/>
  <c r="S353"/>
  <c r="R353"/>
  <c r="Q353"/>
  <c r="P353"/>
  <c r="O353"/>
  <c r="N353"/>
  <c r="M353"/>
  <c r="L353"/>
  <c r="K353"/>
  <c r="J353"/>
  <c r="I353"/>
  <c r="H353"/>
  <c r="G353"/>
  <c r="F353"/>
  <c r="E353"/>
  <c r="D353"/>
  <c r="C353"/>
  <c r="B353"/>
  <c r="A353"/>
  <c r="AP352"/>
  <c r="AO352"/>
  <c r="AN352"/>
  <c r="AM352"/>
  <c r="AL352"/>
  <c r="AK352"/>
  <c r="AJ352"/>
  <c r="AI352"/>
  <c r="AH352"/>
  <c r="AG352"/>
  <c r="AF352"/>
  <c r="AE352"/>
  <c r="AD352"/>
  <c r="AC352"/>
  <c r="AB352"/>
  <c r="AA352"/>
  <c r="Y352"/>
  <c r="X352"/>
  <c r="W352"/>
  <c r="V352"/>
  <c r="U352"/>
  <c r="T352"/>
  <c r="S352"/>
  <c r="R352"/>
  <c r="Q352"/>
  <c r="P352"/>
  <c r="O352"/>
  <c r="N352"/>
  <c r="M352"/>
  <c r="L352"/>
  <c r="K352"/>
  <c r="J352"/>
  <c r="I352"/>
  <c r="H352"/>
  <c r="G352"/>
  <c r="F352"/>
  <c r="E352"/>
  <c r="D352"/>
  <c r="C352"/>
  <c r="B352"/>
  <c r="A352"/>
  <c r="AP351"/>
  <c r="AO351"/>
  <c r="AN351"/>
  <c r="AM351"/>
  <c r="AL351"/>
  <c r="AK351"/>
  <c r="AJ351"/>
  <c r="AI351"/>
  <c r="AH351"/>
  <c r="AG351"/>
  <c r="AF351"/>
  <c r="AE351"/>
  <c r="AD351"/>
  <c r="AC351"/>
  <c r="AB351"/>
  <c r="AA351"/>
  <c r="Y351"/>
  <c r="X351"/>
  <c r="W351"/>
  <c r="V351"/>
  <c r="U351"/>
  <c r="T351"/>
  <c r="S351"/>
  <c r="R351"/>
  <c r="Q351"/>
  <c r="P351"/>
  <c r="O351"/>
  <c r="N351"/>
  <c r="M351"/>
  <c r="L351"/>
  <c r="K351"/>
  <c r="J351"/>
  <c r="I351"/>
  <c r="H351"/>
  <c r="G351"/>
  <c r="F351"/>
  <c r="E351"/>
  <c r="D351"/>
  <c r="C351"/>
  <c r="B351"/>
  <c r="A351"/>
  <c r="AP350"/>
  <c r="AO350"/>
  <c r="AN350"/>
  <c r="AM350"/>
  <c r="AL350"/>
  <c r="AK350"/>
  <c r="AJ350"/>
  <c r="AI350"/>
  <c r="AH350"/>
  <c r="AG350"/>
  <c r="AF350"/>
  <c r="AE350"/>
  <c r="AD350"/>
  <c r="AC350"/>
  <c r="AB350"/>
  <c r="AA350"/>
  <c r="Y350"/>
  <c r="X350"/>
  <c r="W350"/>
  <c r="V350"/>
  <c r="U350"/>
  <c r="T350"/>
  <c r="S350"/>
  <c r="R350"/>
  <c r="Q350"/>
  <c r="P350"/>
  <c r="O350"/>
  <c r="N350"/>
  <c r="M350"/>
  <c r="L350"/>
  <c r="K350"/>
  <c r="J350"/>
  <c r="I350"/>
  <c r="H350"/>
  <c r="G350"/>
  <c r="F350"/>
  <c r="E350"/>
  <c r="D350"/>
  <c r="C350"/>
  <c r="B350"/>
  <c r="A350"/>
  <c r="AP349"/>
  <c r="AO349"/>
  <c r="AN349"/>
  <c r="AM349"/>
  <c r="AL349"/>
  <c r="AK349"/>
  <c r="AJ349"/>
  <c r="AI349"/>
  <c r="AH349"/>
  <c r="AG349"/>
  <c r="AF349"/>
  <c r="AE349"/>
  <c r="AD349"/>
  <c r="AC349"/>
  <c r="AB349"/>
  <c r="AA349"/>
  <c r="Y349"/>
  <c r="X349"/>
  <c r="W349"/>
  <c r="V349"/>
  <c r="U349"/>
  <c r="T349"/>
  <c r="S349"/>
  <c r="R349"/>
  <c r="Q349"/>
  <c r="P349"/>
  <c r="O349"/>
  <c r="N349"/>
  <c r="M349"/>
  <c r="L349"/>
  <c r="K349"/>
  <c r="J349"/>
  <c r="I349"/>
  <c r="H349"/>
  <c r="G349"/>
  <c r="F349"/>
  <c r="E349"/>
  <c r="D349"/>
  <c r="C349"/>
  <c r="B349"/>
  <c r="A349"/>
  <c r="AP348"/>
  <c r="AO348"/>
  <c r="AN348"/>
  <c r="AM348"/>
  <c r="AL348"/>
  <c r="AK348"/>
  <c r="AJ348"/>
  <c r="AI348"/>
  <c r="AH348"/>
  <c r="AG348"/>
  <c r="AF348"/>
  <c r="AE348"/>
  <c r="AD348"/>
  <c r="AC348"/>
  <c r="AB348"/>
  <c r="AA348"/>
  <c r="Y348"/>
  <c r="X348"/>
  <c r="W348"/>
  <c r="V348"/>
  <c r="U348"/>
  <c r="T348"/>
  <c r="S348"/>
  <c r="R348"/>
  <c r="Q348"/>
  <c r="P348"/>
  <c r="O348"/>
  <c r="N348"/>
  <c r="M348"/>
  <c r="L348"/>
  <c r="K348"/>
  <c r="J348"/>
  <c r="I348"/>
  <c r="H348"/>
  <c r="G348"/>
  <c r="F348"/>
  <c r="E348"/>
  <c r="D348"/>
  <c r="C348"/>
  <c r="B348"/>
  <c r="A348"/>
  <c r="AP347"/>
  <c r="AO347"/>
  <c r="AN347"/>
  <c r="AM347"/>
  <c r="AL347"/>
  <c r="AK347"/>
  <c r="AJ347"/>
  <c r="AI347"/>
  <c r="AH347"/>
  <c r="AG347"/>
  <c r="AF347"/>
  <c r="AE347"/>
  <c r="AD347"/>
  <c r="AC347"/>
  <c r="AB347"/>
  <c r="AA347"/>
  <c r="Y347"/>
  <c r="X347"/>
  <c r="W347"/>
  <c r="V347"/>
  <c r="U347"/>
  <c r="T347"/>
  <c r="S347"/>
  <c r="R347"/>
  <c r="Q347"/>
  <c r="P347"/>
  <c r="O347"/>
  <c r="N347"/>
  <c r="M347"/>
  <c r="L347"/>
  <c r="K347"/>
  <c r="J347"/>
  <c r="I347"/>
  <c r="H347"/>
  <c r="G347"/>
  <c r="F347"/>
  <c r="E347"/>
  <c r="D347"/>
  <c r="C347"/>
  <c r="B347"/>
  <c r="A347"/>
  <c r="AP346"/>
  <c r="AO346"/>
  <c r="AN346"/>
  <c r="AM346"/>
  <c r="AL346"/>
  <c r="AK346"/>
  <c r="AJ346"/>
  <c r="AI346"/>
  <c r="AH346"/>
  <c r="AG346"/>
  <c r="AF346"/>
  <c r="AE346"/>
  <c r="AD346"/>
  <c r="AC346"/>
  <c r="AB346"/>
  <c r="AA346"/>
  <c r="Y346"/>
  <c r="X346"/>
  <c r="W346"/>
  <c r="V346"/>
  <c r="U346"/>
  <c r="T346"/>
  <c r="S346"/>
  <c r="R346"/>
  <c r="Q346"/>
  <c r="P346"/>
  <c r="O346"/>
  <c r="N346"/>
  <c r="M346"/>
  <c r="L346"/>
  <c r="K346"/>
  <c r="J346"/>
  <c r="I346"/>
  <c r="H346"/>
  <c r="G346"/>
  <c r="F346"/>
  <c r="E346"/>
  <c r="D346"/>
  <c r="C346"/>
  <c r="B346"/>
  <c r="A346"/>
  <c r="AP345"/>
  <c r="AO345"/>
  <c r="AN345"/>
  <c r="AM345"/>
  <c r="AL345"/>
  <c r="AK345"/>
  <c r="AJ345"/>
  <c r="AI345"/>
  <c r="AH345"/>
  <c r="AG345"/>
  <c r="AF345"/>
  <c r="AE345"/>
  <c r="AD345"/>
  <c r="AC345"/>
  <c r="AB345"/>
  <c r="AA345"/>
  <c r="Y345"/>
  <c r="X345"/>
  <c r="W345"/>
  <c r="V345"/>
  <c r="U345"/>
  <c r="T345"/>
  <c r="S345"/>
  <c r="R345"/>
  <c r="Q345"/>
  <c r="P345"/>
  <c r="O345"/>
  <c r="N345"/>
  <c r="M345"/>
  <c r="L345"/>
  <c r="K345"/>
  <c r="J345"/>
  <c r="I345"/>
  <c r="H345"/>
  <c r="G345"/>
  <c r="F345"/>
  <c r="E345"/>
  <c r="D345"/>
  <c r="C345"/>
  <c r="B345"/>
  <c r="A345"/>
  <c r="AP344"/>
  <c r="AO344"/>
  <c r="AN344"/>
  <c r="AM344"/>
  <c r="AL344"/>
  <c r="AK344"/>
  <c r="AJ344"/>
  <c r="AI344"/>
  <c r="AH344"/>
  <c r="AG344"/>
  <c r="AF344"/>
  <c r="AE344"/>
  <c r="AD344"/>
  <c r="AC344"/>
  <c r="AB344"/>
  <c r="AA344"/>
  <c r="Y344"/>
  <c r="X344"/>
  <c r="W344"/>
  <c r="V344"/>
  <c r="U344"/>
  <c r="T344"/>
  <c r="S344"/>
  <c r="R344"/>
  <c r="Q344"/>
  <c r="P344"/>
  <c r="O344"/>
  <c r="N344"/>
  <c r="M344"/>
  <c r="L344"/>
  <c r="K344"/>
  <c r="J344"/>
  <c r="I344"/>
  <c r="H344"/>
  <c r="G344"/>
  <c r="F344"/>
  <c r="E344"/>
  <c r="D344"/>
  <c r="C344"/>
  <c r="B344"/>
  <c r="A344"/>
  <c r="AP343"/>
  <c r="AO343"/>
  <c r="AN343"/>
  <c r="AM343"/>
  <c r="AL343"/>
  <c r="AK343"/>
  <c r="AJ343"/>
  <c r="AI343"/>
  <c r="AH343"/>
  <c r="AG343"/>
  <c r="AF343"/>
  <c r="AE343"/>
  <c r="AD343"/>
  <c r="AC343"/>
  <c r="AB343"/>
  <c r="AA343"/>
  <c r="Y343"/>
  <c r="X343"/>
  <c r="W343"/>
  <c r="V343"/>
  <c r="U343"/>
  <c r="T343"/>
  <c r="S343"/>
  <c r="R343"/>
  <c r="Q343"/>
  <c r="P343"/>
  <c r="O343"/>
  <c r="N343"/>
  <c r="M343"/>
  <c r="L343"/>
  <c r="K343"/>
  <c r="J343"/>
  <c r="I343"/>
  <c r="H343"/>
  <c r="G343"/>
  <c r="F343"/>
  <c r="E343"/>
  <c r="D343"/>
  <c r="C343"/>
  <c r="B343"/>
  <c r="A343"/>
  <c r="AP342"/>
  <c r="AO342"/>
  <c r="AN342"/>
  <c r="AM342"/>
  <c r="AL342"/>
  <c r="AK342"/>
  <c r="AJ342"/>
  <c r="AI342"/>
  <c r="AH342"/>
  <c r="AG342"/>
  <c r="AF342"/>
  <c r="AE342"/>
  <c r="AD342"/>
  <c r="AC342"/>
  <c r="AB342"/>
  <c r="AA342"/>
  <c r="Y342"/>
  <c r="X342"/>
  <c r="W342"/>
  <c r="V342"/>
  <c r="U342"/>
  <c r="T342"/>
  <c r="S342"/>
  <c r="R342"/>
  <c r="Q342"/>
  <c r="P342"/>
  <c r="O342"/>
  <c r="N342"/>
  <c r="M342"/>
  <c r="L342"/>
  <c r="K342"/>
  <c r="J342"/>
  <c r="I342"/>
  <c r="H342"/>
  <c r="G342"/>
  <c r="F342"/>
  <c r="E342"/>
  <c r="D342"/>
  <c r="C342"/>
  <c r="B342"/>
  <c r="A342"/>
  <c r="AP341"/>
  <c r="AO341"/>
  <c r="AN341"/>
  <c r="AM341"/>
  <c r="AL341"/>
  <c r="AK341"/>
  <c r="AJ341"/>
  <c r="AI341"/>
  <c r="AH341"/>
  <c r="AG341"/>
  <c r="AF341"/>
  <c r="AE341"/>
  <c r="AD341"/>
  <c r="AC341"/>
  <c r="AB341"/>
  <c r="AA341"/>
  <c r="Y341"/>
  <c r="X341"/>
  <c r="W341"/>
  <c r="V341"/>
  <c r="U341"/>
  <c r="T341"/>
  <c r="S341"/>
  <c r="R341"/>
  <c r="Q341"/>
  <c r="P341"/>
  <c r="O341"/>
  <c r="N341"/>
  <c r="M341"/>
  <c r="L341"/>
  <c r="K341"/>
  <c r="J341"/>
  <c r="I341"/>
  <c r="H341"/>
  <c r="G341"/>
  <c r="F341"/>
  <c r="E341"/>
  <c r="D341"/>
  <c r="C341"/>
  <c r="B341"/>
  <c r="A341"/>
  <c r="AP340"/>
  <c r="AO340"/>
  <c r="AN340"/>
  <c r="AM340"/>
  <c r="AL340"/>
  <c r="AK340"/>
  <c r="AJ340"/>
  <c r="AI340"/>
  <c r="AH340"/>
  <c r="AG340"/>
  <c r="AF340"/>
  <c r="AE340"/>
  <c r="AD340"/>
  <c r="AC340"/>
  <c r="AB340"/>
  <c r="AA340"/>
  <c r="Y340"/>
  <c r="X340"/>
  <c r="W340"/>
  <c r="V340"/>
  <c r="U340"/>
  <c r="T340"/>
  <c r="S340"/>
  <c r="R340"/>
  <c r="Q340"/>
  <c r="P340"/>
  <c r="O340"/>
  <c r="N340"/>
  <c r="M340"/>
  <c r="L340"/>
  <c r="K340"/>
  <c r="J340"/>
  <c r="I340"/>
  <c r="H340"/>
  <c r="G340"/>
  <c r="F340"/>
  <c r="E340"/>
  <c r="D340"/>
  <c r="C340"/>
  <c r="B340"/>
  <c r="A340"/>
  <c r="AP339"/>
  <c r="AO339"/>
  <c r="AN339"/>
  <c r="AM339"/>
  <c r="AL339"/>
  <c r="AK339"/>
  <c r="AJ339"/>
  <c r="AI339"/>
  <c r="AH339"/>
  <c r="AG339"/>
  <c r="AF339"/>
  <c r="AE339"/>
  <c r="AD339"/>
  <c r="AC339"/>
  <c r="AB339"/>
  <c r="AA339"/>
  <c r="Y339"/>
  <c r="X339"/>
  <c r="W339"/>
  <c r="V339"/>
  <c r="U339"/>
  <c r="T339"/>
  <c r="S339"/>
  <c r="R339"/>
  <c r="Q339"/>
  <c r="P339"/>
  <c r="O339"/>
  <c r="N339"/>
  <c r="M339"/>
  <c r="L339"/>
  <c r="K339"/>
  <c r="J339"/>
  <c r="I339"/>
  <c r="H339"/>
  <c r="G339"/>
  <c r="F339"/>
  <c r="E339"/>
  <c r="D339"/>
  <c r="C339"/>
  <c r="B339"/>
  <c r="A339"/>
  <c r="AP338"/>
  <c r="AO338"/>
  <c r="AN338"/>
  <c r="AM338"/>
  <c r="AL338"/>
  <c r="AK338"/>
  <c r="AJ338"/>
  <c r="AI338"/>
  <c r="AH338"/>
  <c r="AG338"/>
  <c r="AF338"/>
  <c r="AE338"/>
  <c r="AD338"/>
  <c r="AC338"/>
  <c r="AB338"/>
  <c r="AA338"/>
  <c r="Y338"/>
  <c r="X338"/>
  <c r="W338"/>
  <c r="V338"/>
  <c r="U338"/>
  <c r="T338"/>
  <c r="S338"/>
  <c r="R338"/>
  <c r="Q338"/>
  <c r="P338"/>
  <c r="O338"/>
  <c r="N338"/>
  <c r="M338"/>
  <c r="L338"/>
  <c r="K338"/>
  <c r="J338"/>
  <c r="I338"/>
  <c r="H338"/>
  <c r="G338"/>
  <c r="F338"/>
  <c r="E338"/>
  <c r="D338"/>
  <c r="C338"/>
  <c r="B338"/>
  <c r="A338"/>
  <c r="AP337"/>
  <c r="AO337"/>
  <c r="AN337"/>
  <c r="AM337"/>
  <c r="AL337"/>
  <c r="AK337"/>
  <c r="AJ337"/>
  <c r="AI337"/>
  <c r="AH337"/>
  <c r="AG337"/>
  <c r="AF337"/>
  <c r="AE337"/>
  <c r="AD337"/>
  <c r="AC337"/>
  <c r="AB337"/>
  <c r="AA337"/>
  <c r="Y337"/>
  <c r="X337"/>
  <c r="W337"/>
  <c r="V337"/>
  <c r="U337"/>
  <c r="T337"/>
  <c r="S337"/>
  <c r="R337"/>
  <c r="Q337"/>
  <c r="P337"/>
  <c r="O337"/>
  <c r="N337"/>
  <c r="M337"/>
  <c r="L337"/>
  <c r="K337"/>
  <c r="J337"/>
  <c r="I337"/>
  <c r="H337"/>
  <c r="G337"/>
  <c r="F337"/>
  <c r="E337"/>
  <c r="D337"/>
  <c r="C337"/>
  <c r="B337"/>
  <c r="A337"/>
  <c r="AP336"/>
  <c r="AO336"/>
  <c r="AN336"/>
  <c r="AM336"/>
  <c r="AL336"/>
  <c r="AK336"/>
  <c r="AJ336"/>
  <c r="AI336"/>
  <c r="AH336"/>
  <c r="AG336"/>
  <c r="AF336"/>
  <c r="AE336"/>
  <c r="AD336"/>
  <c r="AC336"/>
  <c r="AB336"/>
  <c r="AA336"/>
  <c r="Y336"/>
  <c r="X336"/>
  <c r="W336"/>
  <c r="V336"/>
  <c r="U336"/>
  <c r="T336"/>
  <c r="S336"/>
  <c r="R336"/>
  <c r="Q336"/>
  <c r="P336"/>
  <c r="O336"/>
  <c r="N336"/>
  <c r="M336"/>
  <c r="L336"/>
  <c r="K336"/>
  <c r="J336"/>
  <c r="I336"/>
  <c r="H336"/>
  <c r="G336"/>
  <c r="F336"/>
  <c r="E336"/>
  <c r="D336"/>
  <c r="C336"/>
  <c r="B336"/>
  <c r="A336"/>
  <c r="AP335"/>
  <c r="AO335"/>
  <c r="AN335"/>
  <c r="AM335"/>
  <c r="AL335"/>
  <c r="AK335"/>
  <c r="AJ335"/>
  <c r="AI335"/>
  <c r="AH335"/>
  <c r="AG335"/>
  <c r="AF335"/>
  <c r="AE335"/>
  <c r="AD335"/>
  <c r="AC335"/>
  <c r="AB335"/>
  <c r="AA335"/>
  <c r="Y335"/>
  <c r="X335"/>
  <c r="W335"/>
  <c r="V335"/>
  <c r="U335"/>
  <c r="T335"/>
  <c r="S335"/>
  <c r="R335"/>
  <c r="Q335"/>
  <c r="P335"/>
  <c r="O335"/>
  <c r="N335"/>
  <c r="M335"/>
  <c r="L335"/>
  <c r="K335"/>
  <c r="J335"/>
  <c r="I335"/>
  <c r="H335"/>
  <c r="G335"/>
  <c r="F335"/>
  <c r="E335"/>
  <c r="D335"/>
  <c r="C335"/>
  <c r="B335"/>
  <c r="A335"/>
  <c r="AP334"/>
  <c r="AO334"/>
  <c r="AN334"/>
  <c r="AM334"/>
  <c r="AL334"/>
  <c r="AK334"/>
  <c r="AJ334"/>
  <c r="AI334"/>
  <c r="AH334"/>
  <c r="AG334"/>
  <c r="AF334"/>
  <c r="AE334"/>
  <c r="AD334"/>
  <c r="AC334"/>
  <c r="AB334"/>
  <c r="AA334"/>
  <c r="Y334"/>
  <c r="X334"/>
  <c r="W334"/>
  <c r="V334"/>
  <c r="U334"/>
  <c r="T334"/>
  <c r="S334"/>
  <c r="R334"/>
  <c r="Q334"/>
  <c r="P334"/>
  <c r="O334"/>
  <c r="N334"/>
  <c r="M334"/>
  <c r="L334"/>
  <c r="K334"/>
  <c r="J334"/>
  <c r="I334"/>
  <c r="H334"/>
  <c r="G334"/>
  <c r="F334"/>
  <c r="E334"/>
  <c r="D334"/>
  <c r="C334"/>
  <c r="B334"/>
  <c r="A334"/>
  <c r="AP333"/>
  <c r="AO333"/>
  <c r="AN333"/>
  <c r="AM333"/>
  <c r="AL333"/>
  <c r="AK333"/>
  <c r="AJ333"/>
  <c r="AI333"/>
  <c r="AH333"/>
  <c r="AG333"/>
  <c r="AF333"/>
  <c r="AE333"/>
  <c r="AD333"/>
  <c r="AC333"/>
  <c r="AB333"/>
  <c r="AA333"/>
  <c r="Y333"/>
  <c r="X333"/>
  <c r="W333"/>
  <c r="V333"/>
  <c r="U333"/>
  <c r="T333"/>
  <c r="S333"/>
  <c r="R333"/>
  <c r="Q333"/>
  <c r="P333"/>
  <c r="O333"/>
  <c r="N333"/>
  <c r="M333"/>
  <c r="L333"/>
  <c r="K333"/>
  <c r="J333"/>
  <c r="I333"/>
  <c r="H333"/>
  <c r="G333"/>
  <c r="F333"/>
  <c r="E333"/>
  <c r="D333"/>
  <c r="C333"/>
  <c r="B333"/>
  <c r="A333"/>
  <c r="AP332"/>
  <c r="AO332"/>
  <c r="AN332"/>
  <c r="AM332"/>
  <c r="AL332"/>
  <c r="AK332"/>
  <c r="AJ332"/>
  <c r="AI332"/>
  <c r="AH332"/>
  <c r="AG332"/>
  <c r="AF332"/>
  <c r="AE332"/>
  <c r="AD332"/>
  <c r="AC332"/>
  <c r="AB332"/>
  <c r="AA332"/>
  <c r="Y332"/>
  <c r="X332"/>
  <c r="W332"/>
  <c r="V332"/>
  <c r="U332"/>
  <c r="T332"/>
  <c r="S332"/>
  <c r="R332"/>
  <c r="Q332"/>
  <c r="P332"/>
  <c r="O332"/>
  <c r="N332"/>
  <c r="M332"/>
  <c r="L332"/>
  <c r="K332"/>
  <c r="J332"/>
  <c r="I332"/>
  <c r="H332"/>
  <c r="G332"/>
  <c r="F332"/>
  <c r="E332"/>
  <c r="D332"/>
  <c r="C332"/>
  <c r="B332"/>
  <c r="A332"/>
  <c r="AP331"/>
  <c r="AO331"/>
  <c r="AN331"/>
  <c r="AM331"/>
  <c r="AL331"/>
  <c r="AK331"/>
  <c r="AJ331"/>
  <c r="AI331"/>
  <c r="AH331"/>
  <c r="AG331"/>
  <c r="AF331"/>
  <c r="AE331"/>
  <c r="AD331"/>
  <c r="AC331"/>
  <c r="AB331"/>
  <c r="AA331"/>
  <c r="Y331"/>
  <c r="X331"/>
  <c r="W331"/>
  <c r="V331"/>
  <c r="U331"/>
  <c r="T331"/>
  <c r="S331"/>
  <c r="R331"/>
  <c r="Q331"/>
  <c r="P331"/>
  <c r="O331"/>
  <c r="N331"/>
  <c r="M331"/>
  <c r="L331"/>
  <c r="K331"/>
  <c r="J331"/>
  <c r="I331"/>
  <c r="H331"/>
  <c r="G331"/>
  <c r="F331"/>
  <c r="E331"/>
  <c r="D331"/>
  <c r="C331"/>
  <c r="B331"/>
  <c r="A331"/>
  <c r="AP330"/>
  <c r="AO330"/>
  <c r="AN330"/>
  <c r="AM330"/>
  <c r="AL330"/>
  <c r="AK330"/>
  <c r="AJ330"/>
  <c r="AI330"/>
  <c r="AH330"/>
  <c r="AG330"/>
  <c r="AF330"/>
  <c r="AE330"/>
  <c r="AD330"/>
  <c r="AC330"/>
  <c r="AB330"/>
  <c r="AA330"/>
  <c r="Y330"/>
  <c r="X330"/>
  <c r="W330"/>
  <c r="V330"/>
  <c r="U330"/>
  <c r="T330"/>
  <c r="S330"/>
  <c r="R330"/>
  <c r="Q330"/>
  <c r="P330"/>
  <c r="O330"/>
  <c r="N330"/>
  <c r="M330"/>
  <c r="L330"/>
  <c r="K330"/>
  <c r="J330"/>
  <c r="I330"/>
  <c r="H330"/>
  <c r="G330"/>
  <c r="F330"/>
  <c r="E330"/>
  <c r="D330"/>
  <c r="C330"/>
  <c r="B330"/>
  <c r="A330"/>
  <c r="AP329"/>
  <c r="AO329"/>
  <c r="AN329"/>
  <c r="AM329"/>
  <c r="AL329"/>
  <c r="AK329"/>
  <c r="AJ329"/>
  <c r="AI329"/>
  <c r="AH329"/>
  <c r="AG329"/>
  <c r="AF329"/>
  <c r="AE329"/>
  <c r="AD329"/>
  <c r="AC329"/>
  <c r="AB329"/>
  <c r="AA329"/>
  <c r="Y329"/>
  <c r="X329"/>
  <c r="W329"/>
  <c r="V329"/>
  <c r="U329"/>
  <c r="T329"/>
  <c r="S329"/>
  <c r="R329"/>
  <c r="Q329"/>
  <c r="P329"/>
  <c r="O329"/>
  <c r="N329"/>
  <c r="M329"/>
  <c r="L329"/>
  <c r="K329"/>
  <c r="J329"/>
  <c r="I329"/>
  <c r="H329"/>
  <c r="G329"/>
  <c r="F329"/>
  <c r="E329"/>
  <c r="D329"/>
  <c r="C329"/>
  <c r="B329"/>
  <c r="A329"/>
  <c r="AP328"/>
  <c r="AO328"/>
  <c r="AN328"/>
  <c r="AM328"/>
  <c r="AL328"/>
  <c r="AK328"/>
  <c r="AJ328"/>
  <c r="AI328"/>
  <c r="AH328"/>
  <c r="AG328"/>
  <c r="AF328"/>
  <c r="AE328"/>
  <c r="AD328"/>
  <c r="AC328"/>
  <c r="AB328"/>
  <c r="AA328"/>
  <c r="Y328"/>
  <c r="X328"/>
  <c r="W328"/>
  <c r="V328"/>
  <c r="U328"/>
  <c r="T328"/>
  <c r="S328"/>
  <c r="R328"/>
  <c r="Q328"/>
  <c r="P328"/>
  <c r="O328"/>
  <c r="N328"/>
  <c r="M328"/>
  <c r="L328"/>
  <c r="K328"/>
  <c r="J328"/>
  <c r="I328"/>
  <c r="H328"/>
  <c r="G328"/>
  <c r="F328"/>
  <c r="E328"/>
  <c r="D328"/>
  <c r="C328"/>
  <c r="B328"/>
  <c r="A328"/>
  <c r="AP327"/>
  <c r="AO327"/>
  <c r="AN327"/>
  <c r="AM327"/>
  <c r="AL327"/>
  <c r="AK327"/>
  <c r="AJ327"/>
  <c r="AI327"/>
  <c r="AH327"/>
  <c r="AG327"/>
  <c r="AF327"/>
  <c r="AE327"/>
  <c r="AD327"/>
  <c r="AC327"/>
  <c r="AB327"/>
  <c r="AA327"/>
  <c r="Y327"/>
  <c r="X327"/>
  <c r="W327"/>
  <c r="V327"/>
  <c r="U327"/>
  <c r="T327"/>
  <c r="S327"/>
  <c r="R327"/>
  <c r="Q327"/>
  <c r="P327"/>
  <c r="O327"/>
  <c r="N327"/>
  <c r="M327"/>
  <c r="L327"/>
  <c r="K327"/>
  <c r="J327"/>
  <c r="I327"/>
  <c r="H327"/>
  <c r="G327"/>
  <c r="F327"/>
  <c r="E327"/>
  <c r="D327"/>
  <c r="C327"/>
  <c r="B327"/>
  <c r="A327"/>
  <c r="AP326"/>
  <c r="AO326"/>
  <c r="AN326"/>
  <c r="AM326"/>
  <c r="AL326"/>
  <c r="AK326"/>
  <c r="AJ326"/>
  <c r="AI326"/>
  <c r="AH326"/>
  <c r="AG326"/>
  <c r="AF326"/>
  <c r="AE326"/>
  <c r="AD326"/>
  <c r="AC326"/>
  <c r="AB326"/>
  <c r="AA326"/>
  <c r="Y326"/>
  <c r="X326"/>
  <c r="W326"/>
  <c r="V326"/>
  <c r="U326"/>
  <c r="T326"/>
  <c r="S326"/>
  <c r="R326"/>
  <c r="Q326"/>
  <c r="P326"/>
  <c r="O326"/>
  <c r="N326"/>
  <c r="M326"/>
  <c r="L326"/>
  <c r="K326"/>
  <c r="J326"/>
  <c r="I326"/>
  <c r="H326"/>
  <c r="G326"/>
  <c r="F326"/>
  <c r="E326"/>
  <c r="D326"/>
  <c r="C326"/>
  <c r="B326"/>
  <c r="A326"/>
  <c r="AP325"/>
  <c r="AO325"/>
  <c r="AN325"/>
  <c r="AM325"/>
  <c r="AL325"/>
  <c r="AK325"/>
  <c r="AJ325"/>
  <c r="AI325"/>
  <c r="AH325"/>
  <c r="AG325"/>
  <c r="AF325"/>
  <c r="AE325"/>
  <c r="AD325"/>
  <c r="AC325"/>
  <c r="AB325"/>
  <c r="AA325"/>
  <c r="Y325"/>
  <c r="X325"/>
  <c r="W325"/>
  <c r="V325"/>
  <c r="U325"/>
  <c r="T325"/>
  <c r="S325"/>
  <c r="R325"/>
  <c r="Q325"/>
  <c r="P325"/>
  <c r="O325"/>
  <c r="N325"/>
  <c r="M325"/>
  <c r="L325"/>
  <c r="K325"/>
  <c r="J325"/>
  <c r="I325"/>
  <c r="H325"/>
  <c r="G325"/>
  <c r="F325"/>
  <c r="E325"/>
  <c r="D325"/>
  <c r="C325"/>
  <c r="B325"/>
  <c r="A325"/>
  <c r="AP324"/>
  <c r="AO324"/>
  <c r="AN324"/>
  <c r="AM324"/>
  <c r="AL324"/>
  <c r="AK324"/>
  <c r="AJ324"/>
  <c r="AI324"/>
  <c r="AH324"/>
  <c r="AG324"/>
  <c r="AF324"/>
  <c r="AE324"/>
  <c r="AD324"/>
  <c r="AC324"/>
  <c r="AB324"/>
  <c r="AA324"/>
  <c r="Y324"/>
  <c r="X324"/>
  <c r="W324"/>
  <c r="V324"/>
  <c r="U324"/>
  <c r="T324"/>
  <c r="S324"/>
  <c r="R324"/>
  <c r="Q324"/>
  <c r="P324"/>
  <c r="O324"/>
  <c r="N324"/>
  <c r="M324"/>
  <c r="L324"/>
  <c r="K324"/>
  <c r="J324"/>
  <c r="I324"/>
  <c r="H324"/>
  <c r="G324"/>
  <c r="F324"/>
  <c r="E324"/>
  <c r="D324"/>
  <c r="C324"/>
  <c r="B324"/>
  <c r="A324"/>
  <c r="AP323"/>
  <c r="AO323"/>
  <c r="AN323"/>
  <c r="AM323"/>
  <c r="AL323"/>
  <c r="AK323"/>
  <c r="AJ323"/>
  <c r="AI323"/>
  <c r="AH323"/>
  <c r="AG323"/>
  <c r="AF323"/>
  <c r="AE323"/>
  <c r="AD323"/>
  <c r="AC323"/>
  <c r="AB323"/>
  <c r="AA323"/>
  <c r="Y323"/>
  <c r="X323"/>
  <c r="W323"/>
  <c r="V323"/>
  <c r="U323"/>
  <c r="T323"/>
  <c r="S323"/>
  <c r="R323"/>
  <c r="Q323"/>
  <c r="P323"/>
  <c r="O323"/>
  <c r="N323"/>
  <c r="M323"/>
  <c r="L323"/>
  <c r="K323"/>
  <c r="J323"/>
  <c r="I323"/>
  <c r="H323"/>
  <c r="G323"/>
  <c r="F323"/>
  <c r="E323"/>
  <c r="D323"/>
  <c r="C323"/>
  <c r="B323"/>
  <c r="A323"/>
  <c r="AP322"/>
  <c r="AO322"/>
  <c r="AN322"/>
  <c r="AM322"/>
  <c r="AL322"/>
  <c r="AK322"/>
  <c r="AJ322"/>
  <c r="AI322"/>
  <c r="AH322"/>
  <c r="AG322"/>
  <c r="AF322"/>
  <c r="AE322"/>
  <c r="AD322"/>
  <c r="AC322"/>
  <c r="AB322"/>
  <c r="AA322"/>
  <c r="Y322"/>
  <c r="X322"/>
  <c r="W322"/>
  <c r="V322"/>
  <c r="U322"/>
  <c r="T322"/>
  <c r="S322"/>
  <c r="R322"/>
  <c r="Q322"/>
  <c r="P322"/>
  <c r="O322"/>
  <c r="N322"/>
  <c r="M322"/>
  <c r="L322"/>
  <c r="K322"/>
  <c r="J322"/>
  <c r="I322"/>
  <c r="H322"/>
  <c r="G322"/>
  <c r="F322"/>
  <c r="E322"/>
  <c r="D322"/>
  <c r="C322"/>
  <c r="B322"/>
  <c r="A322"/>
  <c r="AP321"/>
  <c r="AO321"/>
  <c r="AN321"/>
  <c r="AM321"/>
  <c r="AL321"/>
  <c r="AK321"/>
  <c r="AJ321"/>
  <c r="AI321"/>
  <c r="AH321"/>
  <c r="AG321"/>
  <c r="AF321"/>
  <c r="AE321"/>
  <c r="AD321"/>
  <c r="AC321"/>
  <c r="AB321"/>
  <c r="AA321"/>
  <c r="Y321"/>
  <c r="X321"/>
  <c r="W321"/>
  <c r="V321"/>
  <c r="U321"/>
  <c r="T321"/>
  <c r="S321"/>
  <c r="R321"/>
  <c r="Q321"/>
  <c r="P321"/>
  <c r="O321"/>
  <c r="N321"/>
  <c r="M321"/>
  <c r="L321"/>
  <c r="K321"/>
  <c r="J321"/>
  <c r="I321"/>
  <c r="H321"/>
  <c r="G321"/>
  <c r="F321"/>
  <c r="E321"/>
  <c r="D321"/>
  <c r="C321"/>
  <c r="B321"/>
  <c r="A321"/>
  <c r="AP320"/>
  <c r="AO320"/>
  <c r="AN320"/>
  <c r="AM320"/>
  <c r="AL320"/>
  <c r="AK320"/>
  <c r="AJ320"/>
  <c r="AI320"/>
  <c r="AH320"/>
  <c r="AG320"/>
  <c r="AF320"/>
  <c r="AE320"/>
  <c r="AD320"/>
  <c r="AC320"/>
  <c r="AB320"/>
  <c r="AA320"/>
  <c r="Y320"/>
  <c r="X320"/>
  <c r="W320"/>
  <c r="V320"/>
  <c r="U320"/>
  <c r="T320"/>
  <c r="S320"/>
  <c r="R320"/>
  <c r="Q320"/>
  <c r="P320"/>
  <c r="O320"/>
  <c r="N320"/>
  <c r="M320"/>
  <c r="L320"/>
  <c r="K320"/>
  <c r="J320"/>
  <c r="I320"/>
  <c r="H320"/>
  <c r="G320"/>
  <c r="F320"/>
  <c r="E320"/>
  <c r="D320"/>
  <c r="C320"/>
  <c r="B320"/>
  <c r="A320"/>
  <c r="AP319"/>
  <c r="AO319"/>
  <c r="AN319"/>
  <c r="AM319"/>
  <c r="AL319"/>
  <c r="AK319"/>
  <c r="AJ319"/>
  <c r="AI319"/>
  <c r="AH319"/>
  <c r="AG319"/>
  <c r="AF319"/>
  <c r="AE319"/>
  <c r="AD319"/>
  <c r="AC319"/>
  <c r="AB319"/>
  <c r="AA319"/>
  <c r="Y319"/>
  <c r="X319"/>
  <c r="W319"/>
  <c r="V319"/>
  <c r="U319"/>
  <c r="T319"/>
  <c r="S319"/>
  <c r="R319"/>
  <c r="Q319"/>
  <c r="P319"/>
  <c r="O319"/>
  <c r="N319"/>
  <c r="M319"/>
  <c r="L319"/>
  <c r="K319"/>
  <c r="J319"/>
  <c r="I319"/>
  <c r="H319"/>
  <c r="G319"/>
  <c r="F319"/>
  <c r="E319"/>
  <c r="D319"/>
  <c r="C319"/>
  <c r="B319"/>
  <c r="A319"/>
  <c r="AP318"/>
  <c r="AO318"/>
  <c r="AN318"/>
  <c r="AM318"/>
  <c r="AL318"/>
  <c r="AK318"/>
  <c r="AJ318"/>
  <c r="AI318"/>
  <c r="AH318"/>
  <c r="AG318"/>
  <c r="AF318"/>
  <c r="AE318"/>
  <c r="AD318"/>
  <c r="AC318"/>
  <c r="AB318"/>
  <c r="AA318"/>
  <c r="Y318"/>
  <c r="X318"/>
  <c r="W318"/>
  <c r="V318"/>
  <c r="U318"/>
  <c r="T318"/>
  <c r="S318"/>
  <c r="R318"/>
  <c r="Q318"/>
  <c r="P318"/>
  <c r="O318"/>
  <c r="N318"/>
  <c r="M318"/>
  <c r="L318"/>
  <c r="K318"/>
  <c r="J318"/>
  <c r="I318"/>
  <c r="H318"/>
  <c r="G318"/>
  <c r="F318"/>
  <c r="E318"/>
  <c r="D318"/>
  <c r="C318"/>
  <c r="B318"/>
  <c r="A318"/>
  <c r="AP317"/>
  <c r="AO317"/>
  <c r="AN317"/>
  <c r="AM317"/>
  <c r="AL317"/>
  <c r="AK317"/>
  <c r="AJ317"/>
  <c r="AI317"/>
  <c r="AH317"/>
  <c r="AG317"/>
  <c r="AF317"/>
  <c r="AE317"/>
  <c r="AD317"/>
  <c r="AC317"/>
  <c r="AB317"/>
  <c r="AA317"/>
  <c r="Y317"/>
  <c r="X317"/>
  <c r="W317"/>
  <c r="V317"/>
  <c r="U317"/>
  <c r="T317"/>
  <c r="S317"/>
  <c r="R317"/>
  <c r="Q317"/>
  <c r="P317"/>
  <c r="O317"/>
  <c r="N317"/>
  <c r="M317"/>
  <c r="L317"/>
  <c r="K317"/>
  <c r="J317"/>
  <c r="I317"/>
  <c r="H317"/>
  <c r="G317"/>
  <c r="F317"/>
  <c r="E317"/>
  <c r="D317"/>
  <c r="C317"/>
  <c r="B317"/>
  <c r="A317"/>
  <c r="AP316"/>
  <c r="AO316"/>
  <c r="AN316"/>
  <c r="AM316"/>
  <c r="AL316"/>
  <c r="AK316"/>
  <c r="AJ316"/>
  <c r="AI316"/>
  <c r="AH316"/>
  <c r="AG316"/>
  <c r="AF316"/>
  <c r="AE316"/>
  <c r="AD316"/>
  <c r="AC316"/>
  <c r="AB316"/>
  <c r="AA316"/>
  <c r="Y316"/>
  <c r="X316"/>
  <c r="W316"/>
  <c r="V316"/>
  <c r="U316"/>
  <c r="T316"/>
  <c r="S316"/>
  <c r="R316"/>
  <c r="Q316"/>
  <c r="P316"/>
  <c r="O316"/>
  <c r="N316"/>
  <c r="M316"/>
  <c r="L316"/>
  <c r="K316"/>
  <c r="J316"/>
  <c r="I316"/>
  <c r="H316"/>
  <c r="G316"/>
  <c r="F316"/>
  <c r="E316"/>
  <c r="D316"/>
  <c r="C316"/>
  <c r="B316"/>
  <c r="A316"/>
  <c r="AP315"/>
  <c r="AO315"/>
  <c r="AN315"/>
  <c r="AM315"/>
  <c r="AL315"/>
  <c r="AK315"/>
  <c r="AJ315"/>
  <c r="AI315"/>
  <c r="AH315"/>
  <c r="AG315"/>
  <c r="AF315"/>
  <c r="AE315"/>
  <c r="AD315"/>
  <c r="AC315"/>
  <c r="AB315"/>
  <c r="AA315"/>
  <c r="Y315"/>
  <c r="X315"/>
  <c r="W315"/>
  <c r="V315"/>
  <c r="U315"/>
  <c r="T315"/>
  <c r="S315"/>
  <c r="R315"/>
  <c r="Q315"/>
  <c r="P315"/>
  <c r="O315"/>
  <c r="N315"/>
  <c r="M315"/>
  <c r="L315"/>
  <c r="K315"/>
  <c r="J315"/>
  <c r="I315"/>
  <c r="H315"/>
  <c r="G315"/>
  <c r="F315"/>
  <c r="E315"/>
  <c r="D315"/>
  <c r="C315"/>
  <c r="B315"/>
  <c r="A315"/>
  <c r="AP314"/>
  <c r="AO314"/>
  <c r="AN314"/>
  <c r="AM314"/>
  <c r="AL314"/>
  <c r="AK314"/>
  <c r="AJ314"/>
  <c r="AI314"/>
  <c r="AH314"/>
  <c r="AG314"/>
  <c r="AF314"/>
  <c r="AE314"/>
  <c r="AD314"/>
  <c r="AC314"/>
  <c r="AB314"/>
  <c r="AA314"/>
  <c r="Y314"/>
  <c r="X314"/>
  <c r="W314"/>
  <c r="V314"/>
  <c r="U314"/>
  <c r="T314"/>
  <c r="S314"/>
  <c r="R314"/>
  <c r="Q314"/>
  <c r="P314"/>
  <c r="O314"/>
  <c r="N314"/>
  <c r="M314"/>
  <c r="L314"/>
  <c r="K314"/>
  <c r="J314"/>
  <c r="I314"/>
  <c r="H314"/>
  <c r="G314"/>
  <c r="F314"/>
  <c r="E314"/>
  <c r="D314"/>
  <c r="C314"/>
  <c r="B314"/>
  <c r="A314"/>
  <c r="AP313"/>
  <c r="AO313"/>
  <c r="AN313"/>
  <c r="AM313"/>
  <c r="AL313"/>
  <c r="AK313"/>
  <c r="AJ313"/>
  <c r="AI313"/>
  <c r="AH313"/>
  <c r="AG313"/>
  <c r="AF313"/>
  <c r="AE313"/>
  <c r="AD313"/>
  <c r="AC313"/>
  <c r="AB313"/>
  <c r="AA313"/>
  <c r="Y313"/>
  <c r="X313"/>
  <c r="W313"/>
  <c r="V313"/>
  <c r="U313"/>
  <c r="T313"/>
  <c r="S313"/>
  <c r="R313"/>
  <c r="Q313"/>
  <c r="P313"/>
  <c r="O313"/>
  <c r="N313"/>
  <c r="M313"/>
  <c r="L313"/>
  <c r="K313"/>
  <c r="J313"/>
  <c r="I313"/>
  <c r="H313"/>
  <c r="G313"/>
  <c r="F313"/>
  <c r="E313"/>
  <c r="D313"/>
  <c r="C313"/>
  <c r="B313"/>
  <c r="A313"/>
  <c r="AP312"/>
  <c r="AO312"/>
  <c r="AN312"/>
  <c r="AM312"/>
  <c r="AL312"/>
  <c r="AK312"/>
  <c r="AJ312"/>
  <c r="AI312"/>
  <c r="AH312"/>
  <c r="AG312"/>
  <c r="AF312"/>
  <c r="AE312"/>
  <c r="AD312"/>
  <c r="AC312"/>
  <c r="AB312"/>
  <c r="AA312"/>
  <c r="Y312"/>
  <c r="X312"/>
  <c r="W312"/>
  <c r="V312"/>
  <c r="U312"/>
  <c r="T312"/>
  <c r="S312"/>
  <c r="R312"/>
  <c r="Q312"/>
  <c r="P312"/>
  <c r="O312"/>
  <c r="N312"/>
  <c r="M312"/>
  <c r="L312"/>
  <c r="K312"/>
  <c r="J312"/>
  <c r="I312"/>
  <c r="H312"/>
  <c r="G312"/>
  <c r="F312"/>
  <c r="E312"/>
  <c r="D312"/>
  <c r="C312"/>
  <c r="B312"/>
  <c r="A312"/>
  <c r="AP311"/>
  <c r="AO311"/>
  <c r="AN311"/>
  <c r="AM311"/>
  <c r="AL311"/>
  <c r="AK311"/>
  <c r="AJ311"/>
  <c r="AI311"/>
  <c r="AH311"/>
  <c r="AG311"/>
  <c r="AF311"/>
  <c r="AE311"/>
  <c r="AD311"/>
  <c r="AC311"/>
  <c r="AB311"/>
  <c r="AA311"/>
  <c r="Y311"/>
  <c r="X311"/>
  <c r="W311"/>
  <c r="V311"/>
  <c r="U311"/>
  <c r="T311"/>
  <c r="S311"/>
  <c r="R311"/>
  <c r="Q311"/>
  <c r="P311"/>
  <c r="O311"/>
  <c r="N311"/>
  <c r="M311"/>
  <c r="L311"/>
  <c r="K311"/>
  <c r="J311"/>
  <c r="I311"/>
  <c r="H311"/>
  <c r="G311"/>
  <c r="F311"/>
  <c r="E311"/>
  <c r="D311"/>
  <c r="C311"/>
  <c r="B311"/>
  <c r="A311"/>
  <c r="AP310"/>
  <c r="AO310"/>
  <c r="AN310"/>
  <c r="AM310"/>
  <c r="AL310"/>
  <c r="AK310"/>
  <c r="AJ310"/>
  <c r="AI310"/>
  <c r="AH310"/>
  <c r="AG310"/>
  <c r="AF310"/>
  <c r="AE310"/>
  <c r="AD310"/>
  <c r="AC310"/>
  <c r="AB310"/>
  <c r="AA310"/>
  <c r="Y310"/>
  <c r="X310"/>
  <c r="W310"/>
  <c r="V310"/>
  <c r="U310"/>
  <c r="T310"/>
  <c r="S310"/>
  <c r="R310"/>
  <c r="Q310"/>
  <c r="P310"/>
  <c r="O310"/>
  <c r="N310"/>
  <c r="M310"/>
  <c r="L310"/>
  <c r="K310"/>
  <c r="J310"/>
  <c r="I310"/>
  <c r="H310"/>
  <c r="G310"/>
  <c r="F310"/>
  <c r="E310"/>
  <c r="D310"/>
  <c r="C310"/>
  <c r="B310"/>
  <c r="A310"/>
  <c r="AP309"/>
  <c r="AO309"/>
  <c r="AN309"/>
  <c r="AM309"/>
  <c r="AL309"/>
  <c r="AK309"/>
  <c r="AJ309"/>
  <c r="AI309"/>
  <c r="AH309"/>
  <c r="AG309"/>
  <c r="AF309"/>
  <c r="AE309"/>
  <c r="AD309"/>
  <c r="AC309"/>
  <c r="AB309"/>
  <c r="AA309"/>
  <c r="Y309"/>
  <c r="X309"/>
  <c r="W309"/>
  <c r="V309"/>
  <c r="U309"/>
  <c r="T309"/>
  <c r="S309"/>
  <c r="R309"/>
  <c r="Q309"/>
  <c r="P309"/>
  <c r="O309"/>
  <c r="N309"/>
  <c r="M309"/>
  <c r="L309"/>
  <c r="K309"/>
  <c r="J309"/>
  <c r="I309"/>
  <c r="H309"/>
  <c r="G309"/>
  <c r="F309"/>
  <c r="E309"/>
  <c r="D309"/>
  <c r="C309"/>
  <c r="B309"/>
  <c r="A309"/>
  <c r="AP308"/>
  <c r="AO308"/>
  <c r="AN308"/>
  <c r="AM308"/>
  <c r="AL308"/>
  <c r="AK308"/>
  <c r="AJ308"/>
  <c r="AI308"/>
  <c r="AH308"/>
  <c r="AG308"/>
  <c r="AF308"/>
  <c r="AE308"/>
  <c r="AD308"/>
  <c r="AC308"/>
  <c r="AB308"/>
  <c r="AA308"/>
  <c r="Y308"/>
  <c r="X308"/>
  <c r="W308"/>
  <c r="V308"/>
  <c r="U308"/>
  <c r="T308"/>
  <c r="S308"/>
  <c r="R308"/>
  <c r="Q308"/>
  <c r="P308"/>
  <c r="O308"/>
  <c r="N308"/>
  <c r="M308"/>
  <c r="L308"/>
  <c r="K308"/>
  <c r="J308"/>
  <c r="I308"/>
  <c r="H308"/>
  <c r="G308"/>
  <c r="F308"/>
  <c r="E308"/>
  <c r="D308"/>
  <c r="C308"/>
  <c r="B308"/>
  <c r="A308"/>
  <c r="AP307"/>
  <c r="AO307"/>
  <c r="AN307"/>
  <c r="AM307"/>
  <c r="AL307"/>
  <c r="AK307"/>
  <c r="AJ307"/>
  <c r="AI307"/>
  <c r="AH307"/>
  <c r="AG307"/>
  <c r="AF307"/>
  <c r="AE307"/>
  <c r="AD307"/>
  <c r="AC307"/>
  <c r="AB307"/>
  <c r="AA307"/>
  <c r="Y307"/>
  <c r="X307"/>
  <c r="W307"/>
  <c r="V307"/>
  <c r="U307"/>
  <c r="T307"/>
  <c r="S307"/>
  <c r="R307"/>
  <c r="Q307"/>
  <c r="P307"/>
  <c r="O307"/>
  <c r="N307"/>
  <c r="M307"/>
  <c r="L307"/>
  <c r="K307"/>
  <c r="J307"/>
  <c r="I307"/>
  <c r="H307"/>
  <c r="G307"/>
  <c r="F307"/>
  <c r="E307"/>
  <c r="D307"/>
  <c r="C307"/>
  <c r="B307"/>
  <c r="A307"/>
  <c r="AP306"/>
  <c r="AO306"/>
  <c r="AN306"/>
  <c r="AM306"/>
  <c r="AL306"/>
  <c r="AK306"/>
  <c r="AJ306"/>
  <c r="AI306"/>
  <c r="AH306"/>
  <c r="AG306"/>
  <c r="AF306"/>
  <c r="AE306"/>
  <c r="AD306"/>
  <c r="AC306"/>
  <c r="AB306"/>
  <c r="AA306"/>
  <c r="Y306"/>
  <c r="X306"/>
  <c r="W306"/>
  <c r="V306"/>
  <c r="U306"/>
  <c r="T306"/>
  <c r="S306"/>
  <c r="R306"/>
  <c r="Q306"/>
  <c r="P306"/>
  <c r="O306"/>
  <c r="N306"/>
  <c r="M306"/>
  <c r="L306"/>
  <c r="K306"/>
  <c r="J306"/>
  <c r="I306"/>
  <c r="H306"/>
  <c r="G306"/>
  <c r="F306"/>
  <c r="E306"/>
  <c r="D306"/>
  <c r="C306"/>
  <c r="B306"/>
  <c r="A306"/>
  <c r="AP305"/>
  <c r="AO305"/>
  <c r="AN305"/>
  <c r="AM305"/>
  <c r="AL305"/>
  <c r="AK305"/>
  <c r="AJ305"/>
  <c r="AI305"/>
  <c r="AH305"/>
  <c r="AG305"/>
  <c r="AF305"/>
  <c r="AE305"/>
  <c r="AD305"/>
  <c r="AC305"/>
  <c r="AB305"/>
  <c r="AA305"/>
  <c r="Y305"/>
  <c r="X305"/>
  <c r="W305"/>
  <c r="V305"/>
  <c r="U305"/>
  <c r="T305"/>
  <c r="S305"/>
  <c r="R305"/>
  <c r="Q305"/>
  <c r="P305"/>
  <c r="O305"/>
  <c r="N305"/>
  <c r="M305"/>
  <c r="L305"/>
  <c r="K305"/>
  <c r="J305"/>
  <c r="I305"/>
  <c r="H305"/>
  <c r="G305"/>
  <c r="F305"/>
  <c r="E305"/>
  <c r="D305"/>
  <c r="C305"/>
  <c r="B305"/>
  <c r="A305"/>
  <c r="AP304"/>
  <c r="AO304"/>
  <c r="AN304"/>
  <c r="AM304"/>
  <c r="AL304"/>
  <c r="AK304"/>
  <c r="AJ304"/>
  <c r="AI304"/>
  <c r="AH304"/>
  <c r="AG304"/>
  <c r="AF304"/>
  <c r="AE304"/>
  <c r="AD304"/>
  <c r="AC304"/>
  <c r="AB304"/>
  <c r="AA304"/>
  <c r="Y304"/>
  <c r="X304"/>
  <c r="W304"/>
  <c r="V304"/>
  <c r="U304"/>
  <c r="T304"/>
  <c r="S304"/>
  <c r="R304"/>
  <c r="Q304"/>
  <c r="P304"/>
  <c r="O304"/>
  <c r="N304"/>
  <c r="M304"/>
  <c r="L304"/>
  <c r="K304"/>
  <c r="J304"/>
  <c r="I304"/>
  <c r="H304"/>
  <c r="G304"/>
  <c r="F304"/>
  <c r="E304"/>
  <c r="D304"/>
  <c r="C304"/>
  <c r="B304"/>
  <c r="A304"/>
  <c r="AP303"/>
  <c r="AO303"/>
  <c r="AN303"/>
  <c r="AM303"/>
  <c r="AL303"/>
  <c r="AK303"/>
  <c r="AJ303"/>
  <c r="AI303"/>
  <c r="AH303"/>
  <c r="AG303"/>
  <c r="AF303"/>
  <c r="AE303"/>
  <c r="AD303"/>
  <c r="AC303"/>
  <c r="AB303"/>
  <c r="AA303"/>
  <c r="Y303"/>
  <c r="X303"/>
  <c r="W303"/>
  <c r="V303"/>
  <c r="U303"/>
  <c r="T303"/>
  <c r="S303"/>
  <c r="R303"/>
  <c r="Q303"/>
  <c r="P303"/>
  <c r="O303"/>
  <c r="N303"/>
  <c r="M303"/>
  <c r="L303"/>
  <c r="K303"/>
  <c r="J303"/>
  <c r="I303"/>
  <c r="H303"/>
  <c r="G303"/>
  <c r="F303"/>
  <c r="E303"/>
  <c r="D303"/>
  <c r="C303"/>
  <c r="B303"/>
  <c r="A303"/>
  <c r="AP302"/>
  <c r="AO302"/>
  <c r="AN302"/>
  <c r="AM302"/>
  <c r="AL302"/>
  <c r="AK302"/>
  <c r="AJ302"/>
  <c r="AI302"/>
  <c r="AH302"/>
  <c r="AG302"/>
  <c r="AF302"/>
  <c r="AE302"/>
  <c r="AD302"/>
  <c r="AC302"/>
  <c r="AB302"/>
  <c r="AA302"/>
  <c r="Y302"/>
  <c r="X302"/>
  <c r="W302"/>
  <c r="V302"/>
  <c r="U302"/>
  <c r="T302"/>
  <c r="S302"/>
  <c r="R302"/>
  <c r="Q302"/>
  <c r="P302"/>
  <c r="O302"/>
  <c r="N302"/>
  <c r="M302"/>
  <c r="L302"/>
  <c r="K302"/>
  <c r="J302"/>
  <c r="I302"/>
  <c r="H302"/>
  <c r="G302"/>
  <c r="F302"/>
  <c r="E302"/>
  <c r="D302"/>
  <c r="C302"/>
  <c r="B302"/>
  <c r="A302"/>
  <c r="AP301"/>
  <c r="AO301"/>
  <c r="AN301"/>
  <c r="AM301"/>
  <c r="AL301"/>
  <c r="AK301"/>
  <c r="AJ301"/>
  <c r="AI301"/>
  <c r="AH301"/>
  <c r="AG301"/>
  <c r="AF301"/>
  <c r="AE301"/>
  <c r="AD301"/>
  <c r="AC301"/>
  <c r="AB301"/>
  <c r="AA301"/>
  <c r="Y301"/>
  <c r="X301"/>
  <c r="W301"/>
  <c r="V301"/>
  <c r="U301"/>
  <c r="T301"/>
  <c r="S301"/>
  <c r="R301"/>
  <c r="Q301"/>
  <c r="P301"/>
  <c r="O301"/>
  <c r="N301"/>
  <c r="M301"/>
  <c r="L301"/>
  <c r="K301"/>
  <c r="J301"/>
  <c r="I301"/>
  <c r="H301"/>
  <c r="G301"/>
  <c r="F301"/>
  <c r="E301"/>
  <c r="D301"/>
  <c r="C301"/>
  <c r="B301"/>
  <c r="A301"/>
  <c r="AP300"/>
  <c r="AO300"/>
  <c r="AN300"/>
  <c r="AM300"/>
  <c r="AL300"/>
  <c r="AK300"/>
  <c r="AJ300"/>
  <c r="AI300"/>
  <c r="AH300"/>
  <c r="AG300"/>
  <c r="AF300"/>
  <c r="AE300"/>
  <c r="AD300"/>
  <c r="AC300"/>
  <c r="AB300"/>
  <c r="AA300"/>
  <c r="Y300"/>
  <c r="X300"/>
  <c r="W300"/>
  <c r="V300"/>
  <c r="U300"/>
  <c r="T300"/>
  <c r="S300"/>
  <c r="R300"/>
  <c r="Q300"/>
  <c r="P300"/>
  <c r="O300"/>
  <c r="N300"/>
  <c r="M300"/>
  <c r="L300"/>
  <c r="K300"/>
  <c r="J300"/>
  <c r="I300"/>
  <c r="H300"/>
  <c r="G300"/>
  <c r="F300"/>
  <c r="E300"/>
  <c r="D300"/>
  <c r="C300"/>
  <c r="B300"/>
  <c r="A300"/>
  <c r="AP299"/>
  <c r="AO299"/>
  <c r="AN299"/>
  <c r="AM299"/>
  <c r="AL299"/>
  <c r="AK299"/>
  <c r="AJ299"/>
  <c r="AI299"/>
  <c r="AH299"/>
  <c r="AG299"/>
  <c r="AF299"/>
  <c r="AE299"/>
  <c r="AD299"/>
  <c r="AC299"/>
  <c r="AB299"/>
  <c r="AA299"/>
  <c r="Y299"/>
  <c r="X299"/>
  <c r="W299"/>
  <c r="V299"/>
  <c r="U299"/>
  <c r="T299"/>
  <c r="S299"/>
  <c r="R299"/>
  <c r="Q299"/>
  <c r="P299"/>
  <c r="O299"/>
  <c r="N299"/>
  <c r="M299"/>
  <c r="L299"/>
  <c r="K299"/>
  <c r="J299"/>
  <c r="I299"/>
  <c r="H299"/>
  <c r="G299"/>
  <c r="F299"/>
  <c r="E299"/>
  <c r="D299"/>
  <c r="C299"/>
  <c r="B299"/>
  <c r="A299"/>
  <c r="AP298"/>
  <c r="AO298"/>
  <c r="AN298"/>
  <c r="AM298"/>
  <c r="AL298"/>
  <c r="AK298"/>
  <c r="AJ298"/>
  <c r="AI298"/>
  <c r="AH298"/>
  <c r="AG298"/>
  <c r="AF298"/>
  <c r="AE298"/>
  <c r="AD298"/>
  <c r="AC298"/>
  <c r="AB298"/>
  <c r="AA298"/>
  <c r="Y298"/>
  <c r="X298"/>
  <c r="W298"/>
  <c r="V298"/>
  <c r="U298"/>
  <c r="T298"/>
  <c r="S298"/>
  <c r="R298"/>
  <c r="Q298"/>
  <c r="P298"/>
  <c r="O298"/>
  <c r="N298"/>
  <c r="M298"/>
  <c r="L298"/>
  <c r="K298"/>
  <c r="J298"/>
  <c r="I298"/>
  <c r="H298"/>
  <c r="G298"/>
  <c r="F298"/>
  <c r="E298"/>
  <c r="D298"/>
  <c r="C298"/>
  <c r="B298"/>
  <c r="A298"/>
  <c r="AP297"/>
  <c r="AO297"/>
  <c r="AN297"/>
  <c r="AM297"/>
  <c r="AL297"/>
  <c r="AK297"/>
  <c r="AJ297"/>
  <c r="AI297"/>
  <c r="AH297"/>
  <c r="AG297"/>
  <c r="AF297"/>
  <c r="AE297"/>
  <c r="AD297"/>
  <c r="AC297"/>
  <c r="AB297"/>
  <c r="AA297"/>
  <c r="Y297"/>
  <c r="X297"/>
  <c r="W297"/>
  <c r="V297"/>
  <c r="U297"/>
  <c r="T297"/>
  <c r="S297"/>
  <c r="R297"/>
  <c r="Q297"/>
  <c r="P297"/>
  <c r="O297"/>
  <c r="N297"/>
  <c r="M297"/>
  <c r="L297"/>
  <c r="K297"/>
  <c r="J297"/>
  <c r="I297"/>
  <c r="H297"/>
  <c r="G297"/>
  <c r="F297"/>
  <c r="E297"/>
  <c r="D297"/>
  <c r="C297"/>
  <c r="B297"/>
  <c r="A297"/>
  <c r="AP296"/>
  <c r="AO296"/>
  <c r="AN296"/>
  <c r="AM296"/>
  <c r="AL296"/>
  <c r="AK296"/>
  <c r="AJ296"/>
  <c r="AI296"/>
  <c r="AH296"/>
  <c r="AG296"/>
  <c r="AF296"/>
  <c r="AE296"/>
  <c r="AD296"/>
  <c r="AC296"/>
  <c r="AB296"/>
  <c r="AA296"/>
  <c r="Y296"/>
  <c r="X296"/>
  <c r="W296"/>
  <c r="V296"/>
  <c r="U296"/>
  <c r="T296"/>
  <c r="S296"/>
  <c r="R296"/>
  <c r="Q296"/>
  <c r="P296"/>
  <c r="O296"/>
  <c r="N296"/>
  <c r="M296"/>
  <c r="L296"/>
  <c r="K296"/>
  <c r="J296"/>
  <c r="I296"/>
  <c r="H296"/>
  <c r="G296"/>
  <c r="F296"/>
  <c r="E296"/>
  <c r="D296"/>
  <c r="C296"/>
  <c r="B296"/>
  <c r="A296"/>
  <c r="AP295"/>
  <c r="AO295"/>
  <c r="AN295"/>
  <c r="AM295"/>
  <c r="AL295"/>
  <c r="AK295"/>
  <c r="AJ295"/>
  <c r="AI295"/>
  <c r="AH295"/>
  <c r="AG295"/>
  <c r="AF295"/>
  <c r="AE295"/>
  <c r="AD295"/>
  <c r="AC295"/>
  <c r="AB295"/>
  <c r="AA295"/>
  <c r="Y295"/>
  <c r="X295"/>
  <c r="W295"/>
  <c r="V295"/>
  <c r="U295"/>
  <c r="T295"/>
  <c r="S295"/>
  <c r="R295"/>
  <c r="Q295"/>
  <c r="P295"/>
  <c r="O295"/>
  <c r="N295"/>
  <c r="M295"/>
  <c r="L295"/>
  <c r="K295"/>
  <c r="J295"/>
  <c r="I295"/>
  <c r="H295"/>
  <c r="G295"/>
  <c r="F295"/>
  <c r="E295"/>
  <c r="D295"/>
  <c r="C295"/>
  <c r="B295"/>
  <c r="A295"/>
  <c r="AP294"/>
  <c r="AO294"/>
  <c r="AN294"/>
  <c r="AM294"/>
  <c r="AL294"/>
  <c r="AK294"/>
  <c r="AJ294"/>
  <c r="AI294"/>
  <c r="AH294"/>
  <c r="AG294"/>
  <c r="AF294"/>
  <c r="AE294"/>
  <c r="AD294"/>
  <c r="AC294"/>
  <c r="AB294"/>
  <c r="AA294"/>
  <c r="Y294"/>
  <c r="X294"/>
  <c r="W294"/>
  <c r="V294"/>
  <c r="U294"/>
  <c r="T294"/>
  <c r="S294"/>
  <c r="R294"/>
  <c r="Q294"/>
  <c r="P294"/>
  <c r="O294"/>
  <c r="N294"/>
  <c r="M294"/>
  <c r="L294"/>
  <c r="K294"/>
  <c r="J294"/>
  <c r="I294"/>
  <c r="H294"/>
  <c r="G294"/>
  <c r="F294"/>
  <c r="E294"/>
  <c r="D294"/>
  <c r="C294"/>
  <c r="B294"/>
  <c r="A294"/>
  <c r="AP293"/>
  <c r="AO293"/>
  <c r="AN293"/>
  <c r="AM293"/>
  <c r="AL293"/>
  <c r="AK293"/>
  <c r="AJ293"/>
  <c r="AI293"/>
  <c r="AH293"/>
  <c r="AG293"/>
  <c r="AF293"/>
  <c r="AE293"/>
  <c r="AD293"/>
  <c r="AC293"/>
  <c r="AB293"/>
  <c r="AA293"/>
  <c r="Y293"/>
  <c r="X293"/>
  <c r="W293"/>
  <c r="V293"/>
  <c r="U293"/>
  <c r="T293"/>
  <c r="S293"/>
  <c r="R293"/>
  <c r="Q293"/>
  <c r="P293"/>
  <c r="O293"/>
  <c r="N293"/>
  <c r="M293"/>
  <c r="L293"/>
  <c r="K293"/>
  <c r="J293"/>
  <c r="I293"/>
  <c r="H293"/>
  <c r="G293"/>
  <c r="F293"/>
  <c r="E293"/>
  <c r="D293"/>
  <c r="C293"/>
  <c r="B293"/>
  <c r="A293"/>
  <c r="AP292"/>
  <c r="AO292"/>
  <c r="AN292"/>
  <c r="AM292"/>
  <c r="AL292"/>
  <c r="AK292"/>
  <c r="AJ292"/>
  <c r="AI292"/>
  <c r="AH292"/>
  <c r="AG292"/>
  <c r="AF292"/>
  <c r="AE292"/>
  <c r="AD292"/>
  <c r="AC292"/>
  <c r="AB292"/>
  <c r="AA292"/>
  <c r="Y292"/>
  <c r="X292"/>
  <c r="W292"/>
  <c r="V292"/>
  <c r="U292"/>
  <c r="T292"/>
  <c r="S292"/>
  <c r="R292"/>
  <c r="Q292"/>
  <c r="P292"/>
  <c r="O292"/>
  <c r="N292"/>
  <c r="M292"/>
  <c r="L292"/>
  <c r="K292"/>
  <c r="J292"/>
  <c r="I292"/>
  <c r="H292"/>
  <c r="G292"/>
  <c r="F292"/>
  <c r="E292"/>
  <c r="D292"/>
  <c r="C292"/>
  <c r="B292"/>
  <c r="A292"/>
  <c r="AP291"/>
  <c r="AO291"/>
  <c r="AN291"/>
  <c r="AM291"/>
  <c r="AL291"/>
  <c r="AK291"/>
  <c r="AJ291"/>
  <c r="AI291"/>
  <c r="AH291"/>
  <c r="AG291"/>
  <c r="AF291"/>
  <c r="AE291"/>
  <c r="AD291"/>
  <c r="AC291"/>
  <c r="AB291"/>
  <c r="AA291"/>
  <c r="Y291"/>
  <c r="X291"/>
  <c r="W291"/>
  <c r="V291"/>
  <c r="U291"/>
  <c r="T291"/>
  <c r="S291"/>
  <c r="R291"/>
  <c r="Q291"/>
  <c r="P291"/>
  <c r="O291"/>
  <c r="N291"/>
  <c r="M291"/>
  <c r="L291"/>
  <c r="K291"/>
  <c r="J291"/>
  <c r="I291"/>
  <c r="H291"/>
  <c r="G291"/>
  <c r="F291"/>
  <c r="E291"/>
  <c r="D291"/>
  <c r="C291"/>
  <c r="B291"/>
  <c r="A291"/>
  <c r="AP290"/>
  <c r="AO290"/>
  <c r="AN290"/>
  <c r="AM290"/>
  <c r="AL290"/>
  <c r="AK290"/>
  <c r="AJ290"/>
  <c r="AI290"/>
  <c r="AH290"/>
  <c r="AG290"/>
  <c r="AF290"/>
  <c r="AE290"/>
  <c r="AD290"/>
  <c r="AC290"/>
  <c r="AB290"/>
  <c r="AA290"/>
  <c r="Y290"/>
  <c r="X290"/>
  <c r="W290"/>
  <c r="V290"/>
  <c r="U290"/>
  <c r="T290"/>
  <c r="S290"/>
  <c r="R290"/>
  <c r="Q290"/>
  <c r="P290"/>
  <c r="O290"/>
  <c r="N290"/>
  <c r="M290"/>
  <c r="L290"/>
  <c r="K290"/>
  <c r="J290"/>
  <c r="I290"/>
  <c r="H290"/>
  <c r="G290"/>
  <c r="F290"/>
  <c r="E290"/>
  <c r="D290"/>
  <c r="C290"/>
  <c r="B290"/>
  <c r="A290"/>
  <c r="AP289"/>
  <c r="AO289"/>
  <c r="AN289"/>
  <c r="AM289"/>
  <c r="AL289"/>
  <c r="AK289"/>
  <c r="AJ289"/>
  <c r="AI289"/>
  <c r="AH289"/>
  <c r="AG289"/>
  <c r="AF289"/>
  <c r="AE289"/>
  <c r="AD289"/>
  <c r="AC289"/>
  <c r="AB289"/>
  <c r="AA289"/>
  <c r="Y289"/>
  <c r="X289"/>
  <c r="W289"/>
  <c r="V289"/>
  <c r="U289"/>
  <c r="T289"/>
  <c r="S289"/>
  <c r="R289"/>
  <c r="Q289"/>
  <c r="P289"/>
  <c r="O289"/>
  <c r="N289"/>
  <c r="M289"/>
  <c r="L289"/>
  <c r="K289"/>
  <c r="J289"/>
  <c r="I289"/>
  <c r="H289"/>
  <c r="G289"/>
  <c r="F289"/>
  <c r="E289"/>
  <c r="D289"/>
  <c r="C289"/>
  <c r="B289"/>
  <c r="A289"/>
  <c r="AP288"/>
  <c r="AO288"/>
  <c r="AN288"/>
  <c r="AM288"/>
  <c r="AL288"/>
  <c r="AK288"/>
  <c r="AJ288"/>
  <c r="AI288"/>
  <c r="AH288"/>
  <c r="AG288"/>
  <c r="AF288"/>
  <c r="AE288"/>
  <c r="AD288"/>
  <c r="AC288"/>
  <c r="AB288"/>
  <c r="AA288"/>
  <c r="Y288"/>
  <c r="X288"/>
  <c r="W288"/>
  <c r="V288"/>
  <c r="U288"/>
  <c r="T288"/>
  <c r="S288"/>
  <c r="R288"/>
  <c r="Q288"/>
  <c r="P288"/>
  <c r="O288"/>
  <c r="N288"/>
  <c r="M288"/>
  <c r="L288"/>
  <c r="K288"/>
  <c r="J288"/>
  <c r="I288"/>
  <c r="H288"/>
  <c r="G288"/>
  <c r="F288"/>
  <c r="E288"/>
  <c r="D288"/>
  <c r="C288"/>
  <c r="B288"/>
  <c r="A288"/>
  <c r="AP287"/>
  <c r="AO287"/>
  <c r="AN287"/>
  <c r="AM287"/>
  <c r="AL287"/>
  <c r="AK287"/>
  <c r="AJ287"/>
  <c r="AI287"/>
  <c r="AH287"/>
  <c r="AG287"/>
  <c r="AF287"/>
  <c r="AE287"/>
  <c r="AD287"/>
  <c r="AC287"/>
  <c r="AB287"/>
  <c r="AA287"/>
  <c r="Y287"/>
  <c r="X287"/>
  <c r="W287"/>
  <c r="V287"/>
  <c r="U287"/>
  <c r="T287"/>
  <c r="S287"/>
  <c r="R287"/>
  <c r="Q287"/>
  <c r="P287"/>
  <c r="O287"/>
  <c r="N287"/>
  <c r="M287"/>
  <c r="L287"/>
  <c r="K287"/>
  <c r="J287"/>
  <c r="I287"/>
  <c r="H287"/>
  <c r="G287"/>
  <c r="F287"/>
  <c r="E287"/>
  <c r="D287"/>
  <c r="C287"/>
  <c r="B287"/>
  <c r="A287"/>
  <c r="AP286"/>
  <c r="AO286"/>
  <c r="AN286"/>
  <c r="AM286"/>
  <c r="AL286"/>
  <c r="AK286"/>
  <c r="AJ286"/>
  <c r="AI286"/>
  <c r="AH286"/>
  <c r="AG286"/>
  <c r="AF286"/>
  <c r="AE286"/>
  <c r="AD286"/>
  <c r="AC286"/>
  <c r="AB286"/>
  <c r="AA286"/>
  <c r="Y286"/>
  <c r="X286"/>
  <c r="W286"/>
  <c r="V286"/>
  <c r="U286"/>
  <c r="T286"/>
  <c r="S286"/>
  <c r="R286"/>
  <c r="Q286"/>
  <c r="P286"/>
  <c r="O286"/>
  <c r="N286"/>
  <c r="M286"/>
  <c r="L286"/>
  <c r="K286"/>
  <c r="J286"/>
  <c r="I286"/>
  <c r="H286"/>
  <c r="G286"/>
  <c r="F286"/>
  <c r="E286"/>
  <c r="D286"/>
  <c r="C286"/>
  <c r="B286"/>
  <c r="A286"/>
  <c r="AP285"/>
  <c r="AO285"/>
  <c r="AN285"/>
  <c r="AM285"/>
  <c r="AL285"/>
  <c r="AK285"/>
  <c r="AJ285"/>
  <c r="AI285"/>
  <c r="AH285"/>
  <c r="AG285"/>
  <c r="AF285"/>
  <c r="AE285"/>
  <c r="AD285"/>
  <c r="AC285"/>
  <c r="AB285"/>
  <c r="AA285"/>
  <c r="Y285"/>
  <c r="X285"/>
  <c r="W285"/>
  <c r="V285"/>
  <c r="U285"/>
  <c r="T285"/>
  <c r="S285"/>
  <c r="R285"/>
  <c r="Q285"/>
  <c r="P285"/>
  <c r="O285"/>
  <c r="N285"/>
  <c r="M285"/>
  <c r="L285"/>
  <c r="K285"/>
  <c r="J285"/>
  <c r="I285"/>
  <c r="H285"/>
  <c r="G285"/>
  <c r="F285"/>
  <c r="E285"/>
  <c r="D285"/>
  <c r="C285"/>
  <c r="B285"/>
  <c r="A285"/>
  <c r="AP284"/>
  <c r="AO284"/>
  <c r="AN284"/>
  <c r="AM284"/>
  <c r="AL284"/>
  <c r="AK284"/>
  <c r="AJ284"/>
  <c r="AI284"/>
  <c r="AH284"/>
  <c r="AG284"/>
  <c r="AF284"/>
  <c r="AE284"/>
  <c r="AD284"/>
  <c r="AC284"/>
  <c r="AB284"/>
  <c r="AA284"/>
  <c r="Y284"/>
  <c r="X284"/>
  <c r="W284"/>
  <c r="V284"/>
  <c r="U284"/>
  <c r="T284"/>
  <c r="S284"/>
  <c r="R284"/>
  <c r="Q284"/>
  <c r="P284"/>
  <c r="O284"/>
  <c r="N284"/>
  <c r="M284"/>
  <c r="L284"/>
  <c r="K284"/>
  <c r="J284"/>
  <c r="I284"/>
  <c r="H284"/>
  <c r="G284"/>
  <c r="F284"/>
  <c r="E284"/>
  <c r="D284"/>
  <c r="C284"/>
  <c r="B284"/>
  <c r="A284"/>
  <c r="AP283"/>
  <c r="AO283"/>
  <c r="AN283"/>
  <c r="AM283"/>
  <c r="AL283"/>
  <c r="AK283"/>
  <c r="AJ283"/>
  <c r="AI283"/>
  <c r="AH283"/>
  <c r="AG283"/>
  <c r="AF283"/>
  <c r="AE283"/>
  <c r="AD283"/>
  <c r="AC283"/>
  <c r="AB283"/>
  <c r="AA283"/>
  <c r="Y283"/>
  <c r="X283"/>
  <c r="W283"/>
  <c r="V283"/>
  <c r="U283"/>
  <c r="T283"/>
  <c r="S283"/>
  <c r="R283"/>
  <c r="Q283"/>
  <c r="P283"/>
  <c r="O283"/>
  <c r="N283"/>
  <c r="M283"/>
  <c r="L283"/>
  <c r="K283"/>
  <c r="J283"/>
  <c r="I283"/>
  <c r="H283"/>
  <c r="G283"/>
  <c r="F283"/>
  <c r="E283"/>
  <c r="D283"/>
  <c r="C283"/>
  <c r="B283"/>
  <c r="A283"/>
  <c r="AP282"/>
  <c r="AO282"/>
  <c r="AN282"/>
  <c r="AM282"/>
  <c r="AL282"/>
  <c r="AK282"/>
  <c r="AJ282"/>
  <c r="AI282"/>
  <c r="AH282"/>
  <c r="AG282"/>
  <c r="AF282"/>
  <c r="AE282"/>
  <c r="AD282"/>
  <c r="AC282"/>
  <c r="AB282"/>
  <c r="AA282"/>
  <c r="Y282"/>
  <c r="X282"/>
  <c r="W282"/>
  <c r="V282"/>
  <c r="U282"/>
  <c r="T282"/>
  <c r="S282"/>
  <c r="R282"/>
  <c r="Q282"/>
  <c r="P282"/>
  <c r="O282"/>
  <c r="N282"/>
  <c r="M282"/>
  <c r="L282"/>
  <c r="K282"/>
  <c r="J282"/>
  <c r="I282"/>
  <c r="H282"/>
  <c r="G282"/>
  <c r="F282"/>
  <c r="E282"/>
  <c r="D282"/>
  <c r="C282"/>
  <c r="B282"/>
  <c r="A282"/>
  <c r="AP281"/>
  <c r="AO281"/>
  <c r="AN281"/>
  <c r="AM281"/>
  <c r="AL281"/>
  <c r="AK281"/>
  <c r="AJ281"/>
  <c r="AI281"/>
  <c r="AH281"/>
  <c r="AG281"/>
  <c r="AF281"/>
  <c r="AE281"/>
  <c r="AD281"/>
  <c r="AC281"/>
  <c r="AB281"/>
  <c r="AA281"/>
  <c r="Y281"/>
  <c r="X281"/>
  <c r="W281"/>
  <c r="V281"/>
  <c r="U281"/>
  <c r="T281"/>
  <c r="S281"/>
  <c r="R281"/>
  <c r="Q281"/>
  <c r="P281"/>
  <c r="O281"/>
  <c r="N281"/>
  <c r="M281"/>
  <c r="L281"/>
  <c r="K281"/>
  <c r="J281"/>
  <c r="I281"/>
  <c r="H281"/>
  <c r="G281"/>
  <c r="F281"/>
  <c r="E281"/>
  <c r="D281"/>
  <c r="C281"/>
  <c r="B281"/>
  <c r="A281"/>
  <c r="AP280"/>
  <c r="AO280"/>
  <c r="AN280"/>
  <c r="AM280"/>
  <c r="AL280"/>
  <c r="AK280"/>
  <c r="AJ280"/>
  <c r="AI280"/>
  <c r="AH280"/>
  <c r="AG280"/>
  <c r="AF280"/>
  <c r="AE280"/>
  <c r="AD280"/>
  <c r="AC280"/>
  <c r="AB280"/>
  <c r="AA280"/>
  <c r="Y280"/>
  <c r="X280"/>
  <c r="W280"/>
  <c r="V280"/>
  <c r="U280"/>
  <c r="T280"/>
  <c r="S280"/>
  <c r="R280"/>
  <c r="Q280"/>
  <c r="P280"/>
  <c r="O280"/>
  <c r="N280"/>
  <c r="M280"/>
  <c r="L280"/>
  <c r="K280"/>
  <c r="J280"/>
  <c r="I280"/>
  <c r="H280"/>
  <c r="G280"/>
  <c r="F280"/>
  <c r="E280"/>
  <c r="D280"/>
  <c r="C280"/>
  <c r="B280"/>
  <c r="A280"/>
  <c r="AP279"/>
  <c r="AO279"/>
  <c r="AN279"/>
  <c r="AM279"/>
  <c r="AL279"/>
  <c r="AK279"/>
  <c r="AJ279"/>
  <c r="AI279"/>
  <c r="AH279"/>
  <c r="AG279"/>
  <c r="AF279"/>
  <c r="AE279"/>
  <c r="AD279"/>
  <c r="AC279"/>
  <c r="AB279"/>
  <c r="AA279"/>
  <c r="Y279"/>
  <c r="X279"/>
  <c r="W279"/>
  <c r="V279"/>
  <c r="U279"/>
  <c r="T279"/>
  <c r="S279"/>
  <c r="R279"/>
  <c r="Q279"/>
  <c r="P279"/>
  <c r="O279"/>
  <c r="N279"/>
  <c r="M279"/>
  <c r="L279"/>
  <c r="K279"/>
  <c r="J279"/>
  <c r="I279"/>
  <c r="H279"/>
  <c r="G279"/>
  <c r="F279"/>
  <c r="E279"/>
  <c r="D279"/>
  <c r="C279"/>
  <c r="B279"/>
  <c r="A279"/>
  <c r="AP278"/>
  <c r="AO278"/>
  <c r="AN278"/>
  <c r="AM278"/>
  <c r="AL278"/>
  <c r="AK278"/>
  <c r="AJ278"/>
  <c r="AI278"/>
  <c r="AH278"/>
  <c r="AG278"/>
  <c r="AF278"/>
  <c r="AE278"/>
  <c r="AD278"/>
  <c r="AC278"/>
  <c r="AB278"/>
  <c r="AA278"/>
  <c r="Y278"/>
  <c r="X278"/>
  <c r="W278"/>
  <c r="V278"/>
  <c r="U278"/>
  <c r="T278"/>
  <c r="S278"/>
  <c r="R278"/>
  <c r="Q278"/>
  <c r="P278"/>
  <c r="O278"/>
  <c r="N278"/>
  <c r="M278"/>
  <c r="L278"/>
  <c r="K278"/>
  <c r="J278"/>
  <c r="I278"/>
  <c r="H278"/>
  <c r="G278"/>
  <c r="F278"/>
  <c r="E278"/>
  <c r="D278"/>
  <c r="C278"/>
  <c r="B278"/>
  <c r="A278"/>
  <c r="AP277"/>
  <c r="AO277"/>
  <c r="AN277"/>
  <c r="AM277"/>
  <c r="AL277"/>
  <c r="AK277"/>
  <c r="AJ277"/>
  <c r="AI277"/>
  <c r="AH277"/>
  <c r="AG277"/>
  <c r="AF277"/>
  <c r="AE277"/>
  <c r="AD277"/>
  <c r="AC277"/>
  <c r="AB277"/>
  <c r="AA277"/>
  <c r="Y277"/>
  <c r="X277"/>
  <c r="W277"/>
  <c r="V277"/>
  <c r="U277"/>
  <c r="T277"/>
  <c r="S277"/>
  <c r="R277"/>
  <c r="Q277"/>
  <c r="P277"/>
  <c r="O277"/>
  <c r="N277"/>
  <c r="M277"/>
  <c r="L277"/>
  <c r="K277"/>
  <c r="J277"/>
  <c r="I277"/>
  <c r="H277"/>
  <c r="G277"/>
  <c r="F277"/>
  <c r="E277"/>
  <c r="D277"/>
  <c r="C277"/>
  <c r="B277"/>
  <c r="A277"/>
  <c r="AP276"/>
  <c r="AO276"/>
  <c r="AN276"/>
  <c r="AM276"/>
  <c r="AL276"/>
  <c r="AK276"/>
  <c r="AJ276"/>
  <c r="AI276"/>
  <c r="AH276"/>
  <c r="AG276"/>
  <c r="AF276"/>
  <c r="AE276"/>
  <c r="AD276"/>
  <c r="AC276"/>
  <c r="AB276"/>
  <c r="AA276"/>
  <c r="Y276"/>
  <c r="X276"/>
  <c r="W276"/>
  <c r="V276"/>
  <c r="U276"/>
  <c r="T276"/>
  <c r="S276"/>
  <c r="R276"/>
  <c r="Q276"/>
  <c r="P276"/>
  <c r="O276"/>
  <c r="N276"/>
  <c r="M276"/>
  <c r="L276"/>
  <c r="K276"/>
  <c r="J276"/>
  <c r="I276"/>
  <c r="H276"/>
  <c r="G276"/>
  <c r="F276"/>
  <c r="E276"/>
  <c r="D276"/>
  <c r="C276"/>
  <c r="B276"/>
  <c r="A276"/>
  <c r="AP275"/>
  <c r="AO275"/>
  <c r="AN275"/>
  <c r="AM275"/>
  <c r="AL275"/>
  <c r="AK275"/>
  <c r="AJ275"/>
  <c r="AI275"/>
  <c r="AH275"/>
  <c r="AG275"/>
  <c r="AF275"/>
  <c r="AE275"/>
  <c r="AD275"/>
  <c r="AC275"/>
  <c r="AB275"/>
  <c r="AA275"/>
  <c r="Y275"/>
  <c r="X275"/>
  <c r="W275"/>
  <c r="V275"/>
  <c r="U275"/>
  <c r="T275"/>
  <c r="S275"/>
  <c r="R275"/>
  <c r="Q275"/>
  <c r="P275"/>
  <c r="O275"/>
  <c r="N275"/>
  <c r="M275"/>
  <c r="L275"/>
  <c r="K275"/>
  <c r="J275"/>
  <c r="I275"/>
  <c r="H275"/>
  <c r="G275"/>
  <c r="F275"/>
  <c r="E275"/>
  <c r="D275"/>
  <c r="C275"/>
  <c r="B275"/>
  <c r="A275"/>
  <c r="AP274"/>
  <c r="AO274"/>
  <c r="AN274"/>
  <c r="AM274"/>
  <c r="AL274"/>
  <c r="AK274"/>
  <c r="AJ274"/>
  <c r="AI274"/>
  <c r="AH274"/>
  <c r="AG274"/>
  <c r="AF274"/>
  <c r="AE274"/>
  <c r="AD274"/>
  <c r="AC274"/>
  <c r="AB274"/>
  <c r="AA274"/>
  <c r="Y274"/>
  <c r="X274"/>
  <c r="W274"/>
  <c r="V274"/>
  <c r="U274"/>
  <c r="T274"/>
  <c r="S274"/>
  <c r="R274"/>
  <c r="Q274"/>
  <c r="P274"/>
  <c r="O274"/>
  <c r="N274"/>
  <c r="M274"/>
  <c r="L274"/>
  <c r="K274"/>
  <c r="J274"/>
  <c r="I274"/>
  <c r="H274"/>
  <c r="G274"/>
  <c r="F274"/>
  <c r="E274"/>
  <c r="D274"/>
  <c r="C274"/>
  <c r="B274"/>
  <c r="A274"/>
  <c r="AP273"/>
  <c r="AO273"/>
  <c r="AN273"/>
  <c r="AM273"/>
  <c r="AL273"/>
  <c r="AK273"/>
  <c r="AJ273"/>
  <c r="AI273"/>
  <c r="AH273"/>
  <c r="AG273"/>
  <c r="AF273"/>
  <c r="AE273"/>
  <c r="AD273"/>
  <c r="AC273"/>
  <c r="AB273"/>
  <c r="AA273"/>
  <c r="Y273"/>
  <c r="X273"/>
  <c r="W273"/>
  <c r="V273"/>
  <c r="U273"/>
  <c r="T273"/>
  <c r="S273"/>
  <c r="R273"/>
  <c r="Q273"/>
  <c r="P273"/>
  <c r="O273"/>
  <c r="N273"/>
  <c r="M273"/>
  <c r="L273"/>
  <c r="K273"/>
  <c r="J273"/>
  <c r="I273"/>
  <c r="H273"/>
  <c r="G273"/>
  <c r="F273"/>
  <c r="E273"/>
  <c r="D273"/>
  <c r="C273"/>
  <c r="B273"/>
  <c r="A273"/>
  <c r="AP272"/>
  <c r="AO272"/>
  <c r="AN272"/>
  <c r="AM272"/>
  <c r="AL272"/>
  <c r="AK272"/>
  <c r="AJ272"/>
  <c r="AI272"/>
  <c r="AH272"/>
  <c r="AG272"/>
  <c r="AF272"/>
  <c r="AE272"/>
  <c r="AD272"/>
  <c r="AC272"/>
  <c r="AB272"/>
  <c r="AA272"/>
  <c r="Y272"/>
  <c r="X272"/>
  <c r="W272"/>
  <c r="V272"/>
  <c r="U272"/>
  <c r="T272"/>
  <c r="S272"/>
  <c r="R272"/>
  <c r="Q272"/>
  <c r="P272"/>
  <c r="O272"/>
  <c r="N272"/>
  <c r="M272"/>
  <c r="L272"/>
  <c r="K272"/>
  <c r="J272"/>
  <c r="I272"/>
  <c r="H272"/>
  <c r="G272"/>
  <c r="F272"/>
  <c r="E272"/>
  <c r="D272"/>
  <c r="C272"/>
  <c r="B272"/>
  <c r="A272"/>
  <c r="AP271"/>
  <c r="AO271"/>
  <c r="AN271"/>
  <c r="AM271"/>
  <c r="AL271"/>
  <c r="AK271"/>
  <c r="AJ271"/>
  <c r="AI271"/>
  <c r="AH271"/>
  <c r="AG271"/>
  <c r="AF271"/>
  <c r="AE271"/>
  <c r="AD271"/>
  <c r="AC271"/>
  <c r="AB271"/>
  <c r="AA271"/>
  <c r="Y271"/>
  <c r="X271"/>
  <c r="W271"/>
  <c r="V271"/>
  <c r="U271"/>
  <c r="T271"/>
  <c r="S271"/>
  <c r="R271"/>
  <c r="Q271"/>
  <c r="P271"/>
  <c r="O271"/>
  <c r="N271"/>
  <c r="M271"/>
  <c r="L271"/>
  <c r="K271"/>
  <c r="J271"/>
  <c r="I271"/>
  <c r="H271"/>
  <c r="G271"/>
  <c r="F271"/>
  <c r="E271"/>
  <c r="D271"/>
  <c r="C271"/>
  <c r="B271"/>
  <c r="A271"/>
  <c r="AP270"/>
  <c r="AO270"/>
  <c r="AN270"/>
  <c r="AM270"/>
  <c r="AL270"/>
  <c r="AK270"/>
  <c r="AJ270"/>
  <c r="AI270"/>
  <c r="AH270"/>
  <c r="AG270"/>
  <c r="AF270"/>
  <c r="AE270"/>
  <c r="AD270"/>
  <c r="AC270"/>
  <c r="AB270"/>
  <c r="AA270"/>
  <c r="Y270"/>
  <c r="X270"/>
  <c r="W270"/>
  <c r="V270"/>
  <c r="U270"/>
  <c r="T270"/>
  <c r="S270"/>
  <c r="R270"/>
  <c r="Q270"/>
  <c r="P270"/>
  <c r="O270"/>
  <c r="N270"/>
  <c r="M270"/>
  <c r="L270"/>
  <c r="K270"/>
  <c r="J270"/>
  <c r="I270"/>
  <c r="H270"/>
  <c r="G270"/>
  <c r="F270"/>
  <c r="E270"/>
  <c r="D270"/>
  <c r="C270"/>
  <c r="B270"/>
  <c r="A270"/>
  <c r="AP269"/>
  <c r="AO269"/>
  <c r="AN269"/>
  <c r="AM269"/>
  <c r="AL269"/>
  <c r="AK269"/>
  <c r="AJ269"/>
  <c r="AI269"/>
  <c r="AH269"/>
  <c r="AG269"/>
  <c r="AF269"/>
  <c r="AE269"/>
  <c r="AD269"/>
  <c r="AC269"/>
  <c r="AB269"/>
  <c r="AA269"/>
  <c r="Y269"/>
  <c r="X269"/>
  <c r="W269"/>
  <c r="V269"/>
  <c r="U269"/>
  <c r="T269"/>
  <c r="S269"/>
  <c r="R269"/>
  <c r="Q269"/>
  <c r="P269"/>
  <c r="O269"/>
  <c r="N269"/>
  <c r="M269"/>
  <c r="L269"/>
  <c r="K269"/>
  <c r="J269"/>
  <c r="I269"/>
  <c r="H269"/>
  <c r="G269"/>
  <c r="F269"/>
  <c r="E269"/>
  <c r="D269"/>
  <c r="C269"/>
  <c r="B269"/>
  <c r="A269"/>
  <c r="AP268"/>
  <c r="AO268"/>
  <c r="AN268"/>
  <c r="AM268"/>
  <c r="AL268"/>
  <c r="AK268"/>
  <c r="AJ268"/>
  <c r="AI268"/>
  <c r="AH268"/>
  <c r="AG268"/>
  <c r="AF268"/>
  <c r="AE268"/>
  <c r="AD268"/>
  <c r="AC268"/>
  <c r="AB268"/>
  <c r="AA268"/>
  <c r="Y268"/>
  <c r="X268"/>
  <c r="W268"/>
  <c r="V268"/>
  <c r="U268"/>
  <c r="T268"/>
  <c r="S268"/>
  <c r="R268"/>
  <c r="Q268"/>
  <c r="P268"/>
  <c r="O268"/>
  <c r="N268"/>
  <c r="M268"/>
  <c r="L268"/>
  <c r="K268"/>
  <c r="J268"/>
  <c r="I268"/>
  <c r="H268"/>
  <c r="G268"/>
  <c r="F268"/>
  <c r="E268"/>
  <c r="D268"/>
  <c r="C268"/>
  <c r="B268"/>
  <c r="A268"/>
  <c r="AP267"/>
  <c r="AO267"/>
  <c r="AN267"/>
  <c r="AM267"/>
  <c r="AL267"/>
  <c r="AK267"/>
  <c r="AJ267"/>
  <c r="AI267"/>
  <c r="AH267"/>
  <c r="AG267"/>
  <c r="AF267"/>
  <c r="AE267"/>
  <c r="AD267"/>
  <c r="AC267"/>
  <c r="AB267"/>
  <c r="AA267"/>
  <c r="Y267"/>
  <c r="X267"/>
  <c r="W267"/>
  <c r="V267"/>
  <c r="U267"/>
  <c r="T267"/>
  <c r="S267"/>
  <c r="R267"/>
  <c r="Q267"/>
  <c r="P267"/>
  <c r="O267"/>
  <c r="N267"/>
  <c r="M267"/>
  <c r="L267"/>
  <c r="K267"/>
  <c r="J267"/>
  <c r="I267"/>
  <c r="H267"/>
  <c r="G267"/>
  <c r="F267"/>
  <c r="E267"/>
  <c r="D267"/>
  <c r="C267"/>
  <c r="B267"/>
  <c r="A267"/>
  <c r="AP266"/>
  <c r="AO266"/>
  <c r="AN266"/>
  <c r="AM266"/>
  <c r="AL266"/>
  <c r="AK266"/>
  <c r="AJ266"/>
  <c r="AI266"/>
  <c r="AH266"/>
  <c r="AG266"/>
  <c r="AF266"/>
  <c r="AE266"/>
  <c r="AD266"/>
  <c r="AC266"/>
  <c r="AB266"/>
  <c r="AA266"/>
  <c r="Y266"/>
  <c r="X266"/>
  <c r="W266"/>
  <c r="V266"/>
  <c r="U266"/>
  <c r="T266"/>
  <c r="S266"/>
  <c r="R266"/>
  <c r="Q266"/>
  <c r="P266"/>
  <c r="O266"/>
  <c r="N266"/>
  <c r="M266"/>
  <c r="L266"/>
  <c r="K266"/>
  <c r="J266"/>
  <c r="I266"/>
  <c r="H266"/>
  <c r="G266"/>
  <c r="F266"/>
  <c r="E266"/>
  <c r="D266"/>
  <c r="C266"/>
  <c r="B266"/>
  <c r="A266"/>
  <c r="AP265"/>
  <c r="AO265"/>
  <c r="AN265"/>
  <c r="AM265"/>
  <c r="AL265"/>
  <c r="AK265"/>
  <c r="AJ265"/>
  <c r="AI265"/>
  <c r="AH265"/>
  <c r="AG265"/>
  <c r="AF265"/>
  <c r="AE265"/>
  <c r="AD265"/>
  <c r="AC265"/>
  <c r="AB265"/>
  <c r="AA265"/>
  <c r="Y265"/>
  <c r="X265"/>
  <c r="W265"/>
  <c r="V265"/>
  <c r="U265"/>
  <c r="T265"/>
  <c r="S265"/>
  <c r="R265"/>
  <c r="Q265"/>
  <c r="P265"/>
  <c r="O265"/>
  <c r="N265"/>
  <c r="M265"/>
  <c r="L265"/>
  <c r="K265"/>
  <c r="J265"/>
  <c r="I265"/>
  <c r="H265"/>
  <c r="G265"/>
  <c r="F265"/>
  <c r="E265"/>
  <c r="D265"/>
  <c r="C265"/>
  <c r="B265"/>
  <c r="A265"/>
  <c r="AP264"/>
  <c r="AO264"/>
  <c r="AN264"/>
  <c r="AM264"/>
  <c r="AL264"/>
  <c r="AK264"/>
  <c r="AJ264"/>
  <c r="AI264"/>
  <c r="AH264"/>
  <c r="AG264"/>
  <c r="AF264"/>
  <c r="AE264"/>
  <c r="AD264"/>
  <c r="AC264"/>
  <c r="AB264"/>
  <c r="AA264"/>
  <c r="Y264"/>
  <c r="X264"/>
  <c r="W264"/>
  <c r="V264"/>
  <c r="U264"/>
  <c r="T264"/>
  <c r="S264"/>
  <c r="R264"/>
  <c r="Q264"/>
  <c r="P264"/>
  <c r="O264"/>
  <c r="N264"/>
  <c r="M264"/>
  <c r="L264"/>
  <c r="K264"/>
  <c r="J264"/>
  <c r="I264"/>
  <c r="H264"/>
  <c r="G264"/>
  <c r="F264"/>
  <c r="E264"/>
  <c r="D264"/>
  <c r="C264"/>
  <c r="B264"/>
  <c r="A264"/>
  <c r="AP263"/>
  <c r="AO263"/>
  <c r="AN263"/>
  <c r="AM263"/>
  <c r="AL263"/>
  <c r="AK263"/>
  <c r="AJ263"/>
  <c r="AI263"/>
  <c r="AH263"/>
  <c r="AG263"/>
  <c r="AF263"/>
  <c r="AE263"/>
  <c r="AD263"/>
  <c r="AC263"/>
  <c r="AB263"/>
  <c r="AA263"/>
  <c r="Y263"/>
  <c r="X263"/>
  <c r="W263"/>
  <c r="V263"/>
  <c r="U263"/>
  <c r="T263"/>
  <c r="S263"/>
  <c r="R263"/>
  <c r="Q263"/>
  <c r="P263"/>
  <c r="O263"/>
  <c r="N263"/>
  <c r="M263"/>
  <c r="L263"/>
  <c r="K263"/>
  <c r="J263"/>
  <c r="I263"/>
  <c r="H263"/>
  <c r="G263"/>
  <c r="F263"/>
  <c r="E263"/>
  <c r="D263"/>
  <c r="C263"/>
  <c r="B263"/>
  <c r="A263"/>
  <c r="AP262"/>
  <c r="AO262"/>
  <c r="AN262"/>
  <c r="AM262"/>
  <c r="AL262"/>
  <c r="AK262"/>
  <c r="AJ262"/>
  <c r="AI262"/>
  <c r="AH262"/>
  <c r="AG262"/>
  <c r="AF262"/>
  <c r="AE262"/>
  <c r="AD262"/>
  <c r="AC262"/>
  <c r="AB262"/>
  <c r="AA262"/>
  <c r="Y262"/>
  <c r="X262"/>
  <c r="W262"/>
  <c r="V262"/>
  <c r="U262"/>
  <c r="T262"/>
  <c r="S262"/>
  <c r="R262"/>
  <c r="Q262"/>
  <c r="P262"/>
  <c r="O262"/>
  <c r="N262"/>
  <c r="M262"/>
  <c r="L262"/>
  <c r="K262"/>
  <c r="J262"/>
  <c r="I262"/>
  <c r="H262"/>
  <c r="G262"/>
  <c r="F262"/>
  <c r="E262"/>
  <c r="D262"/>
  <c r="C262"/>
  <c r="B262"/>
  <c r="A262"/>
  <c r="AP261"/>
  <c r="AO261"/>
  <c r="AN261"/>
  <c r="AM261"/>
  <c r="AL261"/>
  <c r="AK261"/>
  <c r="AJ261"/>
  <c r="AI261"/>
  <c r="AH261"/>
  <c r="AG261"/>
  <c r="AF261"/>
  <c r="AE261"/>
  <c r="AD261"/>
  <c r="AC261"/>
  <c r="AB261"/>
  <c r="AA261"/>
  <c r="Y261"/>
  <c r="X261"/>
  <c r="W261"/>
  <c r="V261"/>
  <c r="U261"/>
  <c r="T261"/>
  <c r="S261"/>
  <c r="R261"/>
  <c r="Q261"/>
  <c r="P261"/>
  <c r="O261"/>
  <c r="N261"/>
  <c r="M261"/>
  <c r="L261"/>
  <c r="K261"/>
  <c r="J261"/>
  <c r="I261"/>
  <c r="H261"/>
  <c r="G261"/>
  <c r="F261"/>
  <c r="E261"/>
  <c r="D261"/>
  <c r="C261"/>
  <c r="B261"/>
  <c r="A261"/>
  <c r="AP260"/>
  <c r="AO260"/>
  <c r="AN260"/>
  <c r="AM260"/>
  <c r="AL260"/>
  <c r="AK260"/>
  <c r="AJ260"/>
  <c r="AI260"/>
  <c r="AH260"/>
  <c r="AG260"/>
  <c r="AF260"/>
  <c r="AE260"/>
  <c r="AD260"/>
  <c r="AC260"/>
  <c r="AB260"/>
  <c r="AA260"/>
  <c r="Y260"/>
  <c r="X260"/>
  <c r="W260"/>
  <c r="V260"/>
  <c r="U260"/>
  <c r="T260"/>
  <c r="S260"/>
  <c r="R260"/>
  <c r="Q260"/>
  <c r="P260"/>
  <c r="O260"/>
  <c r="N260"/>
  <c r="M260"/>
  <c r="L260"/>
  <c r="K260"/>
  <c r="J260"/>
  <c r="I260"/>
  <c r="H260"/>
  <c r="G260"/>
  <c r="F260"/>
  <c r="E260"/>
  <c r="D260"/>
  <c r="C260"/>
  <c r="B260"/>
  <c r="A260"/>
  <c r="AP259"/>
  <c r="AO259"/>
  <c r="AN259"/>
  <c r="AM259"/>
  <c r="AL259"/>
  <c r="AK259"/>
  <c r="AJ259"/>
  <c r="AI259"/>
  <c r="AH259"/>
  <c r="AG259"/>
  <c r="AF259"/>
  <c r="AE259"/>
  <c r="AD259"/>
  <c r="AC259"/>
  <c r="AB259"/>
  <c r="AA259"/>
  <c r="Y259"/>
  <c r="X259"/>
  <c r="W259"/>
  <c r="V259"/>
  <c r="U259"/>
  <c r="T259"/>
  <c r="S259"/>
  <c r="R259"/>
  <c r="Q259"/>
  <c r="P259"/>
  <c r="O259"/>
  <c r="N259"/>
  <c r="M259"/>
  <c r="L259"/>
  <c r="K259"/>
  <c r="J259"/>
  <c r="I259"/>
  <c r="H259"/>
  <c r="G259"/>
  <c r="F259"/>
  <c r="E259"/>
  <c r="D259"/>
  <c r="C259"/>
  <c r="B259"/>
  <c r="A259"/>
  <c r="AP258"/>
  <c r="AO258"/>
  <c r="AN258"/>
  <c r="AM258"/>
  <c r="AL258"/>
  <c r="AK258"/>
  <c r="AJ258"/>
  <c r="AI258"/>
  <c r="AH258"/>
  <c r="AG258"/>
  <c r="AF258"/>
  <c r="AE258"/>
  <c r="AD258"/>
  <c r="AC258"/>
  <c r="AB258"/>
  <c r="AA258"/>
  <c r="Y258"/>
  <c r="X258"/>
  <c r="W258"/>
  <c r="V258"/>
  <c r="U258"/>
  <c r="T258"/>
  <c r="S258"/>
  <c r="R258"/>
  <c r="Q258"/>
  <c r="P258"/>
  <c r="O258"/>
  <c r="N258"/>
  <c r="M258"/>
  <c r="L258"/>
  <c r="K258"/>
  <c r="J258"/>
  <c r="I258"/>
  <c r="H258"/>
  <c r="G258"/>
  <c r="F258"/>
  <c r="E258"/>
  <c r="D258"/>
  <c r="C258"/>
  <c r="B258"/>
  <c r="A258"/>
  <c r="AP257"/>
  <c r="AO257"/>
  <c r="AN257"/>
  <c r="AM257"/>
  <c r="AL257"/>
  <c r="AK257"/>
  <c r="AJ257"/>
  <c r="AI257"/>
  <c r="AH257"/>
  <c r="AG257"/>
  <c r="AF257"/>
  <c r="AE257"/>
  <c r="AD257"/>
  <c r="AC257"/>
  <c r="AB257"/>
  <c r="AA257"/>
  <c r="Y257"/>
  <c r="X257"/>
  <c r="W257"/>
  <c r="V257"/>
  <c r="U257"/>
  <c r="T257"/>
  <c r="S257"/>
  <c r="R257"/>
  <c r="Q257"/>
  <c r="P257"/>
  <c r="O257"/>
  <c r="N257"/>
  <c r="M257"/>
  <c r="L257"/>
  <c r="K257"/>
  <c r="J257"/>
  <c r="I257"/>
  <c r="H257"/>
  <c r="G257"/>
  <c r="F257"/>
  <c r="E257"/>
  <c r="D257"/>
  <c r="C257"/>
  <c r="B257"/>
  <c r="A257"/>
  <c r="AP256"/>
  <c r="AO256"/>
  <c r="AN256"/>
  <c r="AM256"/>
  <c r="AL256"/>
  <c r="AK256"/>
  <c r="AJ256"/>
  <c r="AI256"/>
  <c r="AH256"/>
  <c r="AG256"/>
  <c r="AF256"/>
  <c r="AE256"/>
  <c r="AD256"/>
  <c r="AC256"/>
  <c r="AB256"/>
  <c r="AA256"/>
  <c r="Y256"/>
  <c r="X256"/>
  <c r="W256"/>
  <c r="V256"/>
  <c r="U256"/>
  <c r="T256"/>
  <c r="S256"/>
  <c r="R256"/>
  <c r="Q256"/>
  <c r="P256"/>
  <c r="O256"/>
  <c r="N256"/>
  <c r="M256"/>
  <c r="L256"/>
  <c r="K256"/>
  <c r="J256"/>
  <c r="I256"/>
  <c r="H256"/>
  <c r="G256"/>
  <c r="F256"/>
  <c r="E256"/>
  <c r="D256"/>
  <c r="C256"/>
  <c r="B256"/>
  <c r="A256"/>
  <c r="AP255"/>
  <c r="AO255"/>
  <c r="AN255"/>
  <c r="AM255"/>
  <c r="AL255"/>
  <c r="AK255"/>
  <c r="AJ255"/>
  <c r="AI255"/>
  <c r="AH255"/>
  <c r="AG255"/>
  <c r="AF255"/>
  <c r="AE255"/>
  <c r="AD255"/>
  <c r="AC255"/>
  <c r="AB255"/>
  <c r="AA255"/>
  <c r="Y255"/>
  <c r="X255"/>
  <c r="W255"/>
  <c r="V255"/>
  <c r="U255"/>
  <c r="T255"/>
  <c r="S255"/>
  <c r="R255"/>
  <c r="Q255"/>
  <c r="P255"/>
  <c r="O255"/>
  <c r="N255"/>
  <c r="M255"/>
  <c r="L255"/>
  <c r="K255"/>
  <c r="J255"/>
  <c r="I255"/>
  <c r="H255"/>
  <c r="G255"/>
  <c r="F255"/>
  <c r="E255"/>
  <c r="D255"/>
  <c r="C255"/>
  <c r="B255"/>
  <c r="A255"/>
  <c r="AP254"/>
  <c r="AO254"/>
  <c r="AN254"/>
  <c r="AM254"/>
  <c r="AL254"/>
  <c r="AK254"/>
  <c r="AJ254"/>
  <c r="AI254"/>
  <c r="AH254"/>
  <c r="AG254"/>
  <c r="AF254"/>
  <c r="AE254"/>
  <c r="AD254"/>
  <c r="AC254"/>
  <c r="AB254"/>
  <c r="AA254"/>
  <c r="Y254"/>
  <c r="X254"/>
  <c r="W254"/>
  <c r="V254"/>
  <c r="U254"/>
  <c r="T254"/>
  <c r="S254"/>
  <c r="R254"/>
  <c r="Q254"/>
  <c r="P254"/>
  <c r="O254"/>
  <c r="N254"/>
  <c r="M254"/>
  <c r="L254"/>
  <c r="K254"/>
  <c r="J254"/>
  <c r="I254"/>
  <c r="H254"/>
  <c r="G254"/>
  <c r="F254"/>
  <c r="E254"/>
  <c r="D254"/>
  <c r="C254"/>
  <c r="B254"/>
  <c r="A254"/>
  <c r="AP253"/>
  <c r="AO253"/>
  <c r="AN253"/>
  <c r="AM253"/>
  <c r="AL253"/>
  <c r="AK253"/>
  <c r="AJ253"/>
  <c r="AI253"/>
  <c r="AH253"/>
  <c r="AG253"/>
  <c r="AF253"/>
  <c r="AE253"/>
  <c r="AD253"/>
  <c r="AC253"/>
  <c r="AB253"/>
  <c r="AA253"/>
  <c r="Y253"/>
  <c r="X253"/>
  <c r="W253"/>
  <c r="V253"/>
  <c r="U253"/>
  <c r="T253"/>
  <c r="S253"/>
  <c r="R253"/>
  <c r="Q253"/>
  <c r="P253"/>
  <c r="O253"/>
  <c r="N253"/>
  <c r="M253"/>
  <c r="L253"/>
  <c r="K253"/>
  <c r="J253"/>
  <c r="I253"/>
  <c r="H253"/>
  <c r="G253"/>
  <c r="F253"/>
  <c r="E253"/>
  <c r="D253"/>
  <c r="C253"/>
  <c r="B253"/>
  <c r="A253"/>
  <c r="AP252"/>
  <c r="AO252"/>
  <c r="AN252"/>
  <c r="AM252"/>
  <c r="AL252"/>
  <c r="AK252"/>
  <c r="AJ252"/>
  <c r="AI252"/>
  <c r="AH252"/>
  <c r="AG252"/>
  <c r="AF252"/>
  <c r="AE252"/>
  <c r="AD252"/>
  <c r="AC252"/>
  <c r="AB252"/>
  <c r="AA252"/>
  <c r="Y252"/>
  <c r="X252"/>
  <c r="W252"/>
  <c r="V252"/>
  <c r="U252"/>
  <c r="T252"/>
  <c r="S252"/>
  <c r="R252"/>
  <c r="Q252"/>
  <c r="P252"/>
  <c r="O252"/>
  <c r="N252"/>
  <c r="M252"/>
  <c r="L252"/>
  <c r="K252"/>
  <c r="J252"/>
  <c r="I252"/>
  <c r="H252"/>
  <c r="G252"/>
  <c r="F252"/>
  <c r="E252"/>
  <c r="D252"/>
  <c r="C252"/>
  <c r="B252"/>
  <c r="A252"/>
  <c r="AP251"/>
  <c r="AO251"/>
  <c r="AN251"/>
  <c r="AM251"/>
  <c r="AL251"/>
  <c r="AK251"/>
  <c r="AJ251"/>
  <c r="AI251"/>
  <c r="AH251"/>
  <c r="AG251"/>
  <c r="AF251"/>
  <c r="AE251"/>
  <c r="AD251"/>
  <c r="AC251"/>
  <c r="AB251"/>
  <c r="AA251"/>
  <c r="Y251"/>
  <c r="X251"/>
  <c r="W251"/>
  <c r="V251"/>
  <c r="U251"/>
  <c r="T251"/>
  <c r="S251"/>
  <c r="R251"/>
  <c r="Q251"/>
  <c r="P251"/>
  <c r="O251"/>
  <c r="N251"/>
  <c r="M251"/>
  <c r="L251"/>
  <c r="K251"/>
  <c r="J251"/>
  <c r="I251"/>
  <c r="H251"/>
  <c r="G251"/>
  <c r="F251"/>
  <c r="E251"/>
  <c r="D251"/>
  <c r="C251"/>
  <c r="B251"/>
  <c r="A251"/>
  <c r="AP250"/>
  <c r="AO250"/>
  <c r="AN250"/>
  <c r="AM250"/>
  <c r="AL250"/>
  <c r="AK250"/>
  <c r="AJ250"/>
  <c r="AI250"/>
  <c r="AH250"/>
  <c r="AG250"/>
  <c r="AF250"/>
  <c r="AE250"/>
  <c r="AD250"/>
  <c r="AC250"/>
  <c r="AB250"/>
  <c r="AA250"/>
  <c r="Y250"/>
  <c r="X250"/>
  <c r="W250"/>
  <c r="V250"/>
  <c r="U250"/>
  <c r="T250"/>
  <c r="S250"/>
  <c r="R250"/>
  <c r="Q250"/>
  <c r="P250"/>
  <c r="O250"/>
  <c r="N250"/>
  <c r="M250"/>
  <c r="L250"/>
  <c r="K250"/>
  <c r="J250"/>
  <c r="I250"/>
  <c r="H250"/>
  <c r="G250"/>
  <c r="F250"/>
  <c r="E250"/>
  <c r="D250"/>
  <c r="C250"/>
  <c r="B250"/>
  <c r="A250"/>
  <c r="AP249"/>
  <c r="AO249"/>
  <c r="AN249"/>
  <c r="AM249"/>
  <c r="AL249"/>
  <c r="AK249"/>
  <c r="AJ249"/>
  <c r="AI249"/>
  <c r="AH249"/>
  <c r="AG249"/>
  <c r="AF249"/>
  <c r="AE249"/>
  <c r="AD249"/>
  <c r="AC249"/>
  <c r="AB249"/>
  <c r="AA249"/>
  <c r="Y249"/>
  <c r="X249"/>
  <c r="W249"/>
  <c r="V249"/>
  <c r="U249"/>
  <c r="T249"/>
  <c r="S249"/>
  <c r="R249"/>
  <c r="Q249"/>
  <c r="P249"/>
  <c r="O249"/>
  <c r="N249"/>
  <c r="M249"/>
  <c r="L249"/>
  <c r="K249"/>
  <c r="J249"/>
  <c r="I249"/>
  <c r="H249"/>
  <c r="G249"/>
  <c r="F249"/>
  <c r="E249"/>
  <c r="D249"/>
  <c r="C249"/>
  <c r="B249"/>
  <c r="A249"/>
  <c r="AP248"/>
  <c r="AO248"/>
  <c r="AN248"/>
  <c r="AM248"/>
  <c r="AL248"/>
  <c r="AK248"/>
  <c r="AJ248"/>
  <c r="AI248"/>
  <c r="AH248"/>
  <c r="AG248"/>
  <c r="AF248"/>
  <c r="AE248"/>
  <c r="AD248"/>
  <c r="AC248"/>
  <c r="AB248"/>
  <c r="AA248"/>
  <c r="Y248"/>
  <c r="X248"/>
  <c r="W248"/>
  <c r="V248"/>
  <c r="U248"/>
  <c r="T248"/>
  <c r="S248"/>
  <c r="R248"/>
  <c r="Q248"/>
  <c r="P248"/>
  <c r="O248"/>
  <c r="N248"/>
  <c r="M248"/>
  <c r="L248"/>
  <c r="K248"/>
  <c r="J248"/>
  <c r="I248"/>
  <c r="H248"/>
  <c r="G248"/>
  <c r="F248"/>
  <c r="E248"/>
  <c r="D248"/>
  <c r="C248"/>
  <c r="B248"/>
  <c r="A248"/>
  <c r="AP247"/>
  <c r="AO247"/>
  <c r="AN247"/>
  <c r="AM247"/>
  <c r="AL247"/>
  <c r="AK247"/>
  <c r="AJ247"/>
  <c r="AI247"/>
  <c r="AH247"/>
  <c r="AG247"/>
  <c r="AF247"/>
  <c r="AE247"/>
  <c r="AD247"/>
  <c r="AC247"/>
  <c r="AB247"/>
  <c r="AA247"/>
  <c r="Y247"/>
  <c r="X247"/>
  <c r="W247"/>
  <c r="V247"/>
  <c r="U247"/>
  <c r="T247"/>
  <c r="S247"/>
  <c r="R247"/>
  <c r="Q247"/>
  <c r="P247"/>
  <c r="O247"/>
  <c r="N247"/>
  <c r="M247"/>
  <c r="L247"/>
  <c r="K247"/>
  <c r="J247"/>
  <c r="I247"/>
  <c r="H247"/>
  <c r="G247"/>
  <c r="F247"/>
  <c r="E247"/>
  <c r="D247"/>
  <c r="C247"/>
  <c r="B247"/>
  <c r="A247"/>
  <c r="AP246"/>
  <c r="AO246"/>
  <c r="AN246"/>
  <c r="AM246"/>
  <c r="AL246"/>
  <c r="AK246"/>
  <c r="AJ246"/>
  <c r="AI246"/>
  <c r="AH246"/>
  <c r="AG246"/>
  <c r="AF246"/>
  <c r="AE246"/>
  <c r="AD246"/>
  <c r="AC246"/>
  <c r="AB246"/>
  <c r="AA246"/>
  <c r="Y246"/>
  <c r="X246"/>
  <c r="W246"/>
  <c r="V246"/>
  <c r="U246"/>
  <c r="T246"/>
  <c r="S246"/>
  <c r="R246"/>
  <c r="Q246"/>
  <c r="P246"/>
  <c r="O246"/>
  <c r="N246"/>
  <c r="M246"/>
  <c r="L246"/>
  <c r="K246"/>
  <c r="J246"/>
  <c r="I246"/>
  <c r="H246"/>
  <c r="G246"/>
  <c r="F246"/>
  <c r="E246"/>
  <c r="D246"/>
  <c r="C246"/>
  <c r="B246"/>
  <c r="A246"/>
  <c r="AP245"/>
  <c r="AO245"/>
  <c r="AN245"/>
  <c r="AM245"/>
  <c r="AL245"/>
  <c r="AK245"/>
  <c r="AJ245"/>
  <c r="AI245"/>
  <c r="AH245"/>
  <c r="AG245"/>
  <c r="AF245"/>
  <c r="AE245"/>
  <c r="AD245"/>
  <c r="AC245"/>
  <c r="AB245"/>
  <c r="AA245"/>
  <c r="Y245"/>
  <c r="X245"/>
  <c r="W245"/>
  <c r="V245"/>
  <c r="U245"/>
  <c r="T245"/>
  <c r="S245"/>
  <c r="R245"/>
  <c r="Q245"/>
  <c r="P245"/>
  <c r="O245"/>
  <c r="N245"/>
  <c r="M245"/>
  <c r="L245"/>
  <c r="K245"/>
  <c r="J245"/>
  <c r="I245"/>
  <c r="H245"/>
  <c r="G245"/>
  <c r="F245"/>
  <c r="E245"/>
  <c r="D245"/>
  <c r="C245"/>
  <c r="B245"/>
  <c r="A245"/>
  <c r="AP244"/>
  <c r="AO244"/>
  <c r="AN244"/>
  <c r="AM244"/>
  <c r="AL244"/>
  <c r="AK244"/>
  <c r="AJ244"/>
  <c r="AI244"/>
  <c r="AH244"/>
  <c r="AG244"/>
  <c r="AF244"/>
  <c r="AE244"/>
  <c r="AD244"/>
  <c r="AC244"/>
  <c r="AB244"/>
  <c r="AA244"/>
  <c r="Y244"/>
  <c r="X244"/>
  <c r="W244"/>
  <c r="V244"/>
  <c r="U244"/>
  <c r="T244"/>
  <c r="S244"/>
  <c r="R244"/>
  <c r="Q244"/>
  <c r="P244"/>
  <c r="O244"/>
  <c r="N244"/>
  <c r="M244"/>
  <c r="L244"/>
  <c r="K244"/>
  <c r="J244"/>
  <c r="I244"/>
  <c r="H244"/>
  <c r="G244"/>
  <c r="F244"/>
  <c r="E244"/>
  <c r="D244"/>
  <c r="C244"/>
  <c r="B244"/>
  <c r="A244"/>
  <c r="AP243"/>
  <c r="AO243"/>
  <c r="AN243"/>
  <c r="AM243"/>
  <c r="AL243"/>
  <c r="AK243"/>
  <c r="AJ243"/>
  <c r="AI243"/>
  <c r="AH243"/>
  <c r="AG243"/>
  <c r="AF243"/>
  <c r="AE243"/>
  <c r="AD243"/>
  <c r="AC243"/>
  <c r="AB243"/>
  <c r="AA243"/>
  <c r="Y243"/>
  <c r="X243"/>
  <c r="W243"/>
  <c r="V243"/>
  <c r="U243"/>
  <c r="T243"/>
  <c r="S243"/>
  <c r="R243"/>
  <c r="Q243"/>
  <c r="P243"/>
  <c r="O243"/>
  <c r="N243"/>
  <c r="M243"/>
  <c r="L243"/>
  <c r="K243"/>
  <c r="J243"/>
  <c r="I243"/>
  <c r="H243"/>
  <c r="G243"/>
  <c r="F243"/>
  <c r="E243"/>
  <c r="D243"/>
  <c r="C243"/>
  <c r="B243"/>
  <c r="A243"/>
  <c r="AP242"/>
  <c r="AO242"/>
  <c r="AN242"/>
  <c r="AM242"/>
  <c r="AL242"/>
  <c r="AK242"/>
  <c r="AJ242"/>
  <c r="AI242"/>
  <c r="AH242"/>
  <c r="AG242"/>
  <c r="AF242"/>
  <c r="AE242"/>
  <c r="AD242"/>
  <c r="AC242"/>
  <c r="AB242"/>
  <c r="AA242"/>
  <c r="Y242"/>
  <c r="X242"/>
  <c r="W242"/>
  <c r="V242"/>
  <c r="U242"/>
  <c r="T242"/>
  <c r="S242"/>
  <c r="R242"/>
  <c r="Q242"/>
  <c r="P242"/>
  <c r="O242"/>
  <c r="N242"/>
  <c r="M242"/>
  <c r="L242"/>
  <c r="K242"/>
  <c r="J242"/>
  <c r="I242"/>
  <c r="H242"/>
  <c r="G242"/>
  <c r="F242"/>
  <c r="E242"/>
  <c r="D242"/>
  <c r="C242"/>
  <c r="B242"/>
  <c r="A242"/>
  <c r="AP241"/>
  <c r="AO241"/>
  <c r="AN241"/>
  <c r="AM241"/>
  <c r="AL241"/>
  <c r="AK241"/>
  <c r="AJ241"/>
  <c r="AI241"/>
  <c r="AH241"/>
  <c r="AG241"/>
  <c r="AF241"/>
  <c r="AE241"/>
  <c r="AD241"/>
  <c r="AC241"/>
  <c r="AB241"/>
  <c r="AA241"/>
  <c r="Y241"/>
  <c r="X241"/>
  <c r="W241"/>
  <c r="V241"/>
  <c r="U241"/>
  <c r="T241"/>
  <c r="S241"/>
  <c r="R241"/>
  <c r="Q241"/>
  <c r="P241"/>
  <c r="O241"/>
  <c r="N241"/>
  <c r="M241"/>
  <c r="L241"/>
  <c r="K241"/>
  <c r="J241"/>
  <c r="I241"/>
  <c r="H241"/>
  <c r="G241"/>
  <c r="F241"/>
  <c r="E241"/>
  <c r="D241"/>
  <c r="C241"/>
  <c r="B241"/>
  <c r="A241"/>
  <c r="AP240"/>
  <c r="AO240"/>
  <c r="AN240"/>
  <c r="AM240"/>
  <c r="AL240"/>
  <c r="AK240"/>
  <c r="AJ240"/>
  <c r="AI240"/>
  <c r="AH240"/>
  <c r="AG240"/>
  <c r="AF240"/>
  <c r="AE240"/>
  <c r="AD240"/>
  <c r="AC240"/>
  <c r="AB240"/>
  <c r="AA240"/>
  <c r="Y240"/>
  <c r="X240"/>
  <c r="W240"/>
  <c r="V240"/>
  <c r="U240"/>
  <c r="T240"/>
  <c r="S240"/>
  <c r="R240"/>
  <c r="Q240"/>
  <c r="P240"/>
  <c r="O240"/>
  <c r="N240"/>
  <c r="M240"/>
  <c r="L240"/>
  <c r="K240"/>
  <c r="J240"/>
  <c r="I240"/>
  <c r="H240"/>
  <c r="G240"/>
  <c r="F240"/>
  <c r="E240"/>
  <c r="D240"/>
  <c r="C240"/>
  <c r="B240"/>
  <c r="A240"/>
  <c r="AP239"/>
  <c r="AO239"/>
  <c r="AN239"/>
  <c r="AM239"/>
  <c r="AL239"/>
  <c r="AK239"/>
  <c r="AJ239"/>
  <c r="AI239"/>
  <c r="AH239"/>
  <c r="AG239"/>
  <c r="AF239"/>
  <c r="AE239"/>
  <c r="AD239"/>
  <c r="AC239"/>
  <c r="AB239"/>
  <c r="AA239"/>
  <c r="Y239"/>
  <c r="X239"/>
  <c r="W239"/>
  <c r="V239"/>
  <c r="U239"/>
  <c r="T239"/>
  <c r="S239"/>
  <c r="R239"/>
  <c r="Q239"/>
  <c r="P239"/>
  <c r="O239"/>
  <c r="N239"/>
  <c r="M239"/>
  <c r="L239"/>
  <c r="K239"/>
  <c r="J239"/>
  <c r="I239"/>
  <c r="H239"/>
  <c r="G239"/>
  <c r="F239"/>
  <c r="E239"/>
  <c r="D239"/>
  <c r="C239"/>
  <c r="B239"/>
  <c r="A239"/>
  <c r="AP238"/>
  <c r="AO238"/>
  <c r="AN238"/>
  <c r="AM238"/>
  <c r="AL238"/>
  <c r="AK238"/>
  <c r="AJ238"/>
  <c r="AI238"/>
  <c r="AH238"/>
  <c r="AG238"/>
  <c r="AF238"/>
  <c r="AE238"/>
  <c r="AD238"/>
  <c r="AC238"/>
  <c r="AB238"/>
  <c r="AA238"/>
  <c r="Y238"/>
  <c r="X238"/>
  <c r="W238"/>
  <c r="V238"/>
  <c r="U238"/>
  <c r="T238"/>
  <c r="S238"/>
  <c r="R238"/>
  <c r="Q238"/>
  <c r="P238"/>
  <c r="O238"/>
  <c r="N238"/>
  <c r="M238"/>
  <c r="L238"/>
  <c r="K238"/>
  <c r="J238"/>
  <c r="I238"/>
  <c r="H238"/>
  <c r="G238"/>
  <c r="F238"/>
  <c r="E238"/>
  <c r="D238"/>
  <c r="C238"/>
  <c r="B238"/>
  <c r="A238"/>
  <c r="AP237"/>
  <c r="AO237"/>
  <c r="AN237"/>
  <c r="AM237"/>
  <c r="AL237"/>
  <c r="AK237"/>
  <c r="AJ237"/>
  <c r="AI237"/>
  <c r="AH237"/>
  <c r="AG237"/>
  <c r="AF237"/>
  <c r="AE237"/>
  <c r="AD237"/>
  <c r="AC237"/>
  <c r="AB237"/>
  <c r="AA237"/>
  <c r="Y237"/>
  <c r="X237"/>
  <c r="W237"/>
  <c r="V237"/>
  <c r="U237"/>
  <c r="T237"/>
  <c r="S237"/>
  <c r="R237"/>
  <c r="Q237"/>
  <c r="P237"/>
  <c r="O237"/>
  <c r="N237"/>
  <c r="M237"/>
  <c r="L237"/>
  <c r="K237"/>
  <c r="J237"/>
  <c r="I237"/>
  <c r="H237"/>
  <c r="G237"/>
  <c r="F237"/>
  <c r="E237"/>
  <c r="D237"/>
  <c r="C237"/>
  <c r="B237"/>
  <c r="A237"/>
  <c r="AP236"/>
  <c r="AO236"/>
  <c r="AN236"/>
  <c r="AM236"/>
  <c r="AL236"/>
  <c r="AK236"/>
  <c r="AJ236"/>
  <c r="AI236"/>
  <c r="AH236"/>
  <c r="AG236"/>
  <c r="AF236"/>
  <c r="AE236"/>
  <c r="AD236"/>
  <c r="AC236"/>
  <c r="AB236"/>
  <c r="AA236"/>
  <c r="Y236"/>
  <c r="X236"/>
  <c r="W236"/>
  <c r="V236"/>
  <c r="U236"/>
  <c r="T236"/>
  <c r="S236"/>
  <c r="R236"/>
  <c r="Q236"/>
  <c r="P236"/>
  <c r="O236"/>
  <c r="N236"/>
  <c r="M236"/>
  <c r="L236"/>
  <c r="K236"/>
  <c r="J236"/>
  <c r="I236"/>
  <c r="H236"/>
  <c r="G236"/>
  <c r="F236"/>
  <c r="E236"/>
  <c r="D236"/>
  <c r="C236"/>
  <c r="B236"/>
  <c r="A236"/>
  <c r="AP235"/>
  <c r="AO235"/>
  <c r="AN235"/>
  <c r="AM235"/>
  <c r="AL235"/>
  <c r="AK235"/>
  <c r="AJ235"/>
  <c r="AI235"/>
  <c r="AH235"/>
  <c r="AG235"/>
  <c r="AF235"/>
  <c r="AE235"/>
  <c r="AD235"/>
  <c r="AC235"/>
  <c r="AB235"/>
  <c r="AA235"/>
  <c r="Y235"/>
  <c r="X235"/>
  <c r="W235"/>
  <c r="V235"/>
  <c r="U235"/>
  <c r="T235"/>
  <c r="S235"/>
  <c r="R235"/>
  <c r="Q235"/>
  <c r="P235"/>
  <c r="O235"/>
  <c r="N235"/>
  <c r="M235"/>
  <c r="L235"/>
  <c r="K235"/>
  <c r="J235"/>
  <c r="I235"/>
  <c r="H235"/>
  <c r="G235"/>
  <c r="F235"/>
  <c r="E235"/>
  <c r="D235"/>
  <c r="C235"/>
  <c r="B235"/>
  <c r="A235"/>
  <c r="AP234"/>
  <c r="AO234"/>
  <c r="AN234"/>
  <c r="AM234"/>
  <c r="AL234"/>
  <c r="AK234"/>
  <c r="AJ234"/>
  <c r="AI234"/>
  <c r="AH234"/>
  <c r="AG234"/>
  <c r="AF234"/>
  <c r="AE234"/>
  <c r="AD234"/>
  <c r="AC234"/>
  <c r="AB234"/>
  <c r="AA234"/>
  <c r="Y234"/>
  <c r="X234"/>
  <c r="W234"/>
  <c r="V234"/>
  <c r="U234"/>
  <c r="T234"/>
  <c r="S234"/>
  <c r="R234"/>
  <c r="Q234"/>
  <c r="P234"/>
  <c r="O234"/>
  <c r="N234"/>
  <c r="M234"/>
  <c r="L234"/>
  <c r="K234"/>
  <c r="J234"/>
  <c r="I234"/>
  <c r="H234"/>
  <c r="G234"/>
  <c r="F234"/>
  <c r="E234"/>
  <c r="D234"/>
  <c r="C234"/>
  <c r="B234"/>
  <c r="A234"/>
  <c r="AP233"/>
  <c r="AO233"/>
  <c r="AN233"/>
  <c r="AM233"/>
  <c r="AL233"/>
  <c r="AK233"/>
  <c r="AJ233"/>
  <c r="AI233"/>
  <c r="AH233"/>
  <c r="AG233"/>
  <c r="AF233"/>
  <c r="AE233"/>
  <c r="AD233"/>
  <c r="AC233"/>
  <c r="AB233"/>
  <c r="AA233"/>
  <c r="Y233"/>
  <c r="X233"/>
  <c r="W233"/>
  <c r="V233"/>
  <c r="U233"/>
  <c r="T233"/>
  <c r="S233"/>
  <c r="R233"/>
  <c r="Q233"/>
  <c r="P233"/>
  <c r="O233"/>
  <c r="N233"/>
  <c r="M233"/>
  <c r="L233"/>
  <c r="K233"/>
  <c r="J233"/>
  <c r="I233"/>
  <c r="H233"/>
  <c r="G233"/>
  <c r="F233"/>
  <c r="E233"/>
  <c r="D233"/>
  <c r="C233"/>
  <c r="B233"/>
  <c r="A233"/>
  <c r="AP232"/>
  <c r="AO232"/>
  <c r="AN232"/>
  <c r="AM232"/>
  <c r="AL232"/>
  <c r="AK232"/>
  <c r="AJ232"/>
  <c r="AI232"/>
  <c r="AH232"/>
  <c r="AG232"/>
  <c r="AF232"/>
  <c r="AE232"/>
  <c r="AD232"/>
  <c r="AC232"/>
  <c r="AB232"/>
  <c r="AA232"/>
  <c r="Y232"/>
  <c r="X232"/>
  <c r="W232"/>
  <c r="V232"/>
  <c r="U232"/>
  <c r="T232"/>
  <c r="S232"/>
  <c r="R232"/>
  <c r="Q232"/>
  <c r="P232"/>
  <c r="O232"/>
  <c r="N232"/>
  <c r="M232"/>
  <c r="L232"/>
  <c r="K232"/>
  <c r="J232"/>
  <c r="I232"/>
  <c r="H232"/>
  <c r="G232"/>
  <c r="F232"/>
  <c r="E232"/>
  <c r="D232"/>
  <c r="C232"/>
  <c r="B232"/>
  <c r="A232"/>
  <c r="AP231"/>
  <c r="AO231"/>
  <c r="AN231"/>
  <c r="AM231"/>
  <c r="AL231"/>
  <c r="AK231"/>
  <c r="AJ231"/>
  <c r="AI231"/>
  <c r="AH231"/>
  <c r="AG231"/>
  <c r="AF231"/>
  <c r="AE231"/>
  <c r="AD231"/>
  <c r="AC231"/>
  <c r="AB231"/>
  <c r="AA231"/>
  <c r="Y231"/>
  <c r="X231"/>
  <c r="W231"/>
  <c r="V231"/>
  <c r="U231"/>
  <c r="T231"/>
  <c r="S231"/>
  <c r="R231"/>
  <c r="Q231"/>
  <c r="P231"/>
  <c r="O231"/>
  <c r="N231"/>
  <c r="M231"/>
  <c r="L231"/>
  <c r="K231"/>
  <c r="J231"/>
  <c r="I231"/>
  <c r="H231"/>
  <c r="G231"/>
  <c r="F231"/>
  <c r="E231"/>
  <c r="D231"/>
  <c r="C231"/>
  <c r="B231"/>
  <c r="A231"/>
  <c r="AP230"/>
  <c r="AO230"/>
  <c r="AN230"/>
  <c r="AM230"/>
  <c r="AL230"/>
  <c r="AK230"/>
  <c r="AJ230"/>
  <c r="AI230"/>
  <c r="AH230"/>
  <c r="AG230"/>
  <c r="AF230"/>
  <c r="AE230"/>
  <c r="AD230"/>
  <c r="AC230"/>
  <c r="AB230"/>
  <c r="AA230"/>
  <c r="Y230"/>
  <c r="X230"/>
  <c r="W230"/>
  <c r="V230"/>
  <c r="U230"/>
  <c r="T230"/>
  <c r="S230"/>
  <c r="R230"/>
  <c r="Q230"/>
  <c r="P230"/>
  <c r="O230"/>
  <c r="N230"/>
  <c r="M230"/>
  <c r="L230"/>
  <c r="K230"/>
  <c r="J230"/>
  <c r="I230"/>
  <c r="H230"/>
  <c r="G230"/>
  <c r="F230"/>
  <c r="E230"/>
  <c r="D230"/>
  <c r="C230"/>
  <c r="B230"/>
  <c r="A230"/>
  <c r="AP229"/>
  <c r="AO229"/>
  <c r="AN229"/>
  <c r="AM229"/>
  <c r="AL229"/>
  <c r="AK229"/>
  <c r="AJ229"/>
  <c r="AI229"/>
  <c r="AH229"/>
  <c r="AG229"/>
  <c r="AF229"/>
  <c r="AE229"/>
  <c r="AD229"/>
  <c r="AC229"/>
  <c r="AB229"/>
  <c r="AA229"/>
  <c r="Y229"/>
  <c r="X229"/>
  <c r="W229"/>
  <c r="V229"/>
  <c r="U229"/>
  <c r="T229"/>
  <c r="S229"/>
  <c r="R229"/>
  <c r="Q229"/>
  <c r="P229"/>
  <c r="O229"/>
  <c r="N229"/>
  <c r="M229"/>
  <c r="L229"/>
  <c r="K229"/>
  <c r="J229"/>
  <c r="I229"/>
  <c r="H229"/>
  <c r="G229"/>
  <c r="F229"/>
  <c r="E229"/>
  <c r="D229"/>
  <c r="C229"/>
  <c r="B229"/>
  <c r="A229"/>
  <c r="AP228"/>
  <c r="AO228"/>
  <c r="AN228"/>
  <c r="AM228"/>
  <c r="AL228"/>
  <c r="AK228"/>
  <c r="AJ228"/>
  <c r="AI228"/>
  <c r="AH228"/>
  <c r="AG228"/>
  <c r="AF228"/>
  <c r="AE228"/>
  <c r="AD228"/>
  <c r="AC228"/>
  <c r="AB228"/>
  <c r="AA228"/>
  <c r="Y228"/>
  <c r="X228"/>
  <c r="W228"/>
  <c r="V228"/>
  <c r="U228"/>
  <c r="T228"/>
  <c r="S228"/>
  <c r="R228"/>
  <c r="Q228"/>
  <c r="P228"/>
  <c r="O228"/>
  <c r="N228"/>
  <c r="M228"/>
  <c r="L228"/>
  <c r="K228"/>
  <c r="J228"/>
  <c r="I228"/>
  <c r="H228"/>
  <c r="G228"/>
  <c r="F228"/>
  <c r="E228"/>
  <c r="D228"/>
  <c r="C228"/>
  <c r="B228"/>
  <c r="A228"/>
  <c r="AP227"/>
  <c r="AO227"/>
  <c r="AN227"/>
  <c r="AM227"/>
  <c r="AL227"/>
  <c r="AK227"/>
  <c r="AJ227"/>
  <c r="AI227"/>
  <c r="AH227"/>
  <c r="AG227"/>
  <c r="AF227"/>
  <c r="AE227"/>
  <c r="AD227"/>
  <c r="AC227"/>
  <c r="AB227"/>
  <c r="AA227"/>
  <c r="Y227"/>
  <c r="X227"/>
  <c r="W227"/>
  <c r="V227"/>
  <c r="U227"/>
  <c r="T227"/>
  <c r="S227"/>
  <c r="R227"/>
  <c r="Q227"/>
  <c r="P227"/>
  <c r="O227"/>
  <c r="N227"/>
  <c r="M227"/>
  <c r="L227"/>
  <c r="K227"/>
  <c r="J227"/>
  <c r="I227"/>
  <c r="H227"/>
  <c r="G227"/>
  <c r="F227"/>
  <c r="E227"/>
  <c r="D227"/>
  <c r="C227"/>
  <c r="B227"/>
  <c r="A227"/>
  <c r="AP226"/>
  <c r="AO226"/>
  <c r="AN226"/>
  <c r="AM226"/>
  <c r="AL226"/>
  <c r="AK226"/>
  <c r="AJ226"/>
  <c r="AI226"/>
  <c r="AH226"/>
  <c r="AG226"/>
  <c r="AF226"/>
  <c r="AE226"/>
  <c r="AD226"/>
  <c r="AC226"/>
  <c r="AB226"/>
  <c r="AA226"/>
  <c r="Y226"/>
  <c r="X226"/>
  <c r="W226"/>
  <c r="V226"/>
  <c r="U226"/>
  <c r="T226"/>
  <c r="S226"/>
  <c r="R226"/>
  <c r="Q226"/>
  <c r="P226"/>
  <c r="O226"/>
  <c r="N226"/>
  <c r="M226"/>
  <c r="L226"/>
  <c r="K226"/>
  <c r="J226"/>
  <c r="I226"/>
  <c r="H226"/>
  <c r="G226"/>
  <c r="F226"/>
  <c r="E226"/>
  <c r="D226"/>
  <c r="C226"/>
  <c r="B226"/>
  <c r="A226"/>
  <c r="AP225"/>
  <c r="AO225"/>
  <c r="AN225"/>
  <c r="AM225"/>
  <c r="AL225"/>
  <c r="AK225"/>
  <c r="AJ225"/>
  <c r="AI225"/>
  <c r="AH225"/>
  <c r="AG225"/>
  <c r="AF225"/>
  <c r="AE225"/>
  <c r="AD225"/>
  <c r="AC225"/>
  <c r="AB225"/>
  <c r="AA225"/>
  <c r="Y225"/>
  <c r="X225"/>
  <c r="W225"/>
  <c r="V225"/>
  <c r="U225"/>
  <c r="T225"/>
  <c r="S225"/>
  <c r="R225"/>
  <c r="Q225"/>
  <c r="P225"/>
  <c r="O225"/>
  <c r="N225"/>
  <c r="M225"/>
  <c r="L225"/>
  <c r="K225"/>
  <c r="J225"/>
  <c r="I225"/>
  <c r="H225"/>
  <c r="G225"/>
  <c r="F225"/>
  <c r="E225"/>
  <c r="D225"/>
  <c r="C225"/>
  <c r="B225"/>
  <c r="A225"/>
  <c r="AP224"/>
  <c r="AO224"/>
  <c r="AN224"/>
  <c r="AM224"/>
  <c r="AL224"/>
  <c r="AK224"/>
  <c r="AJ224"/>
  <c r="AI224"/>
  <c r="AH224"/>
  <c r="AG224"/>
  <c r="AF224"/>
  <c r="AE224"/>
  <c r="AD224"/>
  <c r="AC224"/>
  <c r="AB224"/>
  <c r="AA224"/>
  <c r="Y224"/>
  <c r="X224"/>
  <c r="W224"/>
  <c r="V224"/>
  <c r="U224"/>
  <c r="T224"/>
  <c r="S224"/>
  <c r="R224"/>
  <c r="Q224"/>
  <c r="P224"/>
  <c r="O224"/>
  <c r="N224"/>
  <c r="M224"/>
  <c r="L224"/>
  <c r="K224"/>
  <c r="J224"/>
  <c r="I224"/>
  <c r="H224"/>
  <c r="G224"/>
  <c r="F224"/>
  <c r="E224"/>
  <c r="D224"/>
  <c r="C224"/>
  <c r="B224"/>
  <c r="A224"/>
  <c r="AP223"/>
  <c r="AO223"/>
  <c r="AN223"/>
  <c r="AM223"/>
  <c r="AL223"/>
  <c r="AK223"/>
  <c r="AJ223"/>
  <c r="AI223"/>
  <c r="AH223"/>
  <c r="AG223"/>
  <c r="AF223"/>
  <c r="AE223"/>
  <c r="AD223"/>
  <c r="AC223"/>
  <c r="AB223"/>
  <c r="AA223"/>
  <c r="Y223"/>
  <c r="X223"/>
  <c r="W223"/>
  <c r="V223"/>
  <c r="U223"/>
  <c r="T223"/>
  <c r="S223"/>
  <c r="R223"/>
  <c r="Q223"/>
  <c r="P223"/>
  <c r="O223"/>
  <c r="N223"/>
  <c r="M223"/>
  <c r="L223"/>
  <c r="K223"/>
  <c r="J223"/>
  <c r="I223"/>
  <c r="H223"/>
  <c r="G223"/>
  <c r="F223"/>
  <c r="E223"/>
  <c r="D223"/>
  <c r="C223"/>
  <c r="B223"/>
  <c r="A223"/>
  <c r="AP222"/>
  <c r="AO222"/>
  <c r="AN222"/>
  <c r="AM222"/>
  <c r="AL222"/>
  <c r="AK222"/>
  <c r="AJ222"/>
  <c r="AI222"/>
  <c r="AH222"/>
  <c r="AG222"/>
  <c r="AF222"/>
  <c r="AE222"/>
  <c r="AD222"/>
  <c r="AC222"/>
  <c r="AB222"/>
  <c r="AA222"/>
  <c r="Y222"/>
  <c r="X222"/>
  <c r="W222"/>
  <c r="V222"/>
  <c r="U222"/>
  <c r="T222"/>
  <c r="S222"/>
  <c r="R222"/>
  <c r="Q222"/>
  <c r="P222"/>
  <c r="O222"/>
  <c r="N222"/>
  <c r="M222"/>
  <c r="L222"/>
  <c r="K222"/>
  <c r="J222"/>
  <c r="I222"/>
  <c r="H222"/>
  <c r="G222"/>
  <c r="F222"/>
  <c r="E222"/>
  <c r="D222"/>
  <c r="C222"/>
  <c r="B222"/>
  <c r="A222"/>
  <c r="AP221"/>
  <c r="AO221"/>
  <c r="AN221"/>
  <c r="AM221"/>
  <c r="AL221"/>
  <c r="AK221"/>
  <c r="AJ221"/>
  <c r="AI221"/>
  <c r="AH221"/>
  <c r="AG221"/>
  <c r="AF221"/>
  <c r="AE221"/>
  <c r="AD221"/>
  <c r="AC221"/>
  <c r="AB221"/>
  <c r="AA221"/>
  <c r="Y221"/>
  <c r="X221"/>
  <c r="W221"/>
  <c r="V221"/>
  <c r="U221"/>
  <c r="T221"/>
  <c r="S221"/>
  <c r="R221"/>
  <c r="Q221"/>
  <c r="P221"/>
  <c r="O221"/>
  <c r="N221"/>
  <c r="M221"/>
  <c r="L221"/>
  <c r="K221"/>
  <c r="J221"/>
  <c r="I221"/>
  <c r="H221"/>
  <c r="G221"/>
  <c r="F221"/>
  <c r="E221"/>
  <c r="D221"/>
  <c r="C221"/>
  <c r="B221"/>
  <c r="A221"/>
  <c r="AP220"/>
  <c r="AO220"/>
  <c r="AN220"/>
  <c r="AM220"/>
  <c r="AL220"/>
  <c r="AK220"/>
  <c r="AJ220"/>
  <c r="AI220"/>
  <c r="AH220"/>
  <c r="AG220"/>
  <c r="AF220"/>
  <c r="AE220"/>
  <c r="AD220"/>
  <c r="AC220"/>
  <c r="AB220"/>
  <c r="AA220"/>
  <c r="Y220"/>
  <c r="X220"/>
  <c r="W220"/>
  <c r="V220"/>
  <c r="U220"/>
  <c r="T220"/>
  <c r="S220"/>
  <c r="R220"/>
  <c r="Q220"/>
  <c r="P220"/>
  <c r="O220"/>
  <c r="N220"/>
  <c r="M220"/>
  <c r="L220"/>
  <c r="K220"/>
  <c r="J220"/>
  <c r="I220"/>
  <c r="H220"/>
  <c r="G220"/>
  <c r="F220"/>
  <c r="E220"/>
  <c r="D220"/>
  <c r="C220"/>
  <c r="B220"/>
  <c r="A220"/>
  <c r="AP219"/>
  <c r="AO219"/>
  <c r="AN219"/>
  <c r="AM219"/>
  <c r="AL219"/>
  <c r="AK219"/>
  <c r="AJ219"/>
  <c r="AI219"/>
  <c r="AH219"/>
  <c r="AG219"/>
  <c r="AF219"/>
  <c r="AE219"/>
  <c r="AD219"/>
  <c r="AC219"/>
  <c r="AB219"/>
  <c r="AA219"/>
  <c r="Y219"/>
  <c r="X219"/>
  <c r="W219"/>
  <c r="V219"/>
  <c r="U219"/>
  <c r="T219"/>
  <c r="S219"/>
  <c r="R219"/>
  <c r="Q219"/>
  <c r="P219"/>
  <c r="O219"/>
  <c r="N219"/>
  <c r="M219"/>
  <c r="L219"/>
  <c r="K219"/>
  <c r="J219"/>
  <c r="I219"/>
  <c r="H219"/>
  <c r="G219"/>
  <c r="F219"/>
  <c r="E219"/>
  <c r="D219"/>
  <c r="C219"/>
  <c r="B219"/>
  <c r="A219"/>
  <c r="AP218"/>
  <c r="AO218"/>
  <c r="AN218"/>
  <c r="AM218"/>
  <c r="AL218"/>
  <c r="AK218"/>
  <c r="AJ218"/>
  <c r="AI218"/>
  <c r="AH218"/>
  <c r="AG218"/>
  <c r="AF218"/>
  <c r="AE218"/>
  <c r="AD218"/>
  <c r="AC218"/>
  <c r="AB218"/>
  <c r="AA218"/>
  <c r="Y218"/>
  <c r="X218"/>
  <c r="W218"/>
  <c r="V218"/>
  <c r="U218"/>
  <c r="T218"/>
  <c r="S218"/>
  <c r="R218"/>
  <c r="Q218"/>
  <c r="P218"/>
  <c r="O218"/>
  <c r="N218"/>
  <c r="M218"/>
  <c r="L218"/>
  <c r="K218"/>
  <c r="J218"/>
  <c r="I218"/>
  <c r="H218"/>
  <c r="G218"/>
  <c r="F218"/>
  <c r="E218"/>
  <c r="D218"/>
  <c r="C218"/>
  <c r="B218"/>
  <c r="A218"/>
  <c r="AP217"/>
  <c r="AO217"/>
  <c r="AN217"/>
  <c r="AM217"/>
  <c r="AL217"/>
  <c r="AK217"/>
  <c r="AJ217"/>
  <c r="AI217"/>
  <c r="AH217"/>
  <c r="AG217"/>
  <c r="AF217"/>
  <c r="AE217"/>
  <c r="AD217"/>
  <c r="AC217"/>
  <c r="AB217"/>
  <c r="AA217"/>
  <c r="Y217"/>
  <c r="X217"/>
  <c r="W217"/>
  <c r="V217"/>
  <c r="U217"/>
  <c r="T217"/>
  <c r="S217"/>
  <c r="R217"/>
  <c r="Q217"/>
  <c r="P217"/>
  <c r="O217"/>
  <c r="N217"/>
  <c r="M217"/>
  <c r="L217"/>
  <c r="K217"/>
  <c r="J217"/>
  <c r="I217"/>
  <c r="H217"/>
  <c r="G217"/>
  <c r="F217"/>
  <c r="E217"/>
  <c r="D217"/>
  <c r="C217"/>
  <c r="B217"/>
  <c r="A217"/>
  <c r="AP216"/>
  <c r="AO216"/>
  <c r="AN216"/>
  <c r="AM216"/>
  <c r="AL216"/>
  <c r="AK216"/>
  <c r="AJ216"/>
  <c r="AI216"/>
  <c r="AH216"/>
  <c r="AG216"/>
  <c r="AF216"/>
  <c r="AE216"/>
  <c r="AD216"/>
  <c r="AC216"/>
  <c r="AB216"/>
  <c r="AA216"/>
  <c r="Y216"/>
  <c r="X216"/>
  <c r="W216"/>
  <c r="V216"/>
  <c r="U216"/>
  <c r="T216"/>
  <c r="S216"/>
  <c r="R216"/>
  <c r="Q216"/>
  <c r="P216"/>
  <c r="O216"/>
  <c r="N216"/>
  <c r="M216"/>
  <c r="L216"/>
  <c r="K216"/>
  <c r="J216"/>
  <c r="I216"/>
  <c r="H216"/>
  <c r="G216"/>
  <c r="F216"/>
  <c r="E216"/>
  <c r="D216"/>
  <c r="C216"/>
  <c r="B216"/>
  <c r="A216"/>
  <c r="AP215"/>
  <c r="AO215"/>
  <c r="AN215"/>
  <c r="AM215"/>
  <c r="AL215"/>
  <c r="AK215"/>
  <c r="AJ215"/>
  <c r="AI215"/>
  <c r="AH215"/>
  <c r="AG215"/>
  <c r="AF215"/>
  <c r="AE215"/>
  <c r="AD215"/>
  <c r="AC215"/>
  <c r="AB215"/>
  <c r="AA215"/>
  <c r="Y215"/>
  <c r="X215"/>
  <c r="W215"/>
  <c r="V215"/>
  <c r="U215"/>
  <c r="T215"/>
  <c r="S215"/>
  <c r="R215"/>
  <c r="Q215"/>
  <c r="P215"/>
  <c r="O215"/>
  <c r="N215"/>
  <c r="M215"/>
  <c r="L215"/>
  <c r="K215"/>
  <c r="J215"/>
  <c r="I215"/>
  <c r="H215"/>
  <c r="G215"/>
  <c r="F215"/>
  <c r="E215"/>
  <c r="D215"/>
  <c r="C215"/>
  <c r="B215"/>
  <c r="A215"/>
  <c r="AP214"/>
  <c r="AO214"/>
  <c r="AN214"/>
  <c r="AM214"/>
  <c r="AL214"/>
  <c r="AK214"/>
  <c r="AJ214"/>
  <c r="AI214"/>
  <c r="AH214"/>
  <c r="AG214"/>
  <c r="AF214"/>
  <c r="AE214"/>
  <c r="AD214"/>
  <c r="AC214"/>
  <c r="AB214"/>
  <c r="AA214"/>
  <c r="Y214"/>
  <c r="X214"/>
  <c r="W214"/>
  <c r="V214"/>
  <c r="U214"/>
  <c r="T214"/>
  <c r="S214"/>
  <c r="R214"/>
  <c r="Q214"/>
  <c r="P214"/>
  <c r="O214"/>
  <c r="N214"/>
  <c r="M214"/>
  <c r="L214"/>
  <c r="K214"/>
  <c r="J214"/>
  <c r="I214"/>
  <c r="H214"/>
  <c r="G214"/>
  <c r="F214"/>
  <c r="E214"/>
  <c r="D214"/>
  <c r="C214"/>
  <c r="B214"/>
  <c r="A214"/>
  <c r="AP213"/>
  <c r="AO213"/>
  <c r="AN213"/>
  <c r="AM213"/>
  <c r="AL213"/>
  <c r="AK213"/>
  <c r="AJ213"/>
  <c r="AI213"/>
  <c r="AH213"/>
  <c r="AG213"/>
  <c r="AF213"/>
  <c r="AE213"/>
  <c r="AD213"/>
  <c r="AC213"/>
  <c r="AB213"/>
  <c r="AA213"/>
  <c r="Y213"/>
  <c r="X213"/>
  <c r="W213"/>
  <c r="V213"/>
  <c r="U213"/>
  <c r="T213"/>
  <c r="S213"/>
  <c r="R213"/>
  <c r="Q213"/>
  <c r="P213"/>
  <c r="O213"/>
  <c r="N213"/>
  <c r="M213"/>
  <c r="L213"/>
  <c r="K213"/>
  <c r="J213"/>
  <c r="I213"/>
  <c r="H213"/>
  <c r="G213"/>
  <c r="F213"/>
  <c r="E213"/>
  <c r="D213"/>
  <c r="C213"/>
  <c r="B213"/>
  <c r="A213"/>
  <c r="AP212"/>
  <c r="AO212"/>
  <c r="AN212"/>
  <c r="AM212"/>
  <c r="AL212"/>
  <c r="AK212"/>
  <c r="AJ212"/>
  <c r="AI212"/>
  <c r="AH212"/>
  <c r="AG212"/>
  <c r="AF212"/>
  <c r="AE212"/>
  <c r="AD212"/>
  <c r="AC212"/>
  <c r="AB212"/>
  <c r="AA212"/>
  <c r="Y212"/>
  <c r="X212"/>
  <c r="W212"/>
  <c r="V212"/>
  <c r="U212"/>
  <c r="T212"/>
  <c r="S212"/>
  <c r="R212"/>
  <c r="Q212"/>
  <c r="P212"/>
  <c r="O212"/>
  <c r="N212"/>
  <c r="M212"/>
  <c r="L212"/>
  <c r="K212"/>
  <c r="J212"/>
  <c r="I212"/>
  <c r="H212"/>
  <c r="G212"/>
  <c r="F212"/>
  <c r="E212"/>
  <c r="D212"/>
  <c r="C212"/>
  <c r="B212"/>
  <c r="A212"/>
  <c r="AP211"/>
  <c r="AO211"/>
  <c r="AN211"/>
  <c r="AM211"/>
  <c r="AL211"/>
  <c r="AK211"/>
  <c r="AJ211"/>
  <c r="AI211"/>
  <c r="AH211"/>
  <c r="AG211"/>
  <c r="AF211"/>
  <c r="AE211"/>
  <c r="AD211"/>
  <c r="AC211"/>
  <c r="AB211"/>
  <c r="AA211"/>
  <c r="Y211"/>
  <c r="X211"/>
  <c r="W211"/>
  <c r="V211"/>
  <c r="U211"/>
  <c r="T211"/>
  <c r="S211"/>
  <c r="R211"/>
  <c r="Q211"/>
  <c r="P211"/>
  <c r="O211"/>
  <c r="N211"/>
  <c r="M211"/>
  <c r="L211"/>
  <c r="K211"/>
  <c r="J211"/>
  <c r="I211"/>
  <c r="H211"/>
  <c r="G211"/>
  <c r="F211"/>
  <c r="E211"/>
  <c r="D211"/>
  <c r="C211"/>
  <c r="B211"/>
  <c r="A211"/>
  <c r="AP210"/>
  <c r="AO210"/>
  <c r="AN210"/>
  <c r="AM210"/>
  <c r="AL210"/>
  <c r="AK210"/>
  <c r="AJ210"/>
  <c r="AI210"/>
  <c r="AH210"/>
  <c r="AG210"/>
  <c r="AF210"/>
  <c r="AE210"/>
  <c r="AD210"/>
  <c r="AC210"/>
  <c r="AB210"/>
  <c r="AA210"/>
  <c r="Y210"/>
  <c r="X210"/>
  <c r="W210"/>
  <c r="V210"/>
  <c r="U210"/>
  <c r="T210"/>
  <c r="S210"/>
  <c r="R210"/>
  <c r="Q210"/>
  <c r="P210"/>
  <c r="O210"/>
  <c r="N210"/>
  <c r="M210"/>
  <c r="L210"/>
  <c r="K210"/>
  <c r="J210"/>
  <c r="I210"/>
  <c r="H210"/>
  <c r="G210"/>
  <c r="F210"/>
  <c r="E210"/>
  <c r="D210"/>
  <c r="C210"/>
  <c r="B210"/>
  <c r="A210"/>
  <c r="AP209"/>
  <c r="AO209"/>
  <c r="AN209"/>
  <c r="AM209"/>
  <c r="AL209"/>
  <c r="AK209"/>
  <c r="AJ209"/>
  <c r="AI209"/>
  <c r="AH209"/>
  <c r="AG209"/>
  <c r="AF209"/>
  <c r="AE209"/>
  <c r="AD209"/>
  <c r="AC209"/>
  <c r="AB209"/>
  <c r="AA209"/>
  <c r="Y209"/>
  <c r="X209"/>
  <c r="W209"/>
  <c r="V209"/>
  <c r="U209"/>
  <c r="T209"/>
  <c r="S209"/>
  <c r="R209"/>
  <c r="Q209"/>
  <c r="P209"/>
  <c r="O209"/>
  <c r="N209"/>
  <c r="M209"/>
  <c r="L209"/>
  <c r="K209"/>
  <c r="J209"/>
  <c r="I209"/>
  <c r="H209"/>
  <c r="G209"/>
  <c r="F209"/>
  <c r="E209"/>
  <c r="D209"/>
  <c r="C209"/>
  <c r="B209"/>
  <c r="A209"/>
  <c r="AP208"/>
  <c r="AO208"/>
  <c r="AN208"/>
  <c r="AM208"/>
  <c r="AL208"/>
  <c r="AK208"/>
  <c r="AJ208"/>
  <c r="AI208"/>
  <c r="AH208"/>
  <c r="AG208"/>
  <c r="AF208"/>
  <c r="AE208"/>
  <c r="AD208"/>
  <c r="AC208"/>
  <c r="AB208"/>
  <c r="AA208"/>
  <c r="Y208"/>
  <c r="X208"/>
  <c r="W208"/>
  <c r="V208"/>
  <c r="U208"/>
  <c r="T208"/>
  <c r="S208"/>
  <c r="R208"/>
  <c r="Q208"/>
  <c r="P208"/>
  <c r="O208"/>
  <c r="N208"/>
  <c r="M208"/>
  <c r="L208"/>
  <c r="K208"/>
  <c r="J208"/>
  <c r="I208"/>
  <c r="H208"/>
  <c r="G208"/>
  <c r="F208"/>
  <c r="E208"/>
  <c r="D208"/>
  <c r="C208"/>
  <c r="B208"/>
  <c r="A208"/>
  <c r="AP207"/>
  <c r="AO207"/>
  <c r="AN207"/>
  <c r="AM207"/>
  <c r="AL207"/>
  <c r="AK207"/>
  <c r="AJ207"/>
  <c r="AI207"/>
  <c r="AH207"/>
  <c r="AG207"/>
  <c r="AF207"/>
  <c r="AE207"/>
  <c r="AD207"/>
  <c r="AC207"/>
  <c r="AB207"/>
  <c r="AA207"/>
  <c r="Y207"/>
  <c r="X207"/>
  <c r="W207"/>
  <c r="V207"/>
  <c r="U207"/>
  <c r="T207"/>
  <c r="S207"/>
  <c r="R207"/>
  <c r="Q207"/>
  <c r="P207"/>
  <c r="O207"/>
  <c r="N207"/>
  <c r="M207"/>
  <c r="L207"/>
  <c r="K207"/>
  <c r="J207"/>
  <c r="I207"/>
  <c r="H207"/>
  <c r="G207"/>
  <c r="F207"/>
  <c r="E207"/>
  <c r="D207"/>
  <c r="C207"/>
  <c r="B207"/>
  <c r="A207"/>
  <c r="AP206"/>
  <c r="AO206"/>
  <c r="AN206"/>
  <c r="AM206"/>
  <c r="AL206"/>
  <c r="AK206"/>
  <c r="AJ206"/>
  <c r="AI206"/>
  <c r="AH206"/>
  <c r="AG206"/>
  <c r="AF206"/>
  <c r="AE206"/>
  <c r="AD206"/>
  <c r="AC206"/>
  <c r="AB206"/>
  <c r="AA206"/>
  <c r="Y206"/>
  <c r="X206"/>
  <c r="W206"/>
  <c r="V206"/>
  <c r="U206"/>
  <c r="T206"/>
  <c r="S206"/>
  <c r="R206"/>
  <c r="Q206"/>
  <c r="P206"/>
  <c r="O206"/>
  <c r="N206"/>
  <c r="M206"/>
  <c r="L206"/>
  <c r="K206"/>
  <c r="J206"/>
  <c r="I206"/>
  <c r="H206"/>
  <c r="G206"/>
  <c r="F206"/>
  <c r="E206"/>
  <c r="D206"/>
  <c r="C206"/>
  <c r="B206"/>
  <c r="A206"/>
  <c r="AP205"/>
  <c r="AO205"/>
  <c r="AN205"/>
  <c r="AM205"/>
  <c r="AL205"/>
  <c r="AK205"/>
  <c r="AJ205"/>
  <c r="AI205"/>
  <c r="AH205"/>
  <c r="AG205"/>
  <c r="AF205"/>
  <c r="AE205"/>
  <c r="AD205"/>
  <c r="AC205"/>
  <c r="AB205"/>
  <c r="AA205"/>
  <c r="Y205"/>
  <c r="X205"/>
  <c r="W205"/>
  <c r="V205"/>
  <c r="U205"/>
  <c r="T205"/>
  <c r="S205"/>
  <c r="R205"/>
  <c r="Q205"/>
  <c r="P205"/>
  <c r="O205"/>
  <c r="N205"/>
  <c r="M205"/>
  <c r="L205"/>
  <c r="K205"/>
  <c r="J205"/>
  <c r="I205"/>
  <c r="H205"/>
  <c r="G205"/>
  <c r="F205"/>
  <c r="E205"/>
  <c r="D205"/>
  <c r="C205"/>
  <c r="B205"/>
  <c r="A205"/>
  <c r="AP204"/>
  <c r="AO204"/>
  <c r="AN204"/>
  <c r="AM204"/>
  <c r="AL204"/>
  <c r="AK204"/>
  <c r="AJ204"/>
  <c r="AI204"/>
  <c r="AH204"/>
  <c r="AG204"/>
  <c r="AF204"/>
  <c r="AE204"/>
  <c r="AD204"/>
  <c r="AC204"/>
  <c r="AB204"/>
  <c r="AA204"/>
  <c r="Y204"/>
  <c r="X204"/>
  <c r="W204"/>
  <c r="V204"/>
  <c r="U204"/>
  <c r="T204"/>
  <c r="S204"/>
  <c r="R204"/>
  <c r="Q204"/>
  <c r="P204"/>
  <c r="O204"/>
  <c r="N204"/>
  <c r="M204"/>
  <c r="L204"/>
  <c r="K204"/>
  <c r="J204"/>
  <c r="I204"/>
  <c r="H204"/>
  <c r="G204"/>
  <c r="F204"/>
  <c r="E204"/>
  <c r="D204"/>
  <c r="C204"/>
  <c r="B204"/>
  <c r="A204"/>
  <c r="AP203"/>
  <c r="AO203"/>
  <c r="AN203"/>
  <c r="AM203"/>
  <c r="AL203"/>
  <c r="AK203"/>
  <c r="AJ203"/>
  <c r="AI203"/>
  <c r="AH203"/>
  <c r="AG203"/>
  <c r="AF203"/>
  <c r="AE203"/>
  <c r="AD203"/>
  <c r="AC203"/>
  <c r="AB203"/>
  <c r="AA203"/>
  <c r="Y203"/>
  <c r="X203"/>
  <c r="W203"/>
  <c r="V203"/>
  <c r="U203"/>
  <c r="T203"/>
  <c r="S203"/>
  <c r="R203"/>
  <c r="Q203"/>
  <c r="P203"/>
  <c r="O203"/>
  <c r="N203"/>
  <c r="M203"/>
  <c r="L203"/>
  <c r="K203"/>
  <c r="J203"/>
  <c r="I203"/>
  <c r="H203"/>
  <c r="G203"/>
  <c r="F203"/>
  <c r="E203"/>
  <c r="D203"/>
  <c r="C203"/>
  <c r="B203"/>
  <c r="A203"/>
  <c r="AP202"/>
  <c r="AO202"/>
  <c r="AN202"/>
  <c r="AM202"/>
  <c r="AL202"/>
  <c r="AK202"/>
  <c r="AJ202"/>
  <c r="AI202"/>
  <c r="AH202"/>
  <c r="AG202"/>
  <c r="AF202"/>
  <c r="AE202"/>
  <c r="AD202"/>
  <c r="AC202"/>
  <c r="AB202"/>
  <c r="AA202"/>
  <c r="Y202"/>
  <c r="X202"/>
  <c r="W202"/>
  <c r="V202"/>
  <c r="U202"/>
  <c r="T202"/>
  <c r="S202"/>
  <c r="R202"/>
  <c r="Q202"/>
  <c r="P202"/>
  <c r="O202"/>
  <c r="N202"/>
  <c r="M202"/>
  <c r="L202"/>
  <c r="K202"/>
  <c r="J202"/>
  <c r="I202"/>
  <c r="H202"/>
  <c r="G202"/>
  <c r="F202"/>
  <c r="E202"/>
  <c r="D202"/>
  <c r="C202"/>
  <c r="B202"/>
  <c r="A202"/>
  <c r="AP201"/>
  <c r="AO201"/>
  <c r="AN201"/>
  <c r="AM201"/>
  <c r="AL201"/>
  <c r="AK201"/>
  <c r="AJ201"/>
  <c r="AI201"/>
  <c r="AH201"/>
  <c r="AG201"/>
  <c r="AF201"/>
  <c r="AE201"/>
  <c r="AD201"/>
  <c r="AC201"/>
  <c r="AB201"/>
  <c r="AA201"/>
  <c r="Y201"/>
  <c r="X201"/>
  <c r="W201"/>
  <c r="V201"/>
  <c r="U201"/>
  <c r="T201"/>
  <c r="S201"/>
  <c r="R201"/>
  <c r="Q201"/>
  <c r="P201"/>
  <c r="O201"/>
  <c r="N201"/>
  <c r="M201"/>
  <c r="L201"/>
  <c r="K201"/>
  <c r="J201"/>
  <c r="I201"/>
  <c r="H201"/>
  <c r="G201"/>
  <c r="F201"/>
  <c r="E201"/>
  <c r="D201"/>
  <c r="C201"/>
  <c r="B201"/>
  <c r="A201"/>
  <c r="AP200"/>
  <c r="AO200"/>
  <c r="AN200"/>
  <c r="AM200"/>
  <c r="AL200"/>
  <c r="AK200"/>
  <c r="AJ200"/>
  <c r="AI200"/>
  <c r="AH200"/>
  <c r="AG200"/>
  <c r="AF200"/>
  <c r="AE200"/>
  <c r="AD200"/>
  <c r="AC200"/>
  <c r="AB200"/>
  <c r="AA200"/>
  <c r="Y200"/>
  <c r="X200"/>
  <c r="W200"/>
  <c r="V200"/>
  <c r="U200"/>
  <c r="T200"/>
  <c r="S200"/>
  <c r="R200"/>
  <c r="Q200"/>
  <c r="P200"/>
  <c r="O200"/>
  <c r="N200"/>
  <c r="M200"/>
  <c r="L200"/>
  <c r="K200"/>
  <c r="J200"/>
  <c r="I200"/>
  <c r="H200"/>
  <c r="G200"/>
  <c r="F200"/>
  <c r="E200"/>
  <c r="D200"/>
  <c r="C200"/>
  <c r="B200"/>
  <c r="A200"/>
  <c r="AP199"/>
  <c r="AO199"/>
  <c r="AN199"/>
  <c r="AM199"/>
  <c r="AL199"/>
  <c r="AK199"/>
  <c r="AJ199"/>
  <c r="AI199"/>
  <c r="AH199"/>
  <c r="AG199"/>
  <c r="AF199"/>
  <c r="AE199"/>
  <c r="AD199"/>
  <c r="AC199"/>
  <c r="AB199"/>
  <c r="AA199"/>
  <c r="Y199"/>
  <c r="X199"/>
  <c r="W199"/>
  <c r="V199"/>
  <c r="U199"/>
  <c r="T199"/>
  <c r="S199"/>
  <c r="R199"/>
  <c r="Q199"/>
  <c r="P199"/>
  <c r="O199"/>
  <c r="N199"/>
  <c r="M199"/>
  <c r="L199"/>
  <c r="K199"/>
  <c r="J199"/>
  <c r="I199"/>
  <c r="H199"/>
  <c r="G199"/>
  <c r="F199"/>
  <c r="E199"/>
  <c r="D199"/>
  <c r="C199"/>
  <c r="B199"/>
  <c r="A199"/>
  <c r="AP198"/>
  <c r="AO198"/>
  <c r="AN198"/>
  <c r="AM198"/>
  <c r="AL198"/>
  <c r="AK198"/>
  <c r="AJ198"/>
  <c r="AI198"/>
  <c r="AH198"/>
  <c r="AG198"/>
  <c r="AF198"/>
  <c r="AE198"/>
  <c r="AD198"/>
  <c r="AC198"/>
  <c r="AB198"/>
  <c r="AA198"/>
  <c r="Y198"/>
  <c r="X198"/>
  <c r="W198"/>
  <c r="V198"/>
  <c r="U198"/>
  <c r="T198"/>
  <c r="S198"/>
  <c r="R198"/>
  <c r="Q198"/>
  <c r="P198"/>
  <c r="O198"/>
  <c r="N198"/>
  <c r="M198"/>
  <c r="L198"/>
  <c r="K198"/>
  <c r="J198"/>
  <c r="I198"/>
  <c r="H198"/>
  <c r="G198"/>
  <c r="F198"/>
  <c r="E198"/>
  <c r="D198"/>
  <c r="C198"/>
  <c r="B198"/>
  <c r="A198"/>
  <c r="AP197"/>
  <c r="AO197"/>
  <c r="AN197"/>
  <c r="AM197"/>
  <c r="AL197"/>
  <c r="AK197"/>
  <c r="AJ197"/>
  <c r="AI197"/>
  <c r="AH197"/>
  <c r="AG197"/>
  <c r="AF197"/>
  <c r="AE197"/>
  <c r="AD197"/>
  <c r="AC197"/>
  <c r="AB197"/>
  <c r="AA197"/>
  <c r="Y197"/>
  <c r="X197"/>
  <c r="W197"/>
  <c r="V197"/>
  <c r="U197"/>
  <c r="T197"/>
  <c r="S197"/>
  <c r="R197"/>
  <c r="Q197"/>
  <c r="P197"/>
  <c r="O197"/>
  <c r="N197"/>
  <c r="M197"/>
  <c r="L197"/>
  <c r="K197"/>
  <c r="J197"/>
  <c r="I197"/>
  <c r="H197"/>
  <c r="G197"/>
  <c r="F197"/>
  <c r="E197"/>
  <c r="D197"/>
  <c r="C197"/>
  <c r="B197"/>
  <c r="A197"/>
  <c r="AP196"/>
  <c r="AO196"/>
  <c r="AN196"/>
  <c r="AM196"/>
  <c r="AL196"/>
  <c r="AK196"/>
  <c r="AJ196"/>
  <c r="AI196"/>
  <c r="AH196"/>
  <c r="AG196"/>
  <c r="AF196"/>
  <c r="AE196"/>
  <c r="AD196"/>
  <c r="AC196"/>
  <c r="AB196"/>
  <c r="AA196"/>
  <c r="Y196"/>
  <c r="X196"/>
  <c r="W196"/>
  <c r="V196"/>
  <c r="U196"/>
  <c r="T196"/>
  <c r="S196"/>
  <c r="R196"/>
  <c r="Q196"/>
  <c r="P196"/>
  <c r="O196"/>
  <c r="N196"/>
  <c r="M196"/>
  <c r="L196"/>
  <c r="K196"/>
  <c r="J196"/>
  <c r="I196"/>
  <c r="H196"/>
  <c r="G196"/>
  <c r="F196"/>
  <c r="E196"/>
  <c r="D196"/>
  <c r="C196"/>
  <c r="B196"/>
  <c r="A196"/>
  <c r="AP195"/>
  <c r="AO195"/>
  <c r="AN195"/>
  <c r="AM195"/>
  <c r="AL195"/>
  <c r="AK195"/>
  <c r="AJ195"/>
  <c r="AI195"/>
  <c r="AH195"/>
  <c r="AG195"/>
  <c r="AF195"/>
  <c r="AE195"/>
  <c r="AD195"/>
  <c r="AC195"/>
  <c r="AB195"/>
  <c r="AA195"/>
  <c r="Y195"/>
  <c r="X195"/>
  <c r="W195"/>
  <c r="V195"/>
  <c r="U195"/>
  <c r="T195"/>
  <c r="S195"/>
  <c r="R195"/>
  <c r="Q195"/>
  <c r="P195"/>
  <c r="O195"/>
  <c r="N195"/>
  <c r="M195"/>
  <c r="L195"/>
  <c r="K195"/>
  <c r="J195"/>
  <c r="I195"/>
  <c r="H195"/>
  <c r="G195"/>
  <c r="F195"/>
  <c r="E195"/>
  <c r="D195"/>
  <c r="C195"/>
  <c r="B195"/>
  <c r="A195"/>
  <c r="AP194"/>
  <c r="AO194"/>
  <c r="AN194"/>
  <c r="AM194"/>
  <c r="AL194"/>
  <c r="AK194"/>
  <c r="AJ194"/>
  <c r="AI194"/>
  <c r="AH194"/>
  <c r="AG194"/>
  <c r="AF194"/>
  <c r="AE194"/>
  <c r="AD194"/>
  <c r="AC194"/>
  <c r="AB194"/>
  <c r="AA194"/>
  <c r="Y194"/>
  <c r="X194"/>
  <c r="W194"/>
  <c r="V194"/>
  <c r="U194"/>
  <c r="T194"/>
  <c r="S194"/>
  <c r="R194"/>
  <c r="Q194"/>
  <c r="P194"/>
  <c r="O194"/>
  <c r="N194"/>
  <c r="M194"/>
  <c r="L194"/>
  <c r="K194"/>
  <c r="J194"/>
  <c r="I194"/>
  <c r="H194"/>
  <c r="G194"/>
  <c r="F194"/>
  <c r="E194"/>
  <c r="D194"/>
  <c r="C194"/>
  <c r="B194"/>
  <c r="A194"/>
  <c r="AP193"/>
  <c r="AO193"/>
  <c r="AN193"/>
  <c r="AM193"/>
  <c r="AL193"/>
  <c r="AK193"/>
  <c r="AJ193"/>
  <c r="AI193"/>
  <c r="AH193"/>
  <c r="AG193"/>
  <c r="AF193"/>
  <c r="AE193"/>
  <c r="AD193"/>
  <c r="AC193"/>
  <c r="AB193"/>
  <c r="AA193"/>
  <c r="Y193"/>
  <c r="X193"/>
  <c r="W193"/>
  <c r="V193"/>
  <c r="U193"/>
  <c r="T193"/>
  <c r="S193"/>
  <c r="R193"/>
  <c r="Q193"/>
  <c r="P193"/>
  <c r="O193"/>
  <c r="N193"/>
  <c r="M193"/>
  <c r="L193"/>
  <c r="K193"/>
  <c r="J193"/>
  <c r="I193"/>
  <c r="H193"/>
  <c r="G193"/>
  <c r="F193"/>
  <c r="E193"/>
  <c r="D193"/>
  <c r="C193"/>
  <c r="B193"/>
  <c r="A193"/>
  <c r="AP192"/>
  <c r="AO192"/>
  <c r="AN192"/>
  <c r="AM192"/>
  <c r="AL192"/>
  <c r="AK192"/>
  <c r="AJ192"/>
  <c r="AI192"/>
  <c r="AH192"/>
  <c r="AG192"/>
  <c r="AF192"/>
  <c r="AE192"/>
  <c r="AD192"/>
  <c r="AC192"/>
  <c r="AB192"/>
  <c r="AA192"/>
  <c r="Y192"/>
  <c r="X192"/>
  <c r="W192"/>
  <c r="V192"/>
  <c r="U192"/>
  <c r="T192"/>
  <c r="S192"/>
  <c r="R192"/>
  <c r="Q192"/>
  <c r="P192"/>
  <c r="O192"/>
  <c r="N192"/>
  <c r="M192"/>
  <c r="L192"/>
  <c r="K192"/>
  <c r="J192"/>
  <c r="I192"/>
  <c r="H192"/>
  <c r="G192"/>
  <c r="F192"/>
  <c r="E192"/>
  <c r="D192"/>
  <c r="C192"/>
  <c r="B192"/>
  <c r="A192"/>
  <c r="AP191"/>
  <c r="AO191"/>
  <c r="AN191"/>
  <c r="AM191"/>
  <c r="AL191"/>
  <c r="AK191"/>
  <c r="AJ191"/>
  <c r="AI191"/>
  <c r="AH191"/>
  <c r="AG191"/>
  <c r="AF191"/>
  <c r="AE191"/>
  <c r="AD191"/>
  <c r="AC191"/>
  <c r="AB191"/>
  <c r="AA191"/>
  <c r="Y191"/>
  <c r="X191"/>
  <c r="W191"/>
  <c r="V191"/>
  <c r="U191"/>
  <c r="T191"/>
  <c r="S191"/>
  <c r="R191"/>
  <c r="Q191"/>
  <c r="P191"/>
  <c r="O191"/>
  <c r="N191"/>
  <c r="M191"/>
  <c r="L191"/>
  <c r="K191"/>
  <c r="J191"/>
  <c r="I191"/>
  <c r="H191"/>
  <c r="G191"/>
  <c r="F191"/>
  <c r="E191"/>
  <c r="D191"/>
  <c r="C191"/>
  <c r="B191"/>
  <c r="A191"/>
  <c r="AP190"/>
  <c r="AO190"/>
  <c r="AN190"/>
  <c r="AM190"/>
  <c r="AL190"/>
  <c r="AK190"/>
  <c r="AJ190"/>
  <c r="AI190"/>
  <c r="AH190"/>
  <c r="AG190"/>
  <c r="AF190"/>
  <c r="AE190"/>
  <c r="AD190"/>
  <c r="AC190"/>
  <c r="AB190"/>
  <c r="AA190"/>
  <c r="Y190"/>
  <c r="X190"/>
  <c r="W190"/>
  <c r="V190"/>
  <c r="U190"/>
  <c r="T190"/>
  <c r="S190"/>
  <c r="R190"/>
  <c r="Q190"/>
  <c r="P190"/>
  <c r="O190"/>
  <c r="N190"/>
  <c r="M190"/>
  <c r="L190"/>
  <c r="K190"/>
  <c r="J190"/>
  <c r="I190"/>
  <c r="H190"/>
  <c r="G190"/>
  <c r="F190"/>
  <c r="E190"/>
  <c r="D190"/>
  <c r="C190"/>
  <c r="B190"/>
  <c r="A190"/>
  <c r="AP189"/>
  <c r="AO189"/>
  <c r="AN189"/>
  <c r="AM189"/>
  <c r="AL189"/>
  <c r="AK189"/>
  <c r="AJ189"/>
  <c r="AI189"/>
  <c r="AH189"/>
  <c r="AG189"/>
  <c r="AF189"/>
  <c r="AE189"/>
  <c r="AD189"/>
  <c r="AC189"/>
  <c r="AB189"/>
  <c r="AA189"/>
  <c r="Y189"/>
  <c r="X189"/>
  <c r="W189"/>
  <c r="V189"/>
  <c r="U189"/>
  <c r="T189"/>
  <c r="S189"/>
  <c r="R189"/>
  <c r="Q189"/>
  <c r="P189"/>
  <c r="O189"/>
  <c r="N189"/>
  <c r="M189"/>
  <c r="L189"/>
  <c r="K189"/>
  <c r="J189"/>
  <c r="I189"/>
  <c r="H189"/>
  <c r="G189"/>
  <c r="F189"/>
  <c r="E189"/>
  <c r="D189"/>
  <c r="C189"/>
  <c r="B189"/>
  <c r="A189"/>
  <c r="AP188"/>
  <c r="AO188"/>
  <c r="AN188"/>
  <c r="AM188"/>
  <c r="AL188"/>
  <c r="AK188"/>
  <c r="AJ188"/>
  <c r="AI188"/>
  <c r="AH188"/>
  <c r="AG188"/>
  <c r="AF188"/>
  <c r="AE188"/>
  <c r="AD188"/>
  <c r="AC188"/>
  <c r="AB188"/>
  <c r="AA188"/>
  <c r="Y188"/>
  <c r="X188"/>
  <c r="W188"/>
  <c r="V188"/>
  <c r="U188"/>
  <c r="T188"/>
  <c r="S188"/>
  <c r="R188"/>
  <c r="Q188"/>
  <c r="P188"/>
  <c r="O188"/>
  <c r="N188"/>
  <c r="M188"/>
  <c r="L188"/>
  <c r="K188"/>
  <c r="J188"/>
  <c r="I188"/>
  <c r="H188"/>
  <c r="G188"/>
  <c r="F188"/>
  <c r="E188"/>
  <c r="D188"/>
  <c r="C188"/>
  <c r="B188"/>
  <c r="A188"/>
  <c r="AP187"/>
  <c r="AO187"/>
  <c r="AN187"/>
  <c r="AM187"/>
  <c r="AL187"/>
  <c r="AK187"/>
  <c r="AJ187"/>
  <c r="AI187"/>
  <c r="AH187"/>
  <c r="AG187"/>
  <c r="AF187"/>
  <c r="AE187"/>
  <c r="AD187"/>
  <c r="AC187"/>
  <c r="AB187"/>
  <c r="AA187"/>
  <c r="Y187"/>
  <c r="X187"/>
  <c r="W187"/>
  <c r="V187"/>
  <c r="U187"/>
  <c r="T187"/>
  <c r="S187"/>
  <c r="R187"/>
  <c r="Q187"/>
  <c r="P187"/>
  <c r="O187"/>
  <c r="N187"/>
  <c r="M187"/>
  <c r="L187"/>
  <c r="K187"/>
  <c r="J187"/>
  <c r="I187"/>
  <c r="H187"/>
  <c r="G187"/>
  <c r="F187"/>
  <c r="E187"/>
  <c r="D187"/>
  <c r="C187"/>
  <c r="B187"/>
  <c r="A187"/>
  <c r="AP186"/>
  <c r="AO186"/>
  <c r="AN186"/>
  <c r="AM186"/>
  <c r="AL186"/>
  <c r="AK186"/>
  <c r="AJ186"/>
  <c r="AI186"/>
  <c r="AH186"/>
  <c r="AG186"/>
  <c r="AF186"/>
  <c r="AE186"/>
  <c r="AD186"/>
  <c r="AC186"/>
  <c r="AB186"/>
  <c r="AA186"/>
  <c r="Y186"/>
  <c r="X186"/>
  <c r="W186"/>
  <c r="V186"/>
  <c r="U186"/>
  <c r="T186"/>
  <c r="S186"/>
  <c r="R186"/>
  <c r="Q186"/>
  <c r="P186"/>
  <c r="O186"/>
  <c r="N186"/>
  <c r="M186"/>
  <c r="L186"/>
  <c r="K186"/>
  <c r="J186"/>
  <c r="I186"/>
  <c r="H186"/>
  <c r="G186"/>
  <c r="F186"/>
  <c r="E186"/>
  <c r="D186"/>
  <c r="C186"/>
  <c r="B186"/>
  <c r="A186"/>
  <c r="AP185"/>
  <c r="AO185"/>
  <c r="AN185"/>
  <c r="AM185"/>
  <c r="AL185"/>
  <c r="AK185"/>
  <c r="AJ185"/>
  <c r="AI185"/>
  <c r="AH185"/>
  <c r="AG185"/>
  <c r="AF185"/>
  <c r="AE185"/>
  <c r="AD185"/>
  <c r="AC185"/>
  <c r="AB185"/>
  <c r="AA185"/>
  <c r="Y185"/>
  <c r="X185"/>
  <c r="W185"/>
  <c r="V185"/>
  <c r="U185"/>
  <c r="T185"/>
  <c r="S185"/>
  <c r="R185"/>
  <c r="Q185"/>
  <c r="P185"/>
  <c r="O185"/>
  <c r="N185"/>
  <c r="M185"/>
  <c r="L185"/>
  <c r="K185"/>
  <c r="J185"/>
  <c r="I185"/>
  <c r="H185"/>
  <c r="G185"/>
  <c r="F185"/>
  <c r="E185"/>
  <c r="D185"/>
  <c r="C185"/>
  <c r="B185"/>
  <c r="A185"/>
  <c r="AP184"/>
  <c r="AO184"/>
  <c r="AN184"/>
  <c r="AM184"/>
  <c r="AL184"/>
  <c r="AK184"/>
  <c r="AJ184"/>
  <c r="AI184"/>
  <c r="AH184"/>
  <c r="AG184"/>
  <c r="AF184"/>
  <c r="AE184"/>
  <c r="AD184"/>
  <c r="AC184"/>
  <c r="AB184"/>
  <c r="AA184"/>
  <c r="Y184"/>
  <c r="X184"/>
  <c r="W184"/>
  <c r="V184"/>
  <c r="U184"/>
  <c r="T184"/>
  <c r="S184"/>
  <c r="R184"/>
  <c r="Q184"/>
  <c r="P184"/>
  <c r="O184"/>
  <c r="N184"/>
  <c r="M184"/>
  <c r="L184"/>
  <c r="K184"/>
  <c r="J184"/>
  <c r="I184"/>
  <c r="H184"/>
  <c r="G184"/>
  <c r="F184"/>
  <c r="E184"/>
  <c r="D184"/>
  <c r="C184"/>
  <c r="B184"/>
  <c r="A184"/>
  <c r="AP183"/>
  <c r="AO183"/>
  <c r="AN183"/>
  <c r="AM183"/>
  <c r="AL183"/>
  <c r="AK183"/>
  <c r="AJ183"/>
  <c r="AI183"/>
  <c r="AH183"/>
  <c r="AG183"/>
  <c r="AF183"/>
  <c r="AE183"/>
  <c r="AD183"/>
  <c r="AC183"/>
  <c r="AB183"/>
  <c r="AA183"/>
  <c r="Y183"/>
  <c r="X183"/>
  <c r="W183"/>
  <c r="V183"/>
  <c r="U183"/>
  <c r="T183"/>
  <c r="S183"/>
  <c r="R183"/>
  <c r="Q183"/>
  <c r="P183"/>
  <c r="O183"/>
  <c r="N183"/>
  <c r="M183"/>
  <c r="L183"/>
  <c r="K183"/>
  <c r="J183"/>
  <c r="I183"/>
  <c r="H183"/>
  <c r="G183"/>
  <c r="F183"/>
  <c r="E183"/>
  <c r="D183"/>
  <c r="C183"/>
  <c r="B183"/>
  <c r="A183"/>
  <c r="AP182"/>
  <c r="AO182"/>
  <c r="AN182"/>
  <c r="AM182"/>
  <c r="AL182"/>
  <c r="AK182"/>
  <c r="AJ182"/>
  <c r="AI182"/>
  <c r="AH182"/>
  <c r="AG182"/>
  <c r="AF182"/>
  <c r="AE182"/>
  <c r="AD182"/>
  <c r="AC182"/>
  <c r="AB182"/>
  <c r="AA182"/>
  <c r="Y182"/>
  <c r="X182"/>
  <c r="W182"/>
  <c r="V182"/>
  <c r="U182"/>
  <c r="T182"/>
  <c r="S182"/>
  <c r="R182"/>
  <c r="Q182"/>
  <c r="P182"/>
  <c r="O182"/>
  <c r="N182"/>
  <c r="M182"/>
  <c r="L182"/>
  <c r="K182"/>
  <c r="J182"/>
  <c r="I182"/>
  <c r="H182"/>
  <c r="G182"/>
  <c r="F182"/>
  <c r="E182"/>
  <c r="D182"/>
  <c r="C182"/>
  <c r="B182"/>
  <c r="A182"/>
  <c r="AP181"/>
  <c r="AO181"/>
  <c r="AN181"/>
  <c r="AM181"/>
  <c r="AL181"/>
  <c r="AK181"/>
  <c r="AJ181"/>
  <c r="AI181"/>
  <c r="AH181"/>
  <c r="AG181"/>
  <c r="AF181"/>
  <c r="AE181"/>
  <c r="AD181"/>
  <c r="AC181"/>
  <c r="AB181"/>
  <c r="AA181"/>
  <c r="Y181"/>
  <c r="X181"/>
  <c r="W181"/>
  <c r="V181"/>
  <c r="U181"/>
  <c r="T181"/>
  <c r="S181"/>
  <c r="R181"/>
  <c r="Q181"/>
  <c r="P181"/>
  <c r="O181"/>
  <c r="N181"/>
  <c r="M181"/>
  <c r="L181"/>
  <c r="K181"/>
  <c r="J181"/>
  <c r="I181"/>
  <c r="H181"/>
  <c r="G181"/>
  <c r="F181"/>
  <c r="E181"/>
  <c r="D181"/>
  <c r="C181"/>
  <c r="B181"/>
  <c r="A181"/>
  <c r="AP180"/>
  <c r="AO180"/>
  <c r="AN180"/>
  <c r="AM180"/>
  <c r="AL180"/>
  <c r="AK180"/>
  <c r="AJ180"/>
  <c r="AI180"/>
  <c r="AH180"/>
  <c r="AG180"/>
  <c r="AF180"/>
  <c r="AE180"/>
  <c r="AD180"/>
  <c r="AC180"/>
  <c r="AB180"/>
  <c r="AA180"/>
  <c r="Y180"/>
  <c r="X180"/>
  <c r="W180"/>
  <c r="V180"/>
  <c r="U180"/>
  <c r="T180"/>
  <c r="S180"/>
  <c r="R180"/>
  <c r="Q180"/>
  <c r="P180"/>
  <c r="O180"/>
  <c r="N180"/>
  <c r="M180"/>
  <c r="L180"/>
  <c r="K180"/>
  <c r="J180"/>
  <c r="I180"/>
  <c r="H180"/>
  <c r="G180"/>
  <c r="F180"/>
  <c r="E180"/>
  <c r="D180"/>
  <c r="C180"/>
  <c r="B180"/>
  <c r="A180"/>
  <c r="AP179"/>
  <c r="AO179"/>
  <c r="AN179"/>
  <c r="AM179"/>
  <c r="AL179"/>
  <c r="AK179"/>
  <c r="AJ179"/>
  <c r="AI179"/>
  <c r="AH179"/>
  <c r="AG179"/>
  <c r="AF179"/>
  <c r="AE179"/>
  <c r="AD179"/>
  <c r="AC179"/>
  <c r="AB179"/>
  <c r="AA179"/>
  <c r="Y179"/>
  <c r="X179"/>
  <c r="W179"/>
  <c r="V179"/>
  <c r="U179"/>
  <c r="T179"/>
  <c r="S179"/>
  <c r="R179"/>
  <c r="Q179"/>
  <c r="P179"/>
  <c r="O179"/>
  <c r="N179"/>
  <c r="M179"/>
  <c r="L179"/>
  <c r="K179"/>
  <c r="J179"/>
  <c r="I179"/>
  <c r="H179"/>
  <c r="G179"/>
  <c r="F179"/>
  <c r="E179"/>
  <c r="D179"/>
  <c r="C179"/>
  <c r="B179"/>
  <c r="A179"/>
  <c r="AP178"/>
  <c r="AO178"/>
  <c r="AN178"/>
  <c r="AM178"/>
  <c r="AL178"/>
  <c r="AK178"/>
  <c r="AJ178"/>
  <c r="AI178"/>
  <c r="AH178"/>
  <c r="AG178"/>
  <c r="AF178"/>
  <c r="AE178"/>
  <c r="AD178"/>
  <c r="AC178"/>
  <c r="AB178"/>
  <c r="AA178"/>
  <c r="Y178"/>
  <c r="X178"/>
  <c r="W178"/>
  <c r="V178"/>
  <c r="U178"/>
  <c r="T178"/>
  <c r="S178"/>
  <c r="R178"/>
  <c r="Q178"/>
  <c r="P178"/>
  <c r="O178"/>
  <c r="N178"/>
  <c r="M178"/>
  <c r="L178"/>
  <c r="K178"/>
  <c r="J178"/>
  <c r="I178"/>
  <c r="H178"/>
  <c r="G178"/>
  <c r="F178"/>
  <c r="E178"/>
  <c r="D178"/>
  <c r="C178"/>
  <c r="B178"/>
  <c r="A178"/>
  <c r="AP177"/>
  <c r="AO177"/>
  <c r="AN177"/>
  <c r="AM177"/>
  <c r="AL177"/>
  <c r="AK177"/>
  <c r="AJ177"/>
  <c r="AI177"/>
  <c r="AH177"/>
  <c r="AG177"/>
  <c r="AF177"/>
  <c r="AE177"/>
  <c r="AD177"/>
  <c r="AC177"/>
  <c r="AB177"/>
  <c r="AA177"/>
  <c r="Y177"/>
  <c r="X177"/>
  <c r="W177"/>
  <c r="V177"/>
  <c r="U177"/>
  <c r="T177"/>
  <c r="S177"/>
  <c r="R177"/>
  <c r="Q177"/>
  <c r="P177"/>
  <c r="O177"/>
  <c r="N177"/>
  <c r="M177"/>
  <c r="L177"/>
  <c r="K177"/>
  <c r="J177"/>
  <c r="I177"/>
  <c r="H177"/>
  <c r="G177"/>
  <c r="F177"/>
  <c r="E177"/>
  <c r="D177"/>
  <c r="C177"/>
  <c r="B177"/>
  <c r="A177"/>
  <c r="AP176"/>
  <c r="AO176"/>
  <c r="AN176"/>
  <c r="AM176"/>
  <c r="AL176"/>
  <c r="AK176"/>
  <c r="AJ176"/>
  <c r="AI176"/>
  <c r="AH176"/>
  <c r="AG176"/>
  <c r="AF176"/>
  <c r="AE176"/>
  <c r="AD176"/>
  <c r="AC176"/>
  <c r="AB176"/>
  <c r="AA176"/>
  <c r="Y176"/>
  <c r="X176"/>
  <c r="W176"/>
  <c r="V176"/>
  <c r="U176"/>
  <c r="T176"/>
  <c r="S176"/>
  <c r="R176"/>
  <c r="Q176"/>
  <c r="P176"/>
  <c r="O176"/>
  <c r="N176"/>
  <c r="M176"/>
  <c r="L176"/>
  <c r="K176"/>
  <c r="J176"/>
  <c r="I176"/>
  <c r="H176"/>
  <c r="G176"/>
  <c r="F176"/>
  <c r="E176"/>
  <c r="D176"/>
  <c r="C176"/>
  <c r="B176"/>
  <c r="A176"/>
  <c r="AP175"/>
  <c r="AO175"/>
  <c r="AN175"/>
  <c r="AM175"/>
  <c r="AL175"/>
  <c r="AK175"/>
  <c r="AJ175"/>
  <c r="AI175"/>
  <c r="AH175"/>
  <c r="AG175"/>
  <c r="AF175"/>
  <c r="AE175"/>
  <c r="AD175"/>
  <c r="AC175"/>
  <c r="AB175"/>
  <c r="AA175"/>
  <c r="Y175"/>
  <c r="X175"/>
  <c r="W175"/>
  <c r="V175"/>
  <c r="U175"/>
  <c r="T175"/>
  <c r="S175"/>
  <c r="R175"/>
  <c r="Q175"/>
  <c r="P175"/>
  <c r="O175"/>
  <c r="N175"/>
  <c r="M175"/>
  <c r="L175"/>
  <c r="K175"/>
  <c r="J175"/>
  <c r="I175"/>
  <c r="H175"/>
  <c r="G175"/>
  <c r="F175"/>
  <c r="E175"/>
  <c r="D175"/>
  <c r="C175"/>
  <c r="B175"/>
  <c r="A175"/>
  <c r="AP174"/>
  <c r="AO174"/>
  <c r="AN174"/>
  <c r="AM174"/>
  <c r="AL174"/>
  <c r="AK174"/>
  <c r="AJ174"/>
  <c r="AI174"/>
  <c r="AH174"/>
  <c r="AG174"/>
  <c r="AF174"/>
  <c r="AE174"/>
  <c r="AD174"/>
  <c r="AC174"/>
  <c r="AB174"/>
  <c r="AA174"/>
  <c r="Y174"/>
  <c r="X174"/>
  <c r="W174"/>
  <c r="V174"/>
  <c r="U174"/>
  <c r="T174"/>
  <c r="S174"/>
  <c r="R174"/>
  <c r="Q174"/>
  <c r="P174"/>
  <c r="O174"/>
  <c r="N174"/>
  <c r="M174"/>
  <c r="L174"/>
  <c r="K174"/>
  <c r="J174"/>
  <c r="I174"/>
  <c r="H174"/>
  <c r="G174"/>
  <c r="F174"/>
  <c r="E174"/>
  <c r="D174"/>
  <c r="C174"/>
  <c r="B174"/>
  <c r="A174"/>
  <c r="AP173"/>
  <c r="AO173"/>
  <c r="AN173"/>
  <c r="AM173"/>
  <c r="AL173"/>
  <c r="AK173"/>
  <c r="AJ173"/>
  <c r="AI173"/>
  <c r="AH173"/>
  <c r="AG173"/>
  <c r="AF173"/>
  <c r="AE173"/>
  <c r="AD173"/>
  <c r="AC173"/>
  <c r="AB173"/>
  <c r="AA173"/>
  <c r="Y173"/>
  <c r="X173"/>
  <c r="W173"/>
  <c r="V173"/>
  <c r="U173"/>
  <c r="T173"/>
  <c r="S173"/>
  <c r="R173"/>
  <c r="Q173"/>
  <c r="P173"/>
  <c r="O173"/>
  <c r="N173"/>
  <c r="M173"/>
  <c r="L173"/>
  <c r="K173"/>
  <c r="J173"/>
  <c r="I173"/>
  <c r="H173"/>
  <c r="G173"/>
  <c r="F173"/>
  <c r="E173"/>
  <c r="D173"/>
  <c r="C173"/>
  <c r="B173"/>
  <c r="A173"/>
  <c r="AP172"/>
  <c r="AO172"/>
  <c r="AN172"/>
  <c r="AM172"/>
  <c r="AL172"/>
  <c r="AK172"/>
  <c r="AJ172"/>
  <c r="AI172"/>
  <c r="AH172"/>
  <c r="AG172"/>
  <c r="AF172"/>
  <c r="AE172"/>
  <c r="AD172"/>
  <c r="AC172"/>
  <c r="AB172"/>
  <c r="AA172"/>
  <c r="Y172"/>
  <c r="X172"/>
  <c r="W172"/>
  <c r="V172"/>
  <c r="U172"/>
  <c r="T172"/>
  <c r="S172"/>
  <c r="R172"/>
  <c r="Q172"/>
  <c r="P172"/>
  <c r="O172"/>
  <c r="N172"/>
  <c r="M172"/>
  <c r="L172"/>
  <c r="K172"/>
  <c r="J172"/>
  <c r="I172"/>
  <c r="H172"/>
  <c r="G172"/>
  <c r="F172"/>
  <c r="E172"/>
  <c r="D172"/>
  <c r="C172"/>
  <c r="B172"/>
  <c r="A172"/>
  <c r="AP171"/>
  <c r="AO171"/>
  <c r="AN171"/>
  <c r="AM171"/>
  <c r="AL171"/>
  <c r="AK171"/>
  <c r="AJ171"/>
  <c r="AI171"/>
  <c r="AH171"/>
  <c r="AG171"/>
  <c r="AF171"/>
  <c r="AE171"/>
  <c r="AD171"/>
  <c r="AC171"/>
  <c r="AB171"/>
  <c r="AA171"/>
  <c r="Y171"/>
  <c r="X171"/>
  <c r="W171"/>
  <c r="V171"/>
  <c r="U171"/>
  <c r="T171"/>
  <c r="S171"/>
  <c r="R171"/>
  <c r="Q171"/>
  <c r="P171"/>
  <c r="O171"/>
  <c r="N171"/>
  <c r="M171"/>
  <c r="L171"/>
  <c r="K171"/>
  <c r="J171"/>
  <c r="I171"/>
  <c r="H171"/>
  <c r="G171"/>
  <c r="F171"/>
  <c r="E171"/>
  <c r="D171"/>
  <c r="C171"/>
  <c r="B171"/>
  <c r="A171"/>
  <c r="AP170"/>
  <c r="AO170"/>
  <c r="AN170"/>
  <c r="AM170"/>
  <c r="AL170"/>
  <c r="AK170"/>
  <c r="AJ170"/>
  <c r="AI170"/>
  <c r="AH170"/>
  <c r="AG170"/>
  <c r="AF170"/>
  <c r="AE170"/>
  <c r="AD170"/>
  <c r="AC170"/>
  <c r="AB170"/>
  <c r="AA170"/>
  <c r="Y170"/>
  <c r="X170"/>
  <c r="W170"/>
  <c r="V170"/>
  <c r="U170"/>
  <c r="T170"/>
  <c r="S170"/>
  <c r="R170"/>
  <c r="Q170"/>
  <c r="P170"/>
  <c r="O170"/>
  <c r="N170"/>
  <c r="M170"/>
  <c r="L170"/>
  <c r="K170"/>
  <c r="J170"/>
  <c r="I170"/>
  <c r="H170"/>
  <c r="G170"/>
  <c r="F170"/>
  <c r="E170"/>
  <c r="D170"/>
  <c r="C170"/>
  <c r="B170"/>
  <c r="A170"/>
  <c r="AP169"/>
  <c r="AO169"/>
  <c r="AN169"/>
  <c r="AM169"/>
  <c r="AL169"/>
  <c r="AK169"/>
  <c r="AJ169"/>
  <c r="AI169"/>
  <c r="AH169"/>
  <c r="AG169"/>
  <c r="AF169"/>
  <c r="AE169"/>
  <c r="AD169"/>
  <c r="AC169"/>
  <c r="AB169"/>
  <c r="AA169"/>
  <c r="Y169"/>
  <c r="X169"/>
  <c r="W169"/>
  <c r="V169"/>
  <c r="U169"/>
  <c r="T169"/>
  <c r="S169"/>
  <c r="R169"/>
  <c r="Q169"/>
  <c r="P169"/>
  <c r="O169"/>
  <c r="N169"/>
  <c r="M169"/>
  <c r="L169"/>
  <c r="K169"/>
  <c r="J169"/>
  <c r="I169"/>
  <c r="H169"/>
  <c r="G169"/>
  <c r="F169"/>
  <c r="E169"/>
  <c r="D169"/>
  <c r="C169"/>
  <c r="B169"/>
  <c r="A169"/>
  <c r="AP168"/>
  <c r="AO168"/>
  <c r="AN168"/>
  <c r="AM168"/>
  <c r="AL168"/>
  <c r="AK168"/>
  <c r="AJ168"/>
  <c r="AI168"/>
  <c r="AH168"/>
  <c r="AG168"/>
  <c r="AF168"/>
  <c r="AE168"/>
  <c r="AD168"/>
  <c r="AC168"/>
  <c r="AB168"/>
  <c r="AA168"/>
  <c r="Y168"/>
  <c r="X168"/>
  <c r="W168"/>
  <c r="V168"/>
  <c r="U168"/>
  <c r="T168"/>
  <c r="S168"/>
  <c r="R168"/>
  <c r="Q168"/>
  <c r="P168"/>
  <c r="O168"/>
  <c r="N168"/>
  <c r="M168"/>
  <c r="L168"/>
  <c r="K168"/>
  <c r="J168"/>
  <c r="I168"/>
  <c r="H168"/>
  <c r="G168"/>
  <c r="F168"/>
  <c r="E168"/>
  <c r="D168"/>
  <c r="C168"/>
  <c r="B168"/>
  <c r="A168"/>
  <c r="AP167"/>
  <c r="AO167"/>
  <c r="AN167"/>
  <c r="AM167"/>
  <c r="AL167"/>
  <c r="AK167"/>
  <c r="AJ167"/>
  <c r="AI167"/>
  <c r="AH167"/>
  <c r="AG167"/>
  <c r="AF167"/>
  <c r="AE167"/>
  <c r="AD167"/>
  <c r="AC167"/>
  <c r="AB167"/>
  <c r="AA167"/>
  <c r="Y167"/>
  <c r="X167"/>
  <c r="W167"/>
  <c r="V167"/>
  <c r="U167"/>
  <c r="T167"/>
  <c r="S167"/>
  <c r="R167"/>
  <c r="Q167"/>
  <c r="P167"/>
  <c r="O167"/>
  <c r="N167"/>
  <c r="M167"/>
  <c r="L167"/>
  <c r="K167"/>
  <c r="J167"/>
  <c r="I167"/>
  <c r="H167"/>
  <c r="G167"/>
  <c r="F167"/>
  <c r="E167"/>
  <c r="D167"/>
  <c r="C167"/>
  <c r="B167"/>
  <c r="A167"/>
  <c r="AP166"/>
  <c r="AO166"/>
  <c r="AN166"/>
  <c r="AM166"/>
  <c r="AL166"/>
  <c r="AK166"/>
  <c r="AJ166"/>
  <c r="AI166"/>
  <c r="AH166"/>
  <c r="AG166"/>
  <c r="AF166"/>
  <c r="AE166"/>
  <c r="AD166"/>
  <c r="AC166"/>
  <c r="AB166"/>
  <c r="AA166"/>
  <c r="Y166"/>
  <c r="X166"/>
  <c r="W166"/>
  <c r="V166"/>
  <c r="U166"/>
  <c r="T166"/>
  <c r="S166"/>
  <c r="R166"/>
  <c r="Q166"/>
  <c r="P166"/>
  <c r="O166"/>
  <c r="N166"/>
  <c r="M166"/>
  <c r="L166"/>
  <c r="K166"/>
  <c r="J166"/>
  <c r="I166"/>
  <c r="H166"/>
  <c r="G166"/>
  <c r="F166"/>
  <c r="E166"/>
  <c r="D166"/>
  <c r="C166"/>
  <c r="B166"/>
  <c r="A166"/>
  <c r="AP165"/>
  <c r="AO165"/>
  <c r="AN165"/>
  <c r="AM165"/>
  <c r="AL165"/>
  <c r="AK165"/>
  <c r="AJ165"/>
  <c r="AI165"/>
  <c r="AH165"/>
  <c r="AG165"/>
  <c r="AF165"/>
  <c r="AE165"/>
  <c r="AD165"/>
  <c r="AC165"/>
  <c r="AB165"/>
  <c r="AA165"/>
  <c r="Y165"/>
  <c r="X165"/>
  <c r="W165"/>
  <c r="V165"/>
  <c r="U165"/>
  <c r="T165"/>
  <c r="S165"/>
  <c r="R165"/>
  <c r="Q165"/>
  <c r="P165"/>
  <c r="O165"/>
  <c r="N165"/>
  <c r="M165"/>
  <c r="L165"/>
  <c r="K165"/>
  <c r="J165"/>
  <c r="I165"/>
  <c r="H165"/>
  <c r="G165"/>
  <c r="F165"/>
  <c r="E165"/>
  <c r="D165"/>
  <c r="C165"/>
  <c r="B165"/>
  <c r="A165"/>
  <c r="AP164"/>
  <c r="AO164"/>
  <c r="AN164"/>
  <c r="AM164"/>
  <c r="AL164"/>
  <c r="AK164"/>
  <c r="AJ164"/>
  <c r="AI164"/>
  <c r="AH164"/>
  <c r="AG164"/>
  <c r="AF164"/>
  <c r="AE164"/>
  <c r="AD164"/>
  <c r="AC164"/>
  <c r="AB164"/>
  <c r="AA164"/>
  <c r="Y164"/>
  <c r="X164"/>
  <c r="W164"/>
  <c r="V164"/>
  <c r="U164"/>
  <c r="T164"/>
  <c r="S164"/>
  <c r="R164"/>
  <c r="Q164"/>
  <c r="P164"/>
  <c r="O164"/>
  <c r="N164"/>
  <c r="M164"/>
  <c r="L164"/>
  <c r="K164"/>
  <c r="J164"/>
  <c r="I164"/>
  <c r="H164"/>
  <c r="G164"/>
  <c r="F164"/>
  <c r="E164"/>
  <c r="D164"/>
  <c r="C164"/>
  <c r="B164"/>
  <c r="A164"/>
  <c r="AP163"/>
  <c r="AO163"/>
  <c r="AN163"/>
  <c r="AM163"/>
  <c r="AL163"/>
  <c r="AK163"/>
  <c r="AJ163"/>
  <c r="AI163"/>
  <c r="AH163"/>
  <c r="AG163"/>
  <c r="AF163"/>
  <c r="AE163"/>
  <c r="AD163"/>
  <c r="AC163"/>
  <c r="AB163"/>
  <c r="AA163"/>
  <c r="Y163"/>
  <c r="X163"/>
  <c r="W163"/>
  <c r="V163"/>
  <c r="U163"/>
  <c r="T163"/>
  <c r="S163"/>
  <c r="R163"/>
  <c r="Q163"/>
  <c r="P163"/>
  <c r="O163"/>
  <c r="N163"/>
  <c r="M163"/>
  <c r="L163"/>
  <c r="K163"/>
  <c r="J163"/>
  <c r="I163"/>
  <c r="H163"/>
  <c r="G163"/>
  <c r="F163"/>
  <c r="E163"/>
  <c r="D163"/>
  <c r="C163"/>
  <c r="B163"/>
  <c r="A163"/>
  <c r="AP162"/>
  <c r="AO162"/>
  <c r="AN162"/>
  <c r="AM162"/>
  <c r="AL162"/>
  <c r="AK162"/>
  <c r="AJ162"/>
  <c r="AI162"/>
  <c r="AH162"/>
  <c r="AG162"/>
  <c r="AF162"/>
  <c r="AE162"/>
  <c r="AD162"/>
  <c r="AC162"/>
  <c r="AB162"/>
  <c r="AA162"/>
  <c r="Y162"/>
  <c r="X162"/>
  <c r="W162"/>
  <c r="V162"/>
  <c r="U162"/>
  <c r="T162"/>
  <c r="S162"/>
  <c r="R162"/>
  <c r="Q162"/>
  <c r="P162"/>
  <c r="O162"/>
  <c r="N162"/>
  <c r="M162"/>
  <c r="L162"/>
  <c r="K162"/>
  <c r="J162"/>
  <c r="I162"/>
  <c r="H162"/>
  <c r="G162"/>
  <c r="F162"/>
  <c r="E162"/>
  <c r="D162"/>
  <c r="C162"/>
  <c r="B162"/>
  <c r="A162"/>
  <c r="AP161"/>
  <c r="AO161"/>
  <c r="AN161"/>
  <c r="AM161"/>
  <c r="AL161"/>
  <c r="AK161"/>
  <c r="AJ161"/>
  <c r="AI161"/>
  <c r="AH161"/>
  <c r="AG161"/>
  <c r="AF161"/>
  <c r="AE161"/>
  <c r="AD161"/>
  <c r="AC161"/>
  <c r="AB161"/>
  <c r="AA161"/>
  <c r="Y161"/>
  <c r="X161"/>
  <c r="W161"/>
  <c r="V161"/>
  <c r="U161"/>
  <c r="T161"/>
  <c r="S161"/>
  <c r="R161"/>
  <c r="Q161"/>
  <c r="P161"/>
  <c r="O161"/>
  <c r="N161"/>
  <c r="M161"/>
  <c r="L161"/>
  <c r="K161"/>
  <c r="J161"/>
  <c r="I161"/>
  <c r="H161"/>
  <c r="G161"/>
  <c r="F161"/>
  <c r="E161"/>
  <c r="D161"/>
  <c r="C161"/>
  <c r="B161"/>
  <c r="A161"/>
  <c r="AP160"/>
  <c r="AO160"/>
  <c r="AN160"/>
  <c r="AM160"/>
  <c r="AL160"/>
  <c r="AK160"/>
  <c r="AJ160"/>
  <c r="AI160"/>
  <c r="AH160"/>
  <c r="AG160"/>
  <c r="AF160"/>
  <c r="AE160"/>
  <c r="AD160"/>
  <c r="AC160"/>
  <c r="AB160"/>
  <c r="AA160"/>
  <c r="Y160"/>
  <c r="X160"/>
  <c r="W160"/>
  <c r="V160"/>
  <c r="U160"/>
  <c r="T160"/>
  <c r="S160"/>
  <c r="R160"/>
  <c r="Q160"/>
  <c r="P160"/>
  <c r="O160"/>
  <c r="N160"/>
  <c r="M160"/>
  <c r="L160"/>
  <c r="K160"/>
  <c r="J160"/>
  <c r="I160"/>
  <c r="H160"/>
  <c r="G160"/>
  <c r="F160"/>
  <c r="E160"/>
  <c r="D160"/>
  <c r="C160"/>
  <c r="B160"/>
  <c r="A160"/>
  <c r="AP159"/>
  <c r="AO159"/>
  <c r="AN159"/>
  <c r="AM159"/>
  <c r="AL159"/>
  <c r="AK159"/>
  <c r="AJ159"/>
  <c r="AI159"/>
  <c r="AH159"/>
  <c r="AG159"/>
  <c r="AF159"/>
  <c r="AE159"/>
  <c r="AD159"/>
  <c r="AC159"/>
  <c r="AB159"/>
  <c r="AA159"/>
  <c r="Y159"/>
  <c r="X159"/>
  <c r="W159"/>
  <c r="V159"/>
  <c r="U159"/>
  <c r="T159"/>
  <c r="S159"/>
  <c r="R159"/>
  <c r="Q159"/>
  <c r="P159"/>
  <c r="O159"/>
  <c r="N159"/>
  <c r="M159"/>
  <c r="L159"/>
  <c r="K159"/>
  <c r="J159"/>
  <c r="I159"/>
  <c r="H159"/>
  <c r="G159"/>
  <c r="F159"/>
  <c r="E159"/>
  <c r="D159"/>
  <c r="C159"/>
  <c r="B159"/>
  <c r="A159"/>
  <c r="AP158"/>
  <c r="AO158"/>
  <c r="AN158"/>
  <c r="AM158"/>
  <c r="AL158"/>
  <c r="AK158"/>
  <c r="AJ158"/>
  <c r="AI158"/>
  <c r="AH158"/>
  <c r="AG158"/>
  <c r="AF158"/>
  <c r="AE158"/>
  <c r="AD158"/>
  <c r="AC158"/>
  <c r="AB158"/>
  <c r="AA158"/>
  <c r="Y158"/>
  <c r="X158"/>
  <c r="W158"/>
  <c r="V158"/>
  <c r="U158"/>
  <c r="T158"/>
  <c r="S158"/>
  <c r="R158"/>
  <c r="Q158"/>
  <c r="P158"/>
  <c r="O158"/>
  <c r="N158"/>
  <c r="M158"/>
  <c r="L158"/>
  <c r="K158"/>
  <c r="J158"/>
  <c r="I158"/>
  <c r="H158"/>
  <c r="G158"/>
  <c r="F158"/>
  <c r="E158"/>
  <c r="D158"/>
  <c r="C158"/>
  <c r="B158"/>
  <c r="A158"/>
  <c r="AP157"/>
  <c r="AO157"/>
  <c r="AN157"/>
  <c r="AM157"/>
  <c r="AL157"/>
  <c r="AK157"/>
  <c r="AJ157"/>
  <c r="AI157"/>
  <c r="AH157"/>
  <c r="AG157"/>
  <c r="AF157"/>
  <c r="AE157"/>
  <c r="AD157"/>
  <c r="AC157"/>
  <c r="AB157"/>
  <c r="AA157"/>
  <c r="Y157"/>
  <c r="X157"/>
  <c r="W157"/>
  <c r="V157"/>
  <c r="U157"/>
  <c r="T157"/>
  <c r="S157"/>
  <c r="R157"/>
  <c r="Q157"/>
  <c r="P157"/>
  <c r="O157"/>
  <c r="N157"/>
  <c r="M157"/>
  <c r="L157"/>
  <c r="K157"/>
  <c r="J157"/>
  <c r="I157"/>
  <c r="H157"/>
  <c r="G157"/>
  <c r="F157"/>
  <c r="E157"/>
  <c r="D157"/>
  <c r="C157"/>
  <c r="B157"/>
  <c r="A157"/>
  <c r="AP156"/>
  <c r="AO156"/>
  <c r="AN156"/>
  <c r="AM156"/>
  <c r="AL156"/>
  <c r="AK156"/>
  <c r="AJ156"/>
  <c r="AI156"/>
  <c r="AH156"/>
  <c r="AG156"/>
  <c r="AF156"/>
  <c r="AE156"/>
  <c r="AD156"/>
  <c r="AC156"/>
  <c r="AB156"/>
  <c r="AA156"/>
  <c r="Y156"/>
  <c r="X156"/>
  <c r="W156"/>
  <c r="V156"/>
  <c r="U156"/>
  <c r="T156"/>
  <c r="S156"/>
  <c r="R156"/>
  <c r="Q156"/>
  <c r="P156"/>
  <c r="O156"/>
  <c r="N156"/>
  <c r="M156"/>
  <c r="L156"/>
  <c r="K156"/>
  <c r="J156"/>
  <c r="I156"/>
  <c r="H156"/>
  <c r="G156"/>
  <c r="F156"/>
  <c r="E156"/>
  <c r="D156"/>
  <c r="C156"/>
  <c r="B156"/>
  <c r="A156"/>
  <c r="AP155"/>
  <c r="AO155"/>
  <c r="AN155"/>
  <c r="AM155"/>
  <c r="AL155"/>
  <c r="AK155"/>
  <c r="AJ155"/>
  <c r="AI155"/>
  <c r="AH155"/>
  <c r="AG155"/>
  <c r="AF155"/>
  <c r="AE155"/>
  <c r="AD155"/>
  <c r="AC155"/>
  <c r="AB155"/>
  <c r="AA155"/>
  <c r="Y155"/>
  <c r="X155"/>
  <c r="W155"/>
  <c r="V155"/>
  <c r="U155"/>
  <c r="T155"/>
  <c r="S155"/>
  <c r="R155"/>
  <c r="Q155"/>
  <c r="P155"/>
  <c r="O155"/>
  <c r="N155"/>
  <c r="M155"/>
  <c r="L155"/>
  <c r="K155"/>
  <c r="J155"/>
  <c r="I155"/>
  <c r="H155"/>
  <c r="G155"/>
  <c r="F155"/>
  <c r="E155"/>
  <c r="D155"/>
  <c r="C155"/>
  <c r="B155"/>
  <c r="A155"/>
  <c r="AP154"/>
  <c r="AO154"/>
  <c r="AN154"/>
  <c r="AM154"/>
  <c r="AL154"/>
  <c r="AK154"/>
  <c r="AJ154"/>
  <c r="AI154"/>
  <c r="AH154"/>
  <c r="AG154"/>
  <c r="AF154"/>
  <c r="AE154"/>
  <c r="AD154"/>
  <c r="AC154"/>
  <c r="AB154"/>
  <c r="AA154"/>
  <c r="Y154"/>
  <c r="X154"/>
  <c r="W154"/>
  <c r="V154"/>
  <c r="U154"/>
  <c r="T154"/>
  <c r="S154"/>
  <c r="R154"/>
  <c r="Q154"/>
  <c r="P154"/>
  <c r="O154"/>
  <c r="N154"/>
  <c r="M154"/>
  <c r="L154"/>
  <c r="K154"/>
  <c r="J154"/>
  <c r="I154"/>
  <c r="H154"/>
  <c r="G154"/>
  <c r="F154"/>
  <c r="E154"/>
  <c r="D154"/>
  <c r="C154"/>
  <c r="B154"/>
  <c r="A154"/>
  <c r="AP153"/>
  <c r="AO153"/>
  <c r="AN153"/>
  <c r="AM153"/>
  <c r="AL153"/>
  <c r="AK153"/>
  <c r="AJ153"/>
  <c r="AI153"/>
  <c r="AH153"/>
  <c r="AG153"/>
  <c r="AF153"/>
  <c r="AE153"/>
  <c r="AD153"/>
  <c r="AC153"/>
  <c r="AB153"/>
  <c r="AA153"/>
  <c r="Y153"/>
  <c r="X153"/>
  <c r="W153"/>
  <c r="V153"/>
  <c r="U153"/>
  <c r="T153"/>
  <c r="S153"/>
  <c r="R153"/>
  <c r="Q153"/>
  <c r="P153"/>
  <c r="O153"/>
  <c r="N153"/>
  <c r="M153"/>
  <c r="L153"/>
  <c r="K153"/>
  <c r="J153"/>
  <c r="I153"/>
  <c r="H153"/>
  <c r="G153"/>
  <c r="F153"/>
  <c r="E153"/>
  <c r="D153"/>
  <c r="C153"/>
  <c r="B153"/>
  <c r="A153"/>
  <c r="AP152"/>
  <c r="AO152"/>
  <c r="AN152"/>
  <c r="AM152"/>
  <c r="AL152"/>
  <c r="AK152"/>
  <c r="AJ152"/>
  <c r="AI152"/>
  <c r="AH152"/>
  <c r="AG152"/>
  <c r="AF152"/>
  <c r="AE152"/>
  <c r="AD152"/>
  <c r="AC152"/>
  <c r="AB152"/>
  <c r="AA152"/>
  <c r="Y152"/>
  <c r="X152"/>
  <c r="W152"/>
  <c r="V152"/>
  <c r="U152"/>
  <c r="T152"/>
  <c r="S152"/>
  <c r="R152"/>
  <c r="Q152"/>
  <c r="P152"/>
  <c r="O152"/>
  <c r="N152"/>
  <c r="M152"/>
  <c r="L152"/>
  <c r="K152"/>
  <c r="J152"/>
  <c r="I152"/>
  <c r="H152"/>
  <c r="G152"/>
  <c r="F152"/>
  <c r="E152"/>
  <c r="D152"/>
  <c r="C152"/>
  <c r="B152"/>
  <c r="A152"/>
  <c r="AP151"/>
  <c r="AO151"/>
  <c r="AN151"/>
  <c r="AM151"/>
  <c r="AL151"/>
  <c r="AK151"/>
  <c r="AJ151"/>
  <c r="AI151"/>
  <c r="AH151"/>
  <c r="AG151"/>
  <c r="AF151"/>
  <c r="AE151"/>
  <c r="AD151"/>
  <c r="AC151"/>
  <c r="AB151"/>
  <c r="AA151"/>
  <c r="Y151"/>
  <c r="X151"/>
  <c r="W151"/>
  <c r="V151"/>
  <c r="U151"/>
  <c r="T151"/>
  <c r="S151"/>
  <c r="R151"/>
  <c r="Q151"/>
  <c r="P151"/>
  <c r="O151"/>
  <c r="N151"/>
  <c r="M151"/>
  <c r="L151"/>
  <c r="K151"/>
  <c r="J151"/>
  <c r="I151"/>
  <c r="H151"/>
  <c r="G151"/>
  <c r="F151"/>
  <c r="E151"/>
  <c r="D151"/>
  <c r="C151"/>
  <c r="B151"/>
  <c r="A151"/>
  <c r="AP150"/>
  <c r="AO150"/>
  <c r="AN150"/>
  <c r="AM150"/>
  <c r="AL150"/>
  <c r="AK150"/>
  <c r="AJ150"/>
  <c r="AI150"/>
  <c r="AH150"/>
  <c r="AG150"/>
  <c r="AF150"/>
  <c r="AE150"/>
  <c r="AD150"/>
  <c r="AC150"/>
  <c r="AB150"/>
  <c r="AA150"/>
  <c r="Y150"/>
  <c r="X150"/>
  <c r="W150"/>
  <c r="V150"/>
  <c r="U150"/>
  <c r="T150"/>
  <c r="S150"/>
  <c r="R150"/>
  <c r="Q150"/>
  <c r="P150"/>
  <c r="O150"/>
  <c r="N150"/>
  <c r="M150"/>
  <c r="L150"/>
  <c r="K150"/>
  <c r="J150"/>
  <c r="I150"/>
  <c r="H150"/>
  <c r="G150"/>
  <c r="F150"/>
  <c r="E150"/>
  <c r="D150"/>
  <c r="C150"/>
  <c r="B150"/>
  <c r="A150"/>
  <c r="AP149"/>
  <c r="AO149"/>
  <c r="AN149"/>
  <c r="AM149"/>
  <c r="AL149"/>
  <c r="AK149"/>
  <c r="AJ149"/>
  <c r="AI149"/>
  <c r="AH149"/>
  <c r="AG149"/>
  <c r="AF149"/>
  <c r="AE149"/>
  <c r="AD149"/>
  <c r="AC149"/>
  <c r="AB149"/>
  <c r="AA149"/>
  <c r="Y149"/>
  <c r="X149"/>
  <c r="W149"/>
  <c r="V149"/>
  <c r="U149"/>
  <c r="T149"/>
  <c r="S149"/>
  <c r="R149"/>
  <c r="Q149"/>
  <c r="P149"/>
  <c r="O149"/>
  <c r="N149"/>
  <c r="M149"/>
  <c r="L149"/>
  <c r="K149"/>
  <c r="J149"/>
  <c r="I149"/>
  <c r="H149"/>
  <c r="G149"/>
  <c r="F149"/>
  <c r="E149"/>
  <c r="D149"/>
  <c r="C149"/>
  <c r="B149"/>
  <c r="A149"/>
  <c r="AP148"/>
  <c r="AO148"/>
  <c r="AN148"/>
  <c r="AM148"/>
  <c r="AL148"/>
  <c r="AK148"/>
  <c r="AJ148"/>
  <c r="AI148"/>
  <c r="AH148"/>
  <c r="AG148"/>
  <c r="AF148"/>
  <c r="AE148"/>
  <c r="AD148"/>
  <c r="AC148"/>
  <c r="AB148"/>
  <c r="AA148"/>
  <c r="Y148"/>
  <c r="X148"/>
  <c r="W148"/>
  <c r="V148"/>
  <c r="U148"/>
  <c r="T148"/>
  <c r="S148"/>
  <c r="R148"/>
  <c r="Q148"/>
  <c r="P148"/>
  <c r="O148"/>
  <c r="N148"/>
  <c r="M148"/>
  <c r="L148"/>
  <c r="K148"/>
  <c r="J148"/>
  <c r="I148"/>
  <c r="H148"/>
  <c r="G148"/>
  <c r="F148"/>
  <c r="E148"/>
  <c r="D148"/>
  <c r="C148"/>
  <c r="B148"/>
  <c r="A148"/>
  <c r="AP147"/>
  <c r="AO147"/>
  <c r="AN147"/>
  <c r="AM147"/>
  <c r="AL147"/>
  <c r="AK147"/>
  <c r="AJ147"/>
  <c r="AI147"/>
  <c r="AH147"/>
  <c r="AG147"/>
  <c r="AF147"/>
  <c r="AE147"/>
  <c r="AD147"/>
  <c r="AC147"/>
  <c r="AB147"/>
  <c r="AA147"/>
  <c r="Y147"/>
  <c r="X147"/>
  <c r="W147"/>
  <c r="V147"/>
  <c r="U147"/>
  <c r="T147"/>
  <c r="S147"/>
  <c r="R147"/>
  <c r="Q147"/>
  <c r="P147"/>
  <c r="O147"/>
  <c r="N147"/>
  <c r="M147"/>
  <c r="L147"/>
  <c r="K147"/>
  <c r="J147"/>
  <c r="I147"/>
  <c r="H147"/>
  <c r="G147"/>
  <c r="F147"/>
  <c r="E147"/>
  <c r="D147"/>
  <c r="C147"/>
  <c r="B147"/>
  <c r="A147"/>
  <c r="AP146"/>
  <c r="AO146"/>
  <c r="AN146"/>
  <c r="AM146"/>
  <c r="AL146"/>
  <c r="AK146"/>
  <c r="AJ146"/>
  <c r="AI146"/>
  <c r="AH146"/>
  <c r="AG146"/>
  <c r="AF146"/>
  <c r="AE146"/>
  <c r="AD146"/>
  <c r="AC146"/>
  <c r="AB146"/>
  <c r="AA146"/>
  <c r="Y146"/>
  <c r="X146"/>
  <c r="W146"/>
  <c r="V146"/>
  <c r="U146"/>
  <c r="T146"/>
  <c r="S146"/>
  <c r="R146"/>
  <c r="Q146"/>
  <c r="P146"/>
  <c r="O146"/>
  <c r="N146"/>
  <c r="M146"/>
  <c r="L146"/>
  <c r="K146"/>
  <c r="J146"/>
  <c r="I146"/>
  <c r="H146"/>
  <c r="G146"/>
  <c r="F146"/>
  <c r="E146"/>
  <c r="D146"/>
  <c r="C146"/>
  <c r="B146"/>
  <c r="A146"/>
  <c r="AP145"/>
  <c r="AO145"/>
  <c r="AN145"/>
  <c r="AM145"/>
  <c r="AL145"/>
  <c r="AK145"/>
  <c r="AJ145"/>
  <c r="AI145"/>
  <c r="AH145"/>
  <c r="AG145"/>
  <c r="AF145"/>
  <c r="AE145"/>
  <c r="AD145"/>
  <c r="AC145"/>
  <c r="AB145"/>
  <c r="AA145"/>
  <c r="Y145"/>
  <c r="X145"/>
  <c r="W145"/>
  <c r="V145"/>
  <c r="U145"/>
  <c r="T145"/>
  <c r="S145"/>
  <c r="R145"/>
  <c r="Q145"/>
  <c r="P145"/>
  <c r="O145"/>
  <c r="N145"/>
  <c r="M145"/>
  <c r="L145"/>
  <c r="K145"/>
  <c r="J145"/>
  <c r="I145"/>
  <c r="H145"/>
  <c r="G145"/>
  <c r="F145"/>
  <c r="E145"/>
  <c r="D145"/>
  <c r="C145"/>
  <c r="B145"/>
  <c r="A145"/>
  <c r="AP144"/>
  <c r="AO144"/>
  <c r="AN144"/>
  <c r="AM144"/>
  <c r="AL144"/>
  <c r="AK144"/>
  <c r="AJ144"/>
  <c r="AI144"/>
  <c r="AH144"/>
  <c r="AG144"/>
  <c r="AF144"/>
  <c r="AE144"/>
  <c r="AD144"/>
  <c r="AC144"/>
  <c r="AB144"/>
  <c r="AA144"/>
  <c r="Y144"/>
  <c r="X144"/>
  <c r="W144"/>
  <c r="V144"/>
  <c r="U144"/>
  <c r="T144"/>
  <c r="S144"/>
  <c r="R144"/>
  <c r="Q144"/>
  <c r="P144"/>
  <c r="O144"/>
  <c r="N144"/>
  <c r="M144"/>
  <c r="L144"/>
  <c r="K144"/>
  <c r="J144"/>
  <c r="I144"/>
  <c r="H144"/>
  <c r="G144"/>
  <c r="F144"/>
  <c r="E144"/>
  <c r="D144"/>
  <c r="C144"/>
  <c r="B144"/>
  <c r="A144"/>
  <c r="AP143"/>
  <c r="AO143"/>
  <c r="AN143"/>
  <c r="AM143"/>
  <c r="AL143"/>
  <c r="AK143"/>
  <c r="AJ143"/>
  <c r="AI143"/>
  <c r="AH143"/>
  <c r="AG143"/>
  <c r="AF143"/>
  <c r="AE143"/>
  <c r="AD143"/>
  <c r="AC143"/>
  <c r="AB143"/>
  <c r="AA143"/>
  <c r="Y143"/>
  <c r="X143"/>
  <c r="W143"/>
  <c r="V143"/>
  <c r="U143"/>
  <c r="T143"/>
  <c r="S143"/>
  <c r="R143"/>
  <c r="Q143"/>
  <c r="P143"/>
  <c r="O143"/>
  <c r="N143"/>
  <c r="M143"/>
  <c r="L143"/>
  <c r="K143"/>
  <c r="J143"/>
  <c r="I143"/>
  <c r="H143"/>
  <c r="G143"/>
  <c r="F143"/>
  <c r="E143"/>
  <c r="D143"/>
  <c r="C143"/>
  <c r="B143"/>
  <c r="A143"/>
  <c r="AP142"/>
  <c r="AO142"/>
  <c r="AN142"/>
  <c r="AM142"/>
  <c r="AL142"/>
  <c r="AK142"/>
  <c r="AJ142"/>
  <c r="AI142"/>
  <c r="AH142"/>
  <c r="AG142"/>
  <c r="AF142"/>
  <c r="AE142"/>
  <c r="AD142"/>
  <c r="AC142"/>
  <c r="AB142"/>
  <c r="AA142"/>
  <c r="Y142"/>
  <c r="X142"/>
  <c r="W142"/>
  <c r="V142"/>
  <c r="U142"/>
  <c r="T142"/>
  <c r="S142"/>
  <c r="R142"/>
  <c r="Q142"/>
  <c r="P142"/>
  <c r="O142"/>
  <c r="N142"/>
  <c r="M142"/>
  <c r="L142"/>
  <c r="K142"/>
  <c r="J142"/>
  <c r="I142"/>
  <c r="H142"/>
  <c r="G142"/>
  <c r="F142"/>
  <c r="E142"/>
  <c r="D142"/>
  <c r="C142"/>
  <c r="B142"/>
  <c r="A142"/>
  <c r="AP141"/>
  <c r="AO141"/>
  <c r="AN141"/>
  <c r="AM141"/>
  <c r="AL141"/>
  <c r="AK141"/>
  <c r="AJ141"/>
  <c r="AI141"/>
  <c r="AH141"/>
  <c r="AG141"/>
  <c r="AF141"/>
  <c r="AE141"/>
  <c r="AD141"/>
  <c r="AC141"/>
  <c r="AB141"/>
  <c r="AA141"/>
  <c r="Y141"/>
  <c r="X141"/>
  <c r="W141"/>
  <c r="V141"/>
  <c r="U141"/>
  <c r="T141"/>
  <c r="S141"/>
  <c r="R141"/>
  <c r="Q141"/>
  <c r="P141"/>
  <c r="O141"/>
  <c r="N141"/>
  <c r="M141"/>
  <c r="L141"/>
  <c r="K141"/>
  <c r="J141"/>
  <c r="I141"/>
  <c r="H141"/>
  <c r="G141"/>
  <c r="F141"/>
  <c r="E141"/>
  <c r="D141"/>
  <c r="C141"/>
  <c r="B141"/>
  <c r="A141"/>
  <c r="AP140"/>
  <c r="AO140"/>
  <c r="AN140"/>
  <c r="AM140"/>
  <c r="AL140"/>
  <c r="AK140"/>
  <c r="AJ140"/>
  <c r="AI140"/>
  <c r="AH140"/>
  <c r="AG140"/>
  <c r="AF140"/>
  <c r="AE140"/>
  <c r="AD140"/>
  <c r="AC140"/>
  <c r="AB140"/>
  <c r="AA140"/>
  <c r="Y140"/>
  <c r="X140"/>
  <c r="W140"/>
  <c r="V140"/>
  <c r="U140"/>
  <c r="T140"/>
  <c r="S140"/>
  <c r="R140"/>
  <c r="Q140"/>
  <c r="P140"/>
  <c r="O140"/>
  <c r="N140"/>
  <c r="M140"/>
  <c r="L140"/>
  <c r="K140"/>
  <c r="J140"/>
  <c r="I140"/>
  <c r="H140"/>
  <c r="G140"/>
  <c r="F140"/>
  <c r="E140"/>
  <c r="D140"/>
  <c r="C140"/>
  <c r="B140"/>
  <c r="A140"/>
  <c r="AP139"/>
  <c r="AO139"/>
  <c r="AN139"/>
  <c r="AM139"/>
  <c r="AL139"/>
  <c r="AK139"/>
  <c r="AJ139"/>
  <c r="AI139"/>
  <c r="AH139"/>
  <c r="AG139"/>
  <c r="AF139"/>
  <c r="AE139"/>
  <c r="AD139"/>
  <c r="AC139"/>
  <c r="AB139"/>
  <c r="AA139"/>
  <c r="Y139"/>
  <c r="X139"/>
  <c r="W139"/>
  <c r="V139"/>
  <c r="U139"/>
  <c r="T139"/>
  <c r="S139"/>
  <c r="R139"/>
  <c r="Q139"/>
  <c r="P139"/>
  <c r="O139"/>
  <c r="N139"/>
  <c r="M139"/>
  <c r="L139"/>
  <c r="K139"/>
  <c r="J139"/>
  <c r="I139"/>
  <c r="H139"/>
  <c r="G139"/>
  <c r="F139"/>
  <c r="E139"/>
  <c r="D139"/>
  <c r="C139"/>
  <c r="B139"/>
  <c r="A139"/>
  <c r="AP138"/>
  <c r="AO138"/>
  <c r="AN138"/>
  <c r="AM138"/>
  <c r="AL138"/>
  <c r="AK138"/>
  <c r="AJ138"/>
  <c r="AI138"/>
  <c r="AH138"/>
  <c r="AG138"/>
  <c r="AF138"/>
  <c r="AE138"/>
  <c r="AD138"/>
  <c r="AC138"/>
  <c r="AB138"/>
  <c r="AA138"/>
  <c r="Y138"/>
  <c r="X138"/>
  <c r="W138"/>
  <c r="V138"/>
  <c r="U138"/>
  <c r="T138"/>
  <c r="S138"/>
  <c r="R138"/>
  <c r="Q138"/>
  <c r="P138"/>
  <c r="O138"/>
  <c r="N138"/>
  <c r="M138"/>
  <c r="L138"/>
  <c r="K138"/>
  <c r="J138"/>
  <c r="I138"/>
  <c r="H138"/>
  <c r="G138"/>
  <c r="F138"/>
  <c r="E138"/>
  <c r="D138"/>
  <c r="C138"/>
  <c r="B138"/>
  <c r="A138"/>
  <c r="AP137"/>
  <c r="AO137"/>
  <c r="AN137"/>
  <c r="AM137"/>
  <c r="AL137"/>
  <c r="AK137"/>
  <c r="AJ137"/>
  <c r="AI137"/>
  <c r="AH137"/>
  <c r="AG137"/>
  <c r="AF137"/>
  <c r="AE137"/>
  <c r="AD137"/>
  <c r="AC137"/>
  <c r="AB137"/>
  <c r="AA137"/>
  <c r="Y137"/>
  <c r="X137"/>
  <c r="W137"/>
  <c r="V137"/>
  <c r="U137"/>
  <c r="T137"/>
  <c r="S137"/>
  <c r="R137"/>
  <c r="Q137"/>
  <c r="P137"/>
  <c r="O137"/>
  <c r="N137"/>
  <c r="M137"/>
  <c r="L137"/>
  <c r="K137"/>
  <c r="J137"/>
  <c r="I137"/>
  <c r="H137"/>
  <c r="G137"/>
  <c r="F137"/>
  <c r="E137"/>
  <c r="D137"/>
  <c r="C137"/>
  <c r="B137"/>
  <c r="A137"/>
  <c r="AP136"/>
  <c r="AO136"/>
  <c r="AN136"/>
  <c r="AM136"/>
  <c r="AL136"/>
  <c r="AK136"/>
  <c r="AJ136"/>
  <c r="AI136"/>
  <c r="AH136"/>
  <c r="AG136"/>
  <c r="AF136"/>
  <c r="AE136"/>
  <c r="AD136"/>
  <c r="AC136"/>
  <c r="AB136"/>
  <c r="AA136"/>
  <c r="Y136"/>
  <c r="X136"/>
  <c r="W136"/>
  <c r="V136"/>
  <c r="U136"/>
  <c r="T136"/>
  <c r="S136"/>
  <c r="R136"/>
  <c r="Q136"/>
  <c r="P136"/>
  <c r="O136"/>
  <c r="N136"/>
  <c r="M136"/>
  <c r="L136"/>
  <c r="K136"/>
  <c r="J136"/>
  <c r="I136"/>
  <c r="H136"/>
  <c r="G136"/>
  <c r="F136"/>
  <c r="E136"/>
  <c r="D136"/>
  <c r="C136"/>
  <c r="B136"/>
  <c r="A136"/>
  <c r="AP135"/>
  <c r="AO135"/>
  <c r="AN135"/>
  <c r="AM135"/>
  <c r="AL135"/>
  <c r="AK135"/>
  <c r="AJ135"/>
  <c r="AI135"/>
  <c r="AH135"/>
  <c r="AG135"/>
  <c r="AF135"/>
  <c r="AE135"/>
  <c r="AD135"/>
  <c r="AC135"/>
  <c r="AB135"/>
  <c r="AA135"/>
  <c r="Y135"/>
  <c r="X135"/>
  <c r="W135"/>
  <c r="V135"/>
  <c r="U135"/>
  <c r="T135"/>
  <c r="S135"/>
  <c r="R135"/>
  <c r="Q135"/>
  <c r="P135"/>
  <c r="O135"/>
  <c r="N135"/>
  <c r="M135"/>
  <c r="L135"/>
  <c r="K135"/>
  <c r="J135"/>
  <c r="I135"/>
  <c r="H135"/>
  <c r="G135"/>
  <c r="F135"/>
  <c r="E135"/>
  <c r="D135"/>
  <c r="C135"/>
  <c r="B135"/>
  <c r="A135"/>
  <c r="AP134"/>
  <c r="AO134"/>
  <c r="AN134"/>
  <c r="AM134"/>
  <c r="AL134"/>
  <c r="AK134"/>
  <c r="AJ134"/>
  <c r="AI134"/>
  <c r="AH134"/>
  <c r="AG134"/>
  <c r="AF134"/>
  <c r="AE134"/>
  <c r="AD134"/>
  <c r="AC134"/>
  <c r="AB134"/>
  <c r="AA134"/>
  <c r="Y134"/>
  <c r="X134"/>
  <c r="W134"/>
  <c r="V134"/>
  <c r="U134"/>
  <c r="T134"/>
  <c r="S134"/>
  <c r="R134"/>
  <c r="Q134"/>
  <c r="P134"/>
  <c r="O134"/>
  <c r="N134"/>
  <c r="M134"/>
  <c r="L134"/>
  <c r="K134"/>
  <c r="J134"/>
  <c r="I134"/>
  <c r="H134"/>
  <c r="G134"/>
  <c r="F134"/>
  <c r="E134"/>
  <c r="D134"/>
  <c r="C134"/>
  <c r="B134"/>
  <c r="A134"/>
  <c r="AP133"/>
  <c r="AO133"/>
  <c r="AN133"/>
  <c r="AM133"/>
  <c r="AL133"/>
  <c r="AK133"/>
  <c r="AJ133"/>
  <c r="AI133"/>
  <c r="AH133"/>
  <c r="AG133"/>
  <c r="AF133"/>
  <c r="AE133"/>
  <c r="AD133"/>
  <c r="AC133"/>
  <c r="AB133"/>
  <c r="AA133"/>
  <c r="Y133"/>
  <c r="X133"/>
  <c r="W133"/>
  <c r="V133"/>
  <c r="U133"/>
  <c r="T133"/>
  <c r="S133"/>
  <c r="R133"/>
  <c r="Q133"/>
  <c r="P133"/>
  <c r="O133"/>
  <c r="N133"/>
  <c r="M133"/>
  <c r="L133"/>
  <c r="K133"/>
  <c r="J133"/>
  <c r="I133"/>
  <c r="H133"/>
  <c r="G133"/>
  <c r="F133"/>
  <c r="E133"/>
  <c r="D133"/>
  <c r="C133"/>
  <c r="B133"/>
  <c r="A133"/>
  <c r="AP132"/>
  <c r="AO132"/>
  <c r="AN132"/>
  <c r="AM132"/>
  <c r="AL132"/>
  <c r="AK132"/>
  <c r="AJ132"/>
  <c r="AI132"/>
  <c r="AH132"/>
  <c r="AG132"/>
  <c r="AF132"/>
  <c r="AE132"/>
  <c r="AD132"/>
  <c r="AC132"/>
  <c r="AB132"/>
  <c r="AA132"/>
  <c r="Y132"/>
  <c r="X132"/>
  <c r="W132"/>
  <c r="V132"/>
  <c r="U132"/>
  <c r="T132"/>
  <c r="S132"/>
  <c r="R132"/>
  <c r="Q132"/>
  <c r="P132"/>
  <c r="O132"/>
  <c r="N132"/>
  <c r="M132"/>
  <c r="L132"/>
  <c r="K132"/>
  <c r="J132"/>
  <c r="I132"/>
  <c r="H132"/>
  <c r="G132"/>
  <c r="F132"/>
  <c r="E132"/>
  <c r="D132"/>
  <c r="C132"/>
  <c r="B132"/>
  <c r="A132"/>
  <c r="AP131"/>
  <c r="AO131"/>
  <c r="AN131"/>
  <c r="AM131"/>
  <c r="AL131"/>
  <c r="AK131"/>
  <c r="AJ131"/>
  <c r="AI131"/>
  <c r="AH131"/>
  <c r="AG131"/>
  <c r="AF131"/>
  <c r="AE131"/>
  <c r="AD131"/>
  <c r="AC131"/>
  <c r="AB131"/>
  <c r="AA131"/>
  <c r="Y131"/>
  <c r="X131"/>
  <c r="W131"/>
  <c r="V131"/>
  <c r="U131"/>
  <c r="T131"/>
  <c r="S131"/>
  <c r="R131"/>
  <c r="Q131"/>
  <c r="P131"/>
  <c r="O131"/>
  <c r="N131"/>
  <c r="M131"/>
  <c r="L131"/>
  <c r="K131"/>
  <c r="J131"/>
  <c r="I131"/>
  <c r="H131"/>
  <c r="G131"/>
  <c r="F131"/>
  <c r="E131"/>
  <c r="D131"/>
  <c r="C131"/>
  <c r="B131"/>
  <c r="A131"/>
  <c r="AP130"/>
  <c r="AO130"/>
  <c r="AN130"/>
  <c r="AM130"/>
  <c r="AL130"/>
  <c r="AK130"/>
  <c r="AJ130"/>
  <c r="AI130"/>
  <c r="AH130"/>
  <c r="AG130"/>
  <c r="AF130"/>
  <c r="AE130"/>
  <c r="AD130"/>
  <c r="AC130"/>
  <c r="AB130"/>
  <c r="AA130"/>
  <c r="Y130"/>
  <c r="X130"/>
  <c r="W130"/>
  <c r="V130"/>
  <c r="U130"/>
  <c r="T130"/>
  <c r="S130"/>
  <c r="R130"/>
  <c r="Q130"/>
  <c r="P130"/>
  <c r="O130"/>
  <c r="N130"/>
  <c r="M130"/>
  <c r="L130"/>
  <c r="K130"/>
  <c r="J130"/>
  <c r="I130"/>
  <c r="H130"/>
  <c r="G130"/>
  <c r="F130"/>
  <c r="E130"/>
  <c r="D130"/>
  <c r="C130"/>
  <c r="B130"/>
  <c r="A130"/>
  <c r="AP129"/>
  <c r="AO129"/>
  <c r="AN129"/>
  <c r="AM129"/>
  <c r="AL129"/>
  <c r="AK129"/>
  <c r="AJ129"/>
  <c r="AI129"/>
  <c r="AH129"/>
  <c r="AG129"/>
  <c r="AF129"/>
  <c r="AE129"/>
  <c r="AD129"/>
  <c r="AC129"/>
  <c r="AB129"/>
  <c r="AA129"/>
  <c r="Y129"/>
  <c r="X129"/>
  <c r="W129"/>
  <c r="V129"/>
  <c r="U129"/>
  <c r="T129"/>
  <c r="S129"/>
  <c r="R129"/>
  <c r="Q129"/>
  <c r="P129"/>
  <c r="O129"/>
  <c r="N129"/>
  <c r="M129"/>
  <c r="L129"/>
  <c r="K129"/>
  <c r="J129"/>
  <c r="I129"/>
  <c r="H129"/>
  <c r="G129"/>
  <c r="F129"/>
  <c r="E129"/>
  <c r="D129"/>
  <c r="C129"/>
  <c r="B129"/>
  <c r="A129"/>
  <c r="AP128"/>
  <c r="AO128"/>
  <c r="AN128"/>
  <c r="AM128"/>
  <c r="AL128"/>
  <c r="AK128"/>
  <c r="AJ128"/>
  <c r="AI128"/>
  <c r="AH128"/>
  <c r="AG128"/>
  <c r="AF128"/>
  <c r="AE128"/>
  <c r="AD128"/>
  <c r="AC128"/>
  <c r="AB128"/>
  <c r="AA128"/>
  <c r="Y128"/>
  <c r="X128"/>
  <c r="W128"/>
  <c r="V128"/>
  <c r="U128"/>
  <c r="T128"/>
  <c r="S128"/>
  <c r="R128"/>
  <c r="Q128"/>
  <c r="P128"/>
  <c r="O128"/>
  <c r="N128"/>
  <c r="M128"/>
  <c r="L128"/>
  <c r="K128"/>
  <c r="J128"/>
  <c r="I128"/>
  <c r="H128"/>
  <c r="G128"/>
  <c r="F128"/>
  <c r="E128"/>
  <c r="D128"/>
  <c r="C128"/>
  <c r="B128"/>
  <c r="A128"/>
  <c r="AP127"/>
  <c r="AO127"/>
  <c r="AN127"/>
  <c r="AM127"/>
  <c r="AL127"/>
  <c r="AK127"/>
  <c r="AJ127"/>
  <c r="AI127"/>
  <c r="AH127"/>
  <c r="AG127"/>
  <c r="AF127"/>
  <c r="AE127"/>
  <c r="AD127"/>
  <c r="AC127"/>
  <c r="AB127"/>
  <c r="AA127"/>
  <c r="Y127"/>
  <c r="X127"/>
  <c r="W127"/>
  <c r="V127"/>
  <c r="U127"/>
  <c r="T127"/>
  <c r="S127"/>
  <c r="R127"/>
  <c r="Q127"/>
  <c r="P127"/>
  <c r="O127"/>
  <c r="N127"/>
  <c r="M127"/>
  <c r="L127"/>
  <c r="K127"/>
  <c r="J127"/>
  <c r="I127"/>
  <c r="H127"/>
  <c r="G127"/>
  <c r="F127"/>
  <c r="E127"/>
  <c r="D127"/>
  <c r="C127"/>
  <c r="B127"/>
  <c r="A127"/>
  <c r="AP126"/>
  <c r="AO126"/>
  <c r="AN126"/>
  <c r="AM126"/>
  <c r="AL126"/>
  <c r="AK126"/>
  <c r="AJ126"/>
  <c r="AI126"/>
  <c r="AH126"/>
  <c r="AG126"/>
  <c r="AF126"/>
  <c r="AE126"/>
  <c r="AD126"/>
  <c r="AC126"/>
  <c r="AB126"/>
  <c r="AA126"/>
  <c r="Y126"/>
  <c r="X126"/>
  <c r="W126"/>
  <c r="V126"/>
  <c r="U126"/>
  <c r="T126"/>
  <c r="S126"/>
  <c r="R126"/>
  <c r="Q126"/>
  <c r="P126"/>
  <c r="O126"/>
  <c r="N126"/>
  <c r="M126"/>
  <c r="L126"/>
  <c r="K126"/>
  <c r="J126"/>
  <c r="I126"/>
  <c r="H126"/>
  <c r="G126"/>
  <c r="F126"/>
  <c r="E126"/>
  <c r="D126"/>
  <c r="C126"/>
  <c r="B126"/>
  <c r="A126"/>
  <c r="AP125"/>
  <c r="AO125"/>
  <c r="AN125"/>
  <c r="AM125"/>
  <c r="AL125"/>
  <c r="AK125"/>
  <c r="AJ125"/>
  <c r="AI125"/>
  <c r="AH125"/>
  <c r="AG125"/>
  <c r="AF125"/>
  <c r="AE125"/>
  <c r="AD125"/>
  <c r="AC125"/>
  <c r="AB125"/>
  <c r="AA125"/>
  <c r="Y125"/>
  <c r="X125"/>
  <c r="W125"/>
  <c r="V125"/>
  <c r="U125"/>
  <c r="T125"/>
  <c r="S125"/>
  <c r="R125"/>
  <c r="Q125"/>
  <c r="P125"/>
  <c r="O125"/>
  <c r="N125"/>
  <c r="M125"/>
  <c r="L125"/>
  <c r="K125"/>
  <c r="J125"/>
  <c r="I125"/>
  <c r="H125"/>
  <c r="G125"/>
  <c r="F125"/>
  <c r="E125"/>
  <c r="D125"/>
  <c r="C125"/>
  <c r="B125"/>
  <c r="A125"/>
  <c r="AP124"/>
  <c r="AO124"/>
  <c r="AN124"/>
  <c r="AM124"/>
  <c r="AL124"/>
  <c r="AK124"/>
  <c r="AJ124"/>
  <c r="AI124"/>
  <c r="AH124"/>
  <c r="AG124"/>
  <c r="AF124"/>
  <c r="AE124"/>
  <c r="AD124"/>
  <c r="AC124"/>
  <c r="AB124"/>
  <c r="AA124"/>
  <c r="Y124"/>
  <c r="X124"/>
  <c r="W124"/>
  <c r="V124"/>
  <c r="U124"/>
  <c r="T124"/>
  <c r="S124"/>
  <c r="R124"/>
  <c r="Q124"/>
  <c r="P124"/>
  <c r="O124"/>
  <c r="N124"/>
  <c r="M124"/>
  <c r="L124"/>
  <c r="K124"/>
  <c r="J124"/>
  <c r="I124"/>
  <c r="H124"/>
  <c r="G124"/>
  <c r="F124"/>
  <c r="E124"/>
  <c r="D124"/>
  <c r="C124"/>
  <c r="B124"/>
  <c r="A124"/>
  <c r="AP123"/>
  <c r="AO123"/>
  <c r="AN123"/>
  <c r="AM123"/>
  <c r="AL123"/>
  <c r="AK123"/>
  <c r="AJ123"/>
  <c r="AI123"/>
  <c r="AH123"/>
  <c r="AG123"/>
  <c r="AF123"/>
  <c r="AE123"/>
  <c r="AD123"/>
  <c r="AC123"/>
  <c r="AB123"/>
  <c r="AA123"/>
  <c r="Y123"/>
  <c r="X123"/>
  <c r="W123"/>
  <c r="V123"/>
  <c r="U123"/>
  <c r="T123"/>
  <c r="S123"/>
  <c r="R123"/>
  <c r="Q123"/>
  <c r="P123"/>
  <c r="O123"/>
  <c r="N123"/>
  <c r="M123"/>
  <c r="L123"/>
  <c r="K123"/>
  <c r="J123"/>
  <c r="I123"/>
  <c r="H123"/>
  <c r="G123"/>
  <c r="F123"/>
  <c r="E123"/>
  <c r="D123"/>
  <c r="C123"/>
  <c r="B123"/>
  <c r="A123"/>
  <c r="AP122"/>
  <c r="AO122"/>
  <c r="AN122"/>
  <c r="AM122"/>
  <c r="AL122"/>
  <c r="AK122"/>
  <c r="AJ122"/>
  <c r="AI122"/>
  <c r="AH122"/>
  <c r="AG122"/>
  <c r="AF122"/>
  <c r="AE122"/>
  <c r="AD122"/>
  <c r="AC122"/>
  <c r="AB122"/>
  <c r="AA122"/>
  <c r="Y122"/>
  <c r="X122"/>
  <c r="W122"/>
  <c r="V122"/>
  <c r="U122"/>
  <c r="T122"/>
  <c r="S122"/>
  <c r="R122"/>
  <c r="Q122"/>
  <c r="P122"/>
  <c r="O122"/>
  <c r="N122"/>
  <c r="M122"/>
  <c r="L122"/>
  <c r="K122"/>
  <c r="J122"/>
  <c r="I122"/>
  <c r="H122"/>
  <c r="G122"/>
  <c r="F122"/>
  <c r="E122"/>
  <c r="D122"/>
  <c r="C122"/>
  <c r="B122"/>
  <c r="A122"/>
  <c r="AP121"/>
  <c r="AO121"/>
  <c r="AN121"/>
  <c r="AM121"/>
  <c r="AL121"/>
  <c r="AK121"/>
  <c r="AJ121"/>
  <c r="AI121"/>
  <c r="AH121"/>
  <c r="AG121"/>
  <c r="AF121"/>
  <c r="AE121"/>
  <c r="AD121"/>
  <c r="AC121"/>
  <c r="AB121"/>
  <c r="AA121"/>
  <c r="Y121"/>
  <c r="X121"/>
  <c r="W121"/>
  <c r="V121"/>
  <c r="U121"/>
  <c r="T121"/>
  <c r="S121"/>
  <c r="R121"/>
  <c r="Q121"/>
  <c r="P121"/>
  <c r="O121"/>
  <c r="N121"/>
  <c r="M121"/>
  <c r="L121"/>
  <c r="K121"/>
  <c r="J121"/>
  <c r="I121"/>
  <c r="H121"/>
  <c r="G121"/>
  <c r="F121"/>
  <c r="E121"/>
  <c r="D121"/>
  <c r="C121"/>
  <c r="B121"/>
  <c r="A121"/>
  <c r="AP120"/>
  <c r="AO120"/>
  <c r="AN120"/>
  <c r="AM120"/>
  <c r="AL120"/>
  <c r="AK120"/>
  <c r="AJ120"/>
  <c r="AI120"/>
  <c r="AH120"/>
  <c r="AG120"/>
  <c r="AF120"/>
  <c r="AE120"/>
  <c r="AD120"/>
  <c r="AC120"/>
  <c r="AB120"/>
  <c r="AA120"/>
  <c r="Y120"/>
  <c r="X120"/>
  <c r="W120"/>
  <c r="V120"/>
  <c r="U120"/>
  <c r="T120"/>
  <c r="S120"/>
  <c r="R120"/>
  <c r="Q120"/>
  <c r="P120"/>
  <c r="O120"/>
  <c r="N120"/>
  <c r="M120"/>
  <c r="L120"/>
  <c r="K120"/>
  <c r="J120"/>
  <c r="I120"/>
  <c r="H120"/>
  <c r="G120"/>
  <c r="F120"/>
  <c r="E120"/>
  <c r="D120"/>
  <c r="C120"/>
  <c r="B120"/>
  <c r="A120"/>
  <c r="AP119"/>
  <c r="AO119"/>
  <c r="AN119"/>
  <c r="AM119"/>
  <c r="AL119"/>
  <c r="AK119"/>
  <c r="AJ119"/>
  <c r="AI119"/>
  <c r="AH119"/>
  <c r="AG119"/>
  <c r="AF119"/>
  <c r="AE119"/>
  <c r="AD119"/>
  <c r="AC119"/>
  <c r="AB119"/>
  <c r="AA119"/>
  <c r="Y119"/>
  <c r="X119"/>
  <c r="W119"/>
  <c r="V119"/>
  <c r="U119"/>
  <c r="T119"/>
  <c r="S119"/>
  <c r="R119"/>
  <c r="Q119"/>
  <c r="P119"/>
  <c r="O119"/>
  <c r="N119"/>
  <c r="M119"/>
  <c r="L119"/>
  <c r="K119"/>
  <c r="J119"/>
  <c r="I119"/>
  <c r="H119"/>
  <c r="G119"/>
  <c r="F119"/>
  <c r="E119"/>
  <c r="D119"/>
  <c r="C119"/>
  <c r="B119"/>
  <c r="A119"/>
  <c r="AP118"/>
  <c r="AO118"/>
  <c r="AN118"/>
  <c r="AM118"/>
  <c r="AL118"/>
  <c r="AK118"/>
  <c r="AJ118"/>
  <c r="AI118"/>
  <c r="AH118"/>
  <c r="AG118"/>
  <c r="AF118"/>
  <c r="AE118"/>
  <c r="AD118"/>
  <c r="AC118"/>
  <c r="AB118"/>
  <c r="AA118"/>
  <c r="Y118"/>
  <c r="X118"/>
  <c r="W118"/>
  <c r="V118"/>
  <c r="U118"/>
  <c r="T118"/>
  <c r="S118"/>
  <c r="R118"/>
  <c r="Q118"/>
  <c r="P118"/>
  <c r="O118"/>
  <c r="N118"/>
  <c r="M118"/>
  <c r="L118"/>
  <c r="K118"/>
  <c r="J118"/>
  <c r="I118"/>
  <c r="H118"/>
  <c r="G118"/>
  <c r="F118"/>
  <c r="E118"/>
  <c r="D118"/>
  <c r="C118"/>
  <c r="B118"/>
  <c r="A118"/>
  <c r="AP117"/>
  <c r="AO117"/>
  <c r="AN117"/>
  <c r="AM117"/>
  <c r="AL117"/>
  <c r="AK117"/>
  <c r="AJ117"/>
  <c r="AI117"/>
  <c r="AH117"/>
  <c r="AG117"/>
  <c r="AF117"/>
  <c r="AE117"/>
  <c r="AD117"/>
  <c r="AC117"/>
  <c r="AB117"/>
  <c r="AA117"/>
  <c r="Y117"/>
  <c r="X117"/>
  <c r="W117"/>
  <c r="V117"/>
  <c r="U117"/>
  <c r="T117"/>
  <c r="S117"/>
  <c r="R117"/>
  <c r="Q117"/>
  <c r="P117"/>
  <c r="O117"/>
  <c r="N117"/>
  <c r="M117"/>
  <c r="L117"/>
  <c r="K117"/>
  <c r="J117"/>
  <c r="I117"/>
  <c r="H117"/>
  <c r="G117"/>
  <c r="F117"/>
  <c r="E117"/>
  <c r="D117"/>
  <c r="C117"/>
  <c r="B117"/>
  <c r="A117"/>
  <c r="AP116"/>
  <c r="AO116"/>
  <c r="AN116"/>
  <c r="AM116"/>
  <c r="AL116"/>
  <c r="AK116"/>
  <c r="AJ116"/>
  <c r="AI116"/>
  <c r="AH116"/>
  <c r="AG116"/>
  <c r="AF116"/>
  <c r="AE116"/>
  <c r="AD116"/>
  <c r="AC116"/>
  <c r="AB116"/>
  <c r="AA116"/>
  <c r="Y116"/>
  <c r="X116"/>
  <c r="W116"/>
  <c r="V116"/>
  <c r="U116"/>
  <c r="T116"/>
  <c r="S116"/>
  <c r="R116"/>
  <c r="Q116"/>
  <c r="P116"/>
  <c r="O116"/>
  <c r="N116"/>
  <c r="M116"/>
  <c r="L116"/>
  <c r="K116"/>
  <c r="J116"/>
  <c r="I116"/>
  <c r="H116"/>
  <c r="G116"/>
  <c r="F116"/>
  <c r="E116"/>
  <c r="D116"/>
  <c r="C116"/>
  <c r="B116"/>
  <c r="A116"/>
  <c r="AP115"/>
  <c r="AO115"/>
  <c r="AN115"/>
  <c r="AM115"/>
  <c r="AL115"/>
  <c r="AK115"/>
  <c r="AJ115"/>
  <c r="AI115"/>
  <c r="AH115"/>
  <c r="AG115"/>
  <c r="AF115"/>
  <c r="AE115"/>
  <c r="AD115"/>
  <c r="AC115"/>
  <c r="AB115"/>
  <c r="AA115"/>
  <c r="Y115"/>
  <c r="X115"/>
  <c r="W115"/>
  <c r="V115"/>
  <c r="U115"/>
  <c r="T115"/>
  <c r="S115"/>
  <c r="R115"/>
  <c r="Q115"/>
  <c r="P115"/>
  <c r="O115"/>
  <c r="N115"/>
  <c r="M115"/>
  <c r="L115"/>
  <c r="K115"/>
  <c r="J115"/>
  <c r="I115"/>
  <c r="H115"/>
  <c r="G115"/>
  <c r="F115"/>
  <c r="E115"/>
  <c r="D115"/>
  <c r="C115"/>
  <c r="B115"/>
  <c r="A115"/>
  <c r="AP114"/>
  <c r="AO114"/>
  <c r="AN114"/>
  <c r="AM114"/>
  <c r="AL114"/>
  <c r="AK114"/>
  <c r="AJ114"/>
  <c r="AI114"/>
  <c r="AH114"/>
  <c r="AG114"/>
  <c r="AF114"/>
  <c r="AE114"/>
  <c r="AD114"/>
  <c r="AC114"/>
  <c r="AB114"/>
  <c r="AA114"/>
  <c r="Y114"/>
  <c r="X114"/>
  <c r="W114"/>
  <c r="V114"/>
  <c r="U114"/>
  <c r="T114"/>
  <c r="S114"/>
  <c r="R114"/>
  <c r="Q114"/>
  <c r="P114"/>
  <c r="O114"/>
  <c r="N114"/>
  <c r="M114"/>
  <c r="L114"/>
  <c r="K114"/>
  <c r="J114"/>
  <c r="I114"/>
  <c r="H114"/>
  <c r="G114"/>
  <c r="F114"/>
  <c r="E114"/>
  <c r="D114"/>
  <c r="C114"/>
  <c r="B114"/>
  <c r="A114"/>
  <c r="AP113"/>
  <c r="AO113"/>
  <c r="AN113"/>
  <c r="AM113"/>
  <c r="AL113"/>
  <c r="AK113"/>
  <c r="AJ113"/>
  <c r="AI113"/>
  <c r="AH113"/>
  <c r="AG113"/>
  <c r="AF113"/>
  <c r="AE113"/>
  <c r="AD113"/>
  <c r="AC113"/>
  <c r="AB113"/>
  <c r="AA113"/>
  <c r="Y113"/>
  <c r="X113"/>
  <c r="W113"/>
  <c r="V113"/>
  <c r="U113"/>
  <c r="T113"/>
  <c r="S113"/>
  <c r="R113"/>
  <c r="Q113"/>
  <c r="P113"/>
  <c r="O113"/>
  <c r="N113"/>
  <c r="M113"/>
  <c r="L113"/>
  <c r="K113"/>
  <c r="J113"/>
  <c r="I113"/>
  <c r="H113"/>
  <c r="G113"/>
  <c r="F113"/>
  <c r="E113"/>
  <c r="D113"/>
  <c r="C113"/>
  <c r="B113"/>
  <c r="A113"/>
  <c r="AP112"/>
  <c r="AO112"/>
  <c r="AN112"/>
  <c r="AM112"/>
  <c r="AL112"/>
  <c r="AK112"/>
  <c r="AJ112"/>
  <c r="AI112"/>
  <c r="AH112"/>
  <c r="AG112"/>
  <c r="AF112"/>
  <c r="AE112"/>
  <c r="AD112"/>
  <c r="AC112"/>
  <c r="AB112"/>
  <c r="AA112"/>
  <c r="Y112"/>
  <c r="X112"/>
  <c r="W112"/>
  <c r="V112"/>
  <c r="U112"/>
  <c r="T112"/>
  <c r="S112"/>
  <c r="R112"/>
  <c r="Q112"/>
  <c r="P112"/>
  <c r="O112"/>
  <c r="N112"/>
  <c r="M112"/>
  <c r="L112"/>
  <c r="K112"/>
  <c r="J112"/>
  <c r="I112"/>
  <c r="H112"/>
  <c r="G112"/>
  <c r="F112"/>
  <c r="E112"/>
  <c r="D112"/>
  <c r="C112"/>
  <c r="B112"/>
  <c r="A112"/>
  <c r="AP111"/>
  <c r="AO111"/>
  <c r="AN111"/>
  <c r="AM111"/>
  <c r="AL111"/>
  <c r="AK111"/>
  <c r="AJ111"/>
  <c r="AI111"/>
  <c r="AH111"/>
  <c r="AG111"/>
  <c r="AF111"/>
  <c r="AE111"/>
  <c r="AD111"/>
  <c r="AC111"/>
  <c r="AB111"/>
  <c r="AA111"/>
  <c r="Y111"/>
  <c r="X111"/>
  <c r="W111"/>
  <c r="V111"/>
  <c r="U111"/>
  <c r="T111"/>
  <c r="S111"/>
  <c r="R111"/>
  <c r="Q111"/>
  <c r="P111"/>
  <c r="O111"/>
  <c r="N111"/>
  <c r="M111"/>
  <c r="L111"/>
  <c r="K111"/>
  <c r="J111"/>
  <c r="I111"/>
  <c r="H111"/>
  <c r="G111"/>
  <c r="F111"/>
  <c r="E111"/>
  <c r="D111"/>
  <c r="C111"/>
  <c r="B111"/>
  <c r="A111"/>
  <c r="AP110"/>
  <c r="AO110"/>
  <c r="AN110"/>
  <c r="AM110"/>
  <c r="AL110"/>
  <c r="AK110"/>
  <c r="AJ110"/>
  <c r="AI110"/>
  <c r="AH110"/>
  <c r="AG110"/>
  <c r="AF110"/>
  <c r="AE110"/>
  <c r="AD110"/>
  <c r="AC110"/>
  <c r="AB110"/>
  <c r="AA110"/>
  <c r="Y110"/>
  <c r="X110"/>
  <c r="W110"/>
  <c r="V110"/>
  <c r="U110"/>
  <c r="T110"/>
  <c r="S110"/>
  <c r="R110"/>
  <c r="Q110"/>
  <c r="P110"/>
  <c r="O110"/>
  <c r="N110"/>
  <c r="M110"/>
  <c r="L110"/>
  <c r="K110"/>
  <c r="J110"/>
  <c r="I110"/>
  <c r="H110"/>
  <c r="G110"/>
  <c r="F110"/>
  <c r="E110"/>
  <c r="D110"/>
  <c r="C110"/>
  <c r="B110"/>
  <c r="A110"/>
  <c r="AP109"/>
  <c r="AO109"/>
  <c r="AN109"/>
  <c r="AM109"/>
  <c r="AL109"/>
  <c r="AK109"/>
  <c r="AJ109"/>
  <c r="AI109"/>
  <c r="AH109"/>
  <c r="AG109"/>
  <c r="AF109"/>
  <c r="AE109"/>
  <c r="AD109"/>
  <c r="AC109"/>
  <c r="AB109"/>
  <c r="AA109"/>
  <c r="Y109"/>
  <c r="X109"/>
  <c r="W109"/>
  <c r="V109"/>
  <c r="U109"/>
  <c r="T109"/>
  <c r="S109"/>
  <c r="R109"/>
  <c r="Q109"/>
  <c r="P109"/>
  <c r="O109"/>
  <c r="N109"/>
  <c r="M109"/>
  <c r="L109"/>
  <c r="K109"/>
  <c r="J109"/>
  <c r="I109"/>
  <c r="H109"/>
  <c r="G109"/>
  <c r="F109"/>
  <c r="E109"/>
  <c r="D109"/>
  <c r="C109"/>
  <c r="B109"/>
  <c r="A109"/>
  <c r="AP108"/>
  <c r="AO108"/>
  <c r="AN108"/>
  <c r="AM108"/>
  <c r="AL108"/>
  <c r="AK108"/>
  <c r="AJ108"/>
  <c r="AI108"/>
  <c r="AH108"/>
  <c r="AG108"/>
  <c r="AF108"/>
  <c r="AE108"/>
  <c r="AD108"/>
  <c r="AC108"/>
  <c r="AB108"/>
  <c r="AA108"/>
  <c r="Y108"/>
  <c r="X108"/>
  <c r="W108"/>
  <c r="V108"/>
  <c r="U108"/>
  <c r="T108"/>
  <c r="S108"/>
  <c r="R108"/>
  <c r="Q108"/>
  <c r="P108"/>
  <c r="O108"/>
  <c r="N108"/>
  <c r="M108"/>
  <c r="L108"/>
  <c r="K108"/>
  <c r="J108"/>
  <c r="I108"/>
  <c r="H108"/>
  <c r="G108"/>
  <c r="F108"/>
  <c r="E108"/>
  <c r="D108"/>
  <c r="C108"/>
  <c r="B108"/>
  <c r="A108"/>
  <c r="AP107"/>
  <c r="AO107"/>
  <c r="AN107"/>
  <c r="AM107"/>
  <c r="AL107"/>
  <c r="AK107"/>
  <c r="AJ107"/>
  <c r="AI107"/>
  <c r="AH107"/>
  <c r="AG107"/>
  <c r="AF107"/>
  <c r="AE107"/>
  <c r="AD107"/>
  <c r="AC107"/>
  <c r="AB107"/>
  <c r="AA107"/>
  <c r="Y107"/>
  <c r="X107"/>
  <c r="W107"/>
  <c r="V107"/>
  <c r="U107"/>
  <c r="T107"/>
  <c r="S107"/>
  <c r="R107"/>
  <c r="Q107"/>
  <c r="P107"/>
  <c r="O107"/>
  <c r="N107"/>
  <c r="M107"/>
  <c r="L107"/>
  <c r="K107"/>
  <c r="J107"/>
  <c r="I107"/>
  <c r="H107"/>
  <c r="G107"/>
  <c r="F107"/>
  <c r="E107"/>
  <c r="D107"/>
  <c r="C107"/>
  <c r="B107"/>
  <c r="A107"/>
  <c r="AP106"/>
  <c r="AO106"/>
  <c r="AN106"/>
  <c r="AM106"/>
  <c r="AL106"/>
  <c r="AK106"/>
  <c r="AJ106"/>
  <c r="AI106"/>
  <c r="AH106"/>
  <c r="AG106"/>
  <c r="AF106"/>
  <c r="AE106"/>
  <c r="AD106"/>
  <c r="AC106"/>
  <c r="AB106"/>
  <c r="AA106"/>
  <c r="Y106"/>
  <c r="X106"/>
  <c r="W106"/>
  <c r="V106"/>
  <c r="U106"/>
  <c r="T106"/>
  <c r="S106"/>
  <c r="R106"/>
  <c r="Q106"/>
  <c r="P106"/>
  <c r="O106"/>
  <c r="N106"/>
  <c r="M106"/>
  <c r="L106"/>
  <c r="K106"/>
  <c r="J106"/>
  <c r="I106"/>
  <c r="H106"/>
  <c r="G106"/>
  <c r="F106"/>
  <c r="E106"/>
  <c r="D106"/>
  <c r="C106"/>
  <c r="B106"/>
  <c r="A106"/>
  <c r="AP105"/>
  <c r="AO105"/>
  <c r="AN105"/>
  <c r="AM105"/>
  <c r="AL105"/>
  <c r="AK105"/>
  <c r="AJ105"/>
  <c r="AI105"/>
  <c r="AH105"/>
  <c r="AG105"/>
  <c r="AF105"/>
  <c r="AE105"/>
  <c r="AD105"/>
  <c r="AC105"/>
  <c r="AB105"/>
  <c r="AA105"/>
  <c r="Y105"/>
  <c r="X105"/>
  <c r="W105"/>
  <c r="V105"/>
  <c r="U105"/>
  <c r="T105"/>
  <c r="S105"/>
  <c r="R105"/>
  <c r="Q105"/>
  <c r="P105"/>
  <c r="O105"/>
  <c r="N105"/>
  <c r="M105"/>
  <c r="L105"/>
  <c r="K105"/>
  <c r="J105"/>
  <c r="I105"/>
  <c r="H105"/>
  <c r="G105"/>
  <c r="F105"/>
  <c r="E105"/>
  <c r="D105"/>
  <c r="C105"/>
  <c r="B105"/>
  <c r="A105"/>
  <c r="AP104"/>
  <c r="AO104"/>
  <c r="AN104"/>
  <c r="AM104"/>
  <c r="AL104"/>
  <c r="AK104"/>
  <c r="AJ104"/>
  <c r="AI104"/>
  <c r="AH104"/>
  <c r="AG104"/>
  <c r="AF104"/>
  <c r="AE104"/>
  <c r="AD104"/>
  <c r="AC104"/>
  <c r="AB104"/>
  <c r="AA104"/>
  <c r="Y104"/>
  <c r="X104"/>
  <c r="W104"/>
  <c r="V104"/>
  <c r="U104"/>
  <c r="T104"/>
  <c r="S104"/>
  <c r="R104"/>
  <c r="Q104"/>
  <c r="P104"/>
  <c r="O104"/>
  <c r="N104"/>
  <c r="M104"/>
  <c r="L104"/>
  <c r="K104"/>
  <c r="J104"/>
  <c r="I104"/>
  <c r="H104"/>
  <c r="G104"/>
  <c r="F104"/>
  <c r="E104"/>
  <c r="D104"/>
  <c r="C104"/>
  <c r="B104"/>
  <c r="A104"/>
  <c r="AP103"/>
  <c r="AO103"/>
  <c r="AN103"/>
  <c r="AM103"/>
  <c r="AL103"/>
  <c r="AK103"/>
  <c r="AJ103"/>
  <c r="AI103"/>
  <c r="AH103"/>
  <c r="AG103"/>
  <c r="AF103"/>
  <c r="AE103"/>
  <c r="AD103"/>
  <c r="AC103"/>
  <c r="AB103"/>
  <c r="AA103"/>
  <c r="Y103"/>
  <c r="X103"/>
  <c r="W103"/>
  <c r="V103"/>
  <c r="U103"/>
  <c r="T103"/>
  <c r="S103"/>
  <c r="R103"/>
  <c r="Q103"/>
  <c r="P103"/>
  <c r="O103"/>
  <c r="N103"/>
  <c r="M103"/>
  <c r="L103"/>
  <c r="K103"/>
  <c r="J103"/>
  <c r="I103"/>
  <c r="H103"/>
  <c r="G103"/>
  <c r="F103"/>
  <c r="E103"/>
  <c r="D103"/>
  <c r="C103"/>
  <c r="B103"/>
  <c r="A103"/>
  <c r="AP102"/>
  <c r="AO102"/>
  <c r="AN102"/>
  <c r="AM102"/>
  <c r="AL102"/>
  <c r="AK102"/>
  <c r="AJ102"/>
  <c r="AI102"/>
  <c r="AH102"/>
  <c r="AG102"/>
  <c r="AF102"/>
  <c r="AE102"/>
  <c r="AD102"/>
  <c r="AC102"/>
  <c r="AB102"/>
  <c r="AA102"/>
  <c r="Y102"/>
  <c r="X102"/>
  <c r="W102"/>
  <c r="V102"/>
  <c r="U102"/>
  <c r="T102"/>
  <c r="S102"/>
  <c r="R102"/>
  <c r="Q102"/>
  <c r="P102"/>
  <c r="O102"/>
  <c r="N102"/>
  <c r="M102"/>
  <c r="L102"/>
  <c r="K102"/>
  <c r="J102"/>
  <c r="I102"/>
  <c r="H102"/>
  <c r="G102"/>
  <c r="F102"/>
  <c r="E102"/>
  <c r="D102"/>
  <c r="C102"/>
  <c r="B102"/>
  <c r="A102"/>
  <c r="AP101"/>
  <c r="AO101"/>
  <c r="AN101"/>
  <c r="AM101"/>
  <c r="AL101"/>
  <c r="AK101"/>
  <c r="AJ101"/>
  <c r="AI101"/>
  <c r="AH101"/>
  <c r="AG101"/>
  <c r="AF101"/>
  <c r="AE101"/>
  <c r="AD101"/>
  <c r="AC101"/>
  <c r="AB101"/>
  <c r="AA101"/>
  <c r="Y101"/>
  <c r="X101"/>
  <c r="W101"/>
  <c r="V101"/>
  <c r="U101"/>
  <c r="T101"/>
  <c r="S101"/>
  <c r="R101"/>
  <c r="Q101"/>
  <c r="P101"/>
  <c r="O101"/>
  <c r="N101"/>
  <c r="M101"/>
  <c r="L101"/>
  <c r="K101"/>
  <c r="J101"/>
  <c r="I101"/>
  <c r="H101"/>
  <c r="G101"/>
  <c r="F101"/>
  <c r="E101"/>
  <c r="D101"/>
  <c r="C101"/>
  <c r="B101"/>
  <c r="A101"/>
  <c r="AP100"/>
  <c r="AO100"/>
  <c r="AN100"/>
  <c r="AM100"/>
  <c r="AL100"/>
  <c r="AK100"/>
  <c r="AJ100"/>
  <c r="AI100"/>
  <c r="AH100"/>
  <c r="AG100"/>
  <c r="AF100"/>
  <c r="AE100"/>
  <c r="AD100"/>
  <c r="AC100"/>
  <c r="AB100"/>
  <c r="AA100"/>
  <c r="Y100"/>
  <c r="X100"/>
  <c r="W100"/>
  <c r="V100"/>
  <c r="U100"/>
  <c r="T100"/>
  <c r="S100"/>
  <c r="R100"/>
  <c r="Q100"/>
  <c r="P100"/>
  <c r="O100"/>
  <c r="N100"/>
  <c r="M100"/>
  <c r="L100"/>
  <c r="K100"/>
  <c r="J100"/>
  <c r="I100"/>
  <c r="H100"/>
  <c r="G100"/>
  <c r="F100"/>
  <c r="E100"/>
  <c r="D100"/>
  <c r="C100"/>
  <c r="B100"/>
  <c r="A100"/>
  <c r="AP99"/>
  <c r="AO99"/>
  <c r="AN99"/>
  <c r="AM99"/>
  <c r="AL99"/>
  <c r="AK99"/>
  <c r="AJ99"/>
  <c r="AI99"/>
  <c r="AH99"/>
  <c r="AG99"/>
  <c r="AF99"/>
  <c r="AE99"/>
  <c r="AD99"/>
  <c r="AC99"/>
  <c r="AB99"/>
  <c r="AA99"/>
  <c r="Y99"/>
  <c r="X99"/>
  <c r="W99"/>
  <c r="V99"/>
  <c r="U99"/>
  <c r="T99"/>
  <c r="S99"/>
  <c r="R99"/>
  <c r="Q99"/>
  <c r="P99"/>
  <c r="O99"/>
  <c r="N99"/>
  <c r="M99"/>
  <c r="L99"/>
  <c r="K99"/>
  <c r="J99"/>
  <c r="I99"/>
  <c r="H99"/>
  <c r="G99"/>
  <c r="F99"/>
  <c r="E99"/>
  <c r="D99"/>
  <c r="C99"/>
  <c r="B99"/>
  <c r="A99"/>
  <c r="AP98"/>
  <c r="AO98"/>
  <c r="AN98"/>
  <c r="AM98"/>
  <c r="AL98"/>
  <c r="AK98"/>
  <c r="AJ98"/>
  <c r="AI98"/>
  <c r="AH98"/>
  <c r="AG98"/>
  <c r="AF98"/>
  <c r="AE98"/>
  <c r="AD98"/>
  <c r="AC98"/>
  <c r="AB98"/>
  <c r="AA98"/>
  <c r="Y98"/>
  <c r="X98"/>
  <c r="W98"/>
  <c r="V98"/>
  <c r="U98"/>
  <c r="T98"/>
  <c r="S98"/>
  <c r="R98"/>
  <c r="Q98"/>
  <c r="P98"/>
  <c r="O98"/>
  <c r="N98"/>
  <c r="M98"/>
  <c r="L98"/>
  <c r="K98"/>
  <c r="J98"/>
  <c r="I98"/>
  <c r="H98"/>
  <c r="G98"/>
  <c r="F98"/>
  <c r="E98"/>
  <c r="D98"/>
  <c r="C98"/>
  <c r="B98"/>
  <c r="A98"/>
  <c r="AP97"/>
  <c r="AO97"/>
  <c r="AN97"/>
  <c r="AM97"/>
  <c r="AL97"/>
  <c r="AK97"/>
  <c r="AJ97"/>
  <c r="AI97"/>
  <c r="AH97"/>
  <c r="AG97"/>
  <c r="AF97"/>
  <c r="AE97"/>
  <c r="AD97"/>
  <c r="AC97"/>
  <c r="AB97"/>
  <c r="AA97"/>
  <c r="Y97"/>
  <c r="X97"/>
  <c r="W97"/>
  <c r="V97"/>
  <c r="U97"/>
  <c r="T97"/>
  <c r="S97"/>
  <c r="R97"/>
  <c r="Q97"/>
  <c r="P97"/>
  <c r="O97"/>
  <c r="N97"/>
  <c r="M97"/>
  <c r="L97"/>
  <c r="K97"/>
  <c r="J97"/>
  <c r="I97"/>
  <c r="H97"/>
  <c r="G97"/>
  <c r="F97"/>
  <c r="E97"/>
  <c r="D97"/>
  <c r="C97"/>
  <c r="B97"/>
  <c r="A97"/>
  <c r="AP96"/>
  <c r="AO96"/>
  <c r="AN96"/>
  <c r="AM96"/>
  <c r="AL96"/>
  <c r="AK96"/>
  <c r="AJ96"/>
  <c r="AI96"/>
  <c r="AH96"/>
  <c r="AG96"/>
  <c r="AF96"/>
  <c r="AE96"/>
  <c r="AD96"/>
  <c r="AC96"/>
  <c r="AB96"/>
  <c r="AA96"/>
  <c r="Y96"/>
  <c r="X96"/>
  <c r="W96"/>
  <c r="V96"/>
  <c r="U96"/>
  <c r="T96"/>
  <c r="S96"/>
  <c r="R96"/>
  <c r="Q96"/>
  <c r="P96"/>
  <c r="O96"/>
  <c r="N96"/>
  <c r="M96"/>
  <c r="L96"/>
  <c r="K96"/>
  <c r="J96"/>
  <c r="I96"/>
  <c r="H96"/>
  <c r="G96"/>
  <c r="F96"/>
  <c r="E96"/>
  <c r="D96"/>
  <c r="C96"/>
  <c r="B96"/>
  <c r="A96"/>
  <c r="AP95"/>
  <c r="AO95"/>
  <c r="AN95"/>
  <c r="AM95"/>
  <c r="AL95"/>
  <c r="AK95"/>
  <c r="AJ95"/>
  <c r="AI95"/>
  <c r="AH95"/>
  <c r="AG95"/>
  <c r="AF95"/>
  <c r="AE95"/>
  <c r="AD95"/>
  <c r="AC95"/>
  <c r="AB95"/>
  <c r="AA95"/>
  <c r="Y95"/>
  <c r="X95"/>
  <c r="W95"/>
  <c r="V95"/>
  <c r="U95"/>
  <c r="T95"/>
  <c r="S95"/>
  <c r="R95"/>
  <c r="Q95"/>
  <c r="P95"/>
  <c r="O95"/>
  <c r="N95"/>
  <c r="M95"/>
  <c r="L95"/>
  <c r="K95"/>
  <c r="J95"/>
  <c r="I95"/>
  <c r="H95"/>
  <c r="G95"/>
  <c r="F95"/>
  <c r="E95"/>
  <c r="D95"/>
  <c r="C95"/>
  <c r="B95"/>
  <c r="A95"/>
  <c r="AP94"/>
  <c r="AO94"/>
  <c r="AN94"/>
  <c r="AM94"/>
  <c r="AL94"/>
  <c r="AK94"/>
  <c r="AJ94"/>
  <c r="AI94"/>
  <c r="AH94"/>
  <c r="AG94"/>
  <c r="AF94"/>
  <c r="AE94"/>
  <c r="AD94"/>
  <c r="AC94"/>
  <c r="AB94"/>
  <c r="AA94"/>
  <c r="Y94"/>
  <c r="X94"/>
  <c r="W94"/>
  <c r="V94"/>
  <c r="U94"/>
  <c r="T94"/>
  <c r="S94"/>
  <c r="R94"/>
  <c r="Q94"/>
  <c r="P94"/>
  <c r="O94"/>
  <c r="N94"/>
  <c r="M94"/>
  <c r="L94"/>
  <c r="K94"/>
  <c r="J94"/>
  <c r="I94"/>
  <c r="H94"/>
  <c r="G94"/>
  <c r="F94"/>
  <c r="E94"/>
  <c r="D94"/>
  <c r="C94"/>
  <c r="B94"/>
  <c r="A94"/>
  <c r="AP93"/>
  <c r="AO93"/>
  <c r="AN93"/>
  <c r="AM93"/>
  <c r="AL93"/>
  <c r="AK93"/>
  <c r="AJ93"/>
  <c r="AI93"/>
  <c r="AH93"/>
  <c r="AG93"/>
  <c r="AF93"/>
  <c r="AE93"/>
  <c r="AD93"/>
  <c r="AC93"/>
  <c r="AB93"/>
  <c r="AA93"/>
  <c r="Y93"/>
  <c r="X93"/>
  <c r="W93"/>
  <c r="V93"/>
  <c r="U93"/>
  <c r="T93"/>
  <c r="S93"/>
  <c r="R93"/>
  <c r="Q93"/>
  <c r="P93"/>
  <c r="O93"/>
  <c r="N93"/>
  <c r="M93"/>
  <c r="L93"/>
  <c r="K93"/>
  <c r="J93"/>
  <c r="I93"/>
  <c r="H93"/>
  <c r="G93"/>
  <c r="F93"/>
  <c r="E93"/>
  <c r="D93"/>
  <c r="C93"/>
  <c r="B93"/>
  <c r="A93"/>
  <c r="AP92"/>
  <c r="AO92"/>
  <c r="AN92"/>
  <c r="AM92"/>
  <c r="AL92"/>
  <c r="AK92"/>
  <c r="AJ92"/>
  <c r="AI92"/>
  <c r="AH92"/>
  <c r="AG92"/>
  <c r="AF92"/>
  <c r="AE92"/>
  <c r="AD92"/>
  <c r="AC92"/>
  <c r="AB92"/>
  <c r="AA92"/>
  <c r="Y92"/>
  <c r="X92"/>
  <c r="W92"/>
  <c r="V92"/>
  <c r="U92"/>
  <c r="T92"/>
  <c r="S92"/>
  <c r="R92"/>
  <c r="Q92"/>
  <c r="P92"/>
  <c r="O92"/>
  <c r="N92"/>
  <c r="M92"/>
  <c r="L92"/>
  <c r="K92"/>
  <c r="J92"/>
  <c r="I92"/>
  <c r="H92"/>
  <c r="G92"/>
  <c r="F92"/>
  <c r="E92"/>
  <c r="D92"/>
  <c r="C92"/>
  <c r="B92"/>
  <c r="A92"/>
  <c r="AP91"/>
  <c r="AO91"/>
  <c r="AN91"/>
  <c r="AM91"/>
  <c r="AL91"/>
  <c r="AK91"/>
  <c r="AJ91"/>
  <c r="AI91"/>
  <c r="AH91"/>
  <c r="AG91"/>
  <c r="AF91"/>
  <c r="AE91"/>
  <c r="AD91"/>
  <c r="AC91"/>
  <c r="AB91"/>
  <c r="AA91"/>
  <c r="Y91"/>
  <c r="X91"/>
  <c r="W91"/>
  <c r="V91"/>
  <c r="U91"/>
  <c r="T91"/>
  <c r="S91"/>
  <c r="R91"/>
  <c r="Q91"/>
  <c r="P91"/>
  <c r="O91"/>
  <c r="N91"/>
  <c r="M91"/>
  <c r="L91"/>
  <c r="K91"/>
  <c r="J91"/>
  <c r="I91"/>
  <c r="H91"/>
  <c r="G91"/>
  <c r="F91"/>
  <c r="E91"/>
  <c r="D91"/>
  <c r="C91"/>
  <c r="B91"/>
  <c r="A91"/>
  <c r="AP90"/>
  <c r="AO90"/>
  <c r="AN90"/>
  <c r="AM90"/>
  <c r="AL90"/>
  <c r="AK90"/>
  <c r="AJ90"/>
  <c r="AI90"/>
  <c r="AH90"/>
  <c r="AG90"/>
  <c r="AF90"/>
  <c r="AE90"/>
  <c r="AD90"/>
  <c r="AC90"/>
  <c r="AB90"/>
  <c r="AA90"/>
  <c r="Y90"/>
  <c r="X90"/>
  <c r="W90"/>
  <c r="V90"/>
  <c r="U90"/>
  <c r="T90"/>
  <c r="S90"/>
  <c r="R90"/>
  <c r="Q90"/>
  <c r="P90"/>
  <c r="O90"/>
  <c r="N90"/>
  <c r="M90"/>
  <c r="L90"/>
  <c r="K90"/>
  <c r="J90"/>
  <c r="I90"/>
  <c r="H90"/>
  <c r="G90"/>
  <c r="F90"/>
  <c r="E90"/>
  <c r="D90"/>
  <c r="C90"/>
  <c r="B90"/>
  <c r="A90"/>
  <c r="AP89"/>
  <c r="AO89"/>
  <c r="AN89"/>
  <c r="AM89"/>
  <c r="AL89"/>
  <c r="AK89"/>
  <c r="AJ89"/>
  <c r="AI89"/>
  <c r="AH89"/>
  <c r="AG89"/>
  <c r="AF89"/>
  <c r="AE89"/>
  <c r="AD89"/>
  <c r="AC89"/>
  <c r="AB89"/>
  <c r="AA89"/>
  <c r="Y89"/>
  <c r="X89"/>
  <c r="W89"/>
  <c r="V89"/>
  <c r="U89"/>
  <c r="T89"/>
  <c r="S89"/>
  <c r="R89"/>
  <c r="Q89"/>
  <c r="P89"/>
  <c r="O89"/>
  <c r="N89"/>
  <c r="M89"/>
  <c r="L89"/>
  <c r="K89"/>
  <c r="J89"/>
  <c r="I89"/>
  <c r="H89"/>
  <c r="G89"/>
  <c r="F89"/>
  <c r="E89"/>
  <c r="D89"/>
  <c r="C89"/>
  <c r="B89"/>
  <c r="A89"/>
  <c r="AP88"/>
  <c r="AO88"/>
  <c r="AN88"/>
  <c r="AM88"/>
  <c r="AL88"/>
  <c r="AK88"/>
  <c r="AJ88"/>
  <c r="AI88"/>
  <c r="AH88"/>
  <c r="AG88"/>
  <c r="AF88"/>
  <c r="AE88"/>
  <c r="AD88"/>
  <c r="AC88"/>
  <c r="AB88"/>
  <c r="AA88"/>
  <c r="Y88"/>
  <c r="X88"/>
  <c r="W88"/>
  <c r="V88"/>
  <c r="U88"/>
  <c r="T88"/>
  <c r="S88"/>
  <c r="R88"/>
  <c r="Q88"/>
  <c r="P88"/>
  <c r="O88"/>
  <c r="N88"/>
  <c r="M88"/>
  <c r="L88"/>
  <c r="K88"/>
  <c r="J88"/>
  <c r="I88"/>
  <c r="H88"/>
  <c r="G88"/>
  <c r="F88"/>
  <c r="E88"/>
  <c r="D88"/>
  <c r="C88"/>
  <c r="B88"/>
  <c r="A88"/>
  <c r="AP87"/>
  <c r="AO87"/>
  <c r="AN87"/>
  <c r="AM87"/>
  <c r="AL87"/>
  <c r="AK87"/>
  <c r="AJ87"/>
  <c r="AI87"/>
  <c r="AH87"/>
  <c r="AG87"/>
  <c r="AF87"/>
  <c r="AE87"/>
  <c r="AD87"/>
  <c r="AC87"/>
  <c r="AB87"/>
  <c r="AA87"/>
  <c r="Y87"/>
  <c r="X87"/>
  <c r="W87"/>
  <c r="V87"/>
  <c r="U87"/>
  <c r="T87"/>
  <c r="S87"/>
  <c r="R87"/>
  <c r="Q87"/>
  <c r="P87"/>
  <c r="O87"/>
  <c r="N87"/>
  <c r="M87"/>
  <c r="L87"/>
  <c r="K87"/>
  <c r="J87"/>
  <c r="I87"/>
  <c r="H87"/>
  <c r="G87"/>
  <c r="F87"/>
  <c r="E87"/>
  <c r="D87"/>
  <c r="C87"/>
  <c r="B87"/>
  <c r="A87"/>
  <c r="AP86"/>
  <c r="AO86"/>
  <c r="AN86"/>
  <c r="AM86"/>
  <c r="AL86"/>
  <c r="AK86"/>
  <c r="AJ86"/>
  <c r="AI86"/>
  <c r="AH86"/>
  <c r="AG86"/>
  <c r="AF86"/>
  <c r="AE86"/>
  <c r="AD86"/>
  <c r="AC86"/>
  <c r="AB86"/>
  <c r="AA86"/>
  <c r="Y86"/>
  <c r="X86"/>
  <c r="W86"/>
  <c r="V86"/>
  <c r="U86"/>
  <c r="T86"/>
  <c r="S86"/>
  <c r="R86"/>
  <c r="Q86"/>
  <c r="P86"/>
  <c r="O86"/>
  <c r="N86"/>
  <c r="M86"/>
  <c r="L86"/>
  <c r="K86"/>
  <c r="J86"/>
  <c r="I86"/>
  <c r="H86"/>
  <c r="G86"/>
  <c r="F86"/>
  <c r="E86"/>
  <c r="D86"/>
  <c r="C86"/>
  <c r="B86"/>
  <c r="A86"/>
  <c r="AP85"/>
  <c r="AO85"/>
  <c r="AN85"/>
  <c r="AM85"/>
  <c r="AL85"/>
  <c r="AK85"/>
  <c r="AJ85"/>
  <c r="AI85"/>
  <c r="AH85"/>
  <c r="AG85"/>
  <c r="AF85"/>
  <c r="AE85"/>
  <c r="AD85"/>
  <c r="AC85"/>
  <c r="AB85"/>
  <c r="AA85"/>
  <c r="Y85"/>
  <c r="X85"/>
  <c r="W85"/>
  <c r="V85"/>
  <c r="U85"/>
  <c r="T85"/>
  <c r="S85"/>
  <c r="R85"/>
  <c r="Q85"/>
  <c r="P85"/>
  <c r="O85"/>
  <c r="N85"/>
  <c r="M85"/>
  <c r="L85"/>
  <c r="K85"/>
  <c r="J85"/>
  <c r="I85"/>
  <c r="H85"/>
  <c r="G85"/>
  <c r="F85"/>
  <c r="E85"/>
  <c r="D85"/>
  <c r="C85"/>
  <c r="B85"/>
  <c r="A85"/>
  <c r="AP84"/>
  <c r="AO84"/>
  <c r="AN84"/>
  <c r="AM84"/>
  <c r="AL84"/>
  <c r="AK84"/>
  <c r="AJ84"/>
  <c r="AI84"/>
  <c r="AH84"/>
  <c r="AG84"/>
  <c r="AF84"/>
  <c r="AE84"/>
  <c r="AD84"/>
  <c r="AC84"/>
  <c r="AB84"/>
  <c r="AA84"/>
  <c r="Y84"/>
  <c r="X84"/>
  <c r="W84"/>
  <c r="V84"/>
  <c r="U84"/>
  <c r="T84"/>
  <c r="S84"/>
  <c r="R84"/>
  <c r="Q84"/>
  <c r="P84"/>
  <c r="O84"/>
  <c r="N84"/>
  <c r="M84"/>
  <c r="L84"/>
  <c r="K84"/>
  <c r="J84"/>
  <c r="I84"/>
  <c r="H84"/>
  <c r="G84"/>
  <c r="F84"/>
  <c r="E84"/>
  <c r="D84"/>
  <c r="C84"/>
  <c r="B84"/>
  <c r="A84"/>
  <c r="AP83"/>
  <c r="AO83"/>
  <c r="AN83"/>
  <c r="AM83"/>
  <c r="AL83"/>
  <c r="AK83"/>
  <c r="AJ83"/>
  <c r="AI83"/>
  <c r="AH83"/>
  <c r="AG83"/>
  <c r="AF83"/>
  <c r="AE83"/>
  <c r="AD83"/>
  <c r="AC83"/>
  <c r="AB83"/>
  <c r="AA83"/>
  <c r="Y83"/>
  <c r="X83"/>
  <c r="W83"/>
  <c r="V83"/>
  <c r="U83"/>
  <c r="T83"/>
  <c r="S83"/>
  <c r="R83"/>
  <c r="Q83"/>
  <c r="P83"/>
  <c r="O83"/>
  <c r="N83"/>
  <c r="M83"/>
  <c r="L83"/>
  <c r="K83"/>
  <c r="J83"/>
  <c r="I83"/>
  <c r="H83"/>
  <c r="G83"/>
  <c r="F83"/>
  <c r="E83"/>
  <c r="D83"/>
  <c r="C83"/>
  <c r="B83"/>
  <c r="A83"/>
  <c r="AP82"/>
  <c r="AO82"/>
  <c r="AN82"/>
  <c r="AM82"/>
  <c r="AL82"/>
  <c r="AK82"/>
  <c r="AJ82"/>
  <c r="AI82"/>
  <c r="AH82"/>
  <c r="AG82"/>
  <c r="AF82"/>
  <c r="AE82"/>
  <c r="AD82"/>
  <c r="AC82"/>
  <c r="AB82"/>
  <c r="AA82"/>
  <c r="Y82"/>
  <c r="X82"/>
  <c r="W82"/>
  <c r="V82"/>
  <c r="U82"/>
  <c r="T82"/>
  <c r="S82"/>
  <c r="R82"/>
  <c r="Q82"/>
  <c r="P82"/>
  <c r="O82"/>
  <c r="N82"/>
  <c r="M82"/>
  <c r="L82"/>
  <c r="K82"/>
  <c r="J82"/>
  <c r="I82"/>
  <c r="H82"/>
  <c r="G82"/>
  <c r="F82"/>
  <c r="E82"/>
  <c r="D82"/>
  <c r="C82"/>
  <c r="B82"/>
  <c r="A82"/>
  <c r="AP81"/>
  <c r="AO81"/>
  <c r="AN81"/>
  <c r="AM81"/>
  <c r="AL81"/>
  <c r="AK81"/>
  <c r="AJ81"/>
  <c r="AI81"/>
  <c r="AH81"/>
  <c r="AG81"/>
  <c r="AF81"/>
  <c r="AE81"/>
  <c r="AD81"/>
  <c r="AC81"/>
  <c r="AB81"/>
  <c r="AA81"/>
  <c r="Y81"/>
  <c r="X81"/>
  <c r="W81"/>
  <c r="V81"/>
  <c r="U81"/>
  <c r="T81"/>
  <c r="S81"/>
  <c r="R81"/>
  <c r="Q81"/>
  <c r="P81"/>
  <c r="O81"/>
  <c r="N81"/>
  <c r="M81"/>
  <c r="L81"/>
  <c r="K81"/>
  <c r="J81"/>
  <c r="I81"/>
  <c r="H81"/>
  <c r="G81"/>
  <c r="F81"/>
  <c r="E81"/>
  <c r="D81"/>
  <c r="C81"/>
  <c r="B81"/>
  <c r="A81"/>
  <c r="AP80"/>
  <c r="AO80"/>
  <c r="AN80"/>
  <c r="AM80"/>
  <c r="AL80"/>
  <c r="AK80"/>
  <c r="AJ80"/>
  <c r="AI80"/>
  <c r="AH80"/>
  <c r="AG80"/>
  <c r="AF80"/>
  <c r="AE80"/>
  <c r="AD80"/>
  <c r="AC80"/>
  <c r="AB80"/>
  <c r="AA80"/>
  <c r="Y80"/>
  <c r="X80"/>
  <c r="W80"/>
  <c r="V80"/>
  <c r="U80"/>
  <c r="T80"/>
  <c r="S80"/>
  <c r="R80"/>
  <c r="Q80"/>
  <c r="P80"/>
  <c r="O80"/>
  <c r="N80"/>
  <c r="M80"/>
  <c r="L80"/>
  <c r="K80"/>
  <c r="J80"/>
  <c r="I80"/>
  <c r="H80"/>
  <c r="G80"/>
  <c r="F80"/>
  <c r="E80"/>
  <c r="D80"/>
  <c r="C80"/>
  <c r="B80"/>
  <c r="A80"/>
  <c r="AP79"/>
  <c r="AO79"/>
  <c r="AN79"/>
  <c r="AM79"/>
  <c r="AL79"/>
  <c r="AK79"/>
  <c r="AJ79"/>
  <c r="AI79"/>
  <c r="AH79"/>
  <c r="AG79"/>
  <c r="AF79"/>
  <c r="AE79"/>
  <c r="AD79"/>
  <c r="AC79"/>
  <c r="AB79"/>
  <c r="AA79"/>
  <c r="Y79"/>
  <c r="X79"/>
  <c r="W79"/>
  <c r="V79"/>
  <c r="U79"/>
  <c r="T79"/>
  <c r="S79"/>
  <c r="R79"/>
  <c r="Q79"/>
  <c r="P79"/>
  <c r="O79"/>
  <c r="N79"/>
  <c r="M79"/>
  <c r="L79"/>
  <c r="K79"/>
  <c r="J79"/>
  <c r="I79"/>
  <c r="H79"/>
  <c r="G79"/>
  <c r="F79"/>
  <c r="E79"/>
  <c r="D79"/>
  <c r="C79"/>
  <c r="B79"/>
  <c r="A79"/>
  <c r="AP78"/>
  <c r="AO78"/>
  <c r="AN78"/>
  <c r="AM78"/>
  <c r="AL78"/>
  <c r="AK78"/>
  <c r="AJ78"/>
  <c r="AI78"/>
  <c r="AH78"/>
  <c r="AG78"/>
  <c r="AF78"/>
  <c r="AE78"/>
  <c r="AD78"/>
  <c r="AC78"/>
  <c r="AB78"/>
  <c r="AA78"/>
  <c r="Y78"/>
  <c r="X78"/>
  <c r="W78"/>
  <c r="V78"/>
  <c r="U78"/>
  <c r="T78"/>
  <c r="S78"/>
  <c r="R78"/>
  <c r="Q78"/>
  <c r="P78"/>
  <c r="O78"/>
  <c r="N78"/>
  <c r="M78"/>
  <c r="L78"/>
  <c r="K78"/>
  <c r="J78"/>
  <c r="I78"/>
  <c r="H78"/>
  <c r="G78"/>
  <c r="F78"/>
  <c r="E78"/>
  <c r="D78"/>
  <c r="C78"/>
  <c r="B78"/>
  <c r="A78"/>
  <c r="AP77"/>
  <c r="AO77"/>
  <c r="AN77"/>
  <c r="AM77"/>
  <c r="AL77"/>
  <c r="AK77"/>
  <c r="AJ77"/>
  <c r="AI77"/>
  <c r="AH77"/>
  <c r="AG77"/>
  <c r="AF77"/>
  <c r="AE77"/>
  <c r="AD77"/>
  <c r="AC77"/>
  <c r="AB77"/>
  <c r="AA77"/>
  <c r="Y77"/>
  <c r="X77"/>
  <c r="W77"/>
  <c r="V77"/>
  <c r="U77"/>
  <c r="T77"/>
  <c r="S77"/>
  <c r="R77"/>
  <c r="Q77"/>
  <c r="P77"/>
  <c r="O77"/>
  <c r="N77"/>
  <c r="M77"/>
  <c r="L77"/>
  <c r="K77"/>
  <c r="J77"/>
  <c r="I77"/>
  <c r="H77"/>
  <c r="G77"/>
  <c r="F77"/>
  <c r="E77"/>
  <c r="D77"/>
  <c r="C77"/>
  <c r="B77"/>
  <c r="A77"/>
  <c r="AP76"/>
  <c r="AO76"/>
  <c r="AN76"/>
  <c r="AM76"/>
  <c r="AL76"/>
  <c r="AK76"/>
  <c r="AJ76"/>
  <c r="AI76"/>
  <c r="AH76"/>
  <c r="AG76"/>
  <c r="AF76"/>
  <c r="AE76"/>
  <c r="AD76"/>
  <c r="AC76"/>
  <c r="AB76"/>
  <c r="AA76"/>
  <c r="Y76"/>
  <c r="X76"/>
  <c r="W76"/>
  <c r="V76"/>
  <c r="U76"/>
  <c r="T76"/>
  <c r="S76"/>
  <c r="R76"/>
  <c r="Q76"/>
  <c r="P76"/>
  <c r="O76"/>
  <c r="N76"/>
  <c r="M76"/>
  <c r="L76"/>
  <c r="K76"/>
  <c r="J76"/>
  <c r="I76"/>
  <c r="H76"/>
  <c r="G76"/>
  <c r="F76"/>
  <c r="E76"/>
  <c r="D76"/>
  <c r="C76"/>
  <c r="B76"/>
  <c r="A76"/>
  <c r="AP75"/>
  <c r="AO75"/>
  <c r="AN75"/>
  <c r="AM75"/>
  <c r="AL75"/>
  <c r="AK75"/>
  <c r="AJ75"/>
  <c r="AI75"/>
  <c r="AH75"/>
  <c r="AG75"/>
  <c r="AF75"/>
  <c r="AE75"/>
  <c r="AD75"/>
  <c r="AC75"/>
  <c r="AB75"/>
  <c r="AA75"/>
  <c r="Y75"/>
  <c r="X75"/>
  <c r="W75"/>
  <c r="V75"/>
  <c r="U75"/>
  <c r="T75"/>
  <c r="S75"/>
  <c r="R75"/>
  <c r="Q75"/>
  <c r="P75"/>
  <c r="O75"/>
  <c r="N75"/>
  <c r="M75"/>
  <c r="L75"/>
  <c r="K75"/>
  <c r="J75"/>
  <c r="I75"/>
  <c r="H75"/>
  <c r="G75"/>
  <c r="F75"/>
  <c r="E75"/>
  <c r="D75"/>
  <c r="C75"/>
  <c r="B75"/>
  <c r="A75"/>
  <c r="AP74"/>
  <c r="AO74"/>
  <c r="AN74"/>
  <c r="AM74"/>
  <c r="AL74"/>
  <c r="AK74"/>
  <c r="AJ74"/>
  <c r="AI74"/>
  <c r="AH74"/>
  <c r="AG74"/>
  <c r="AF74"/>
  <c r="AE74"/>
  <c r="AD74"/>
  <c r="AC74"/>
  <c r="AB74"/>
  <c r="AA74"/>
  <c r="Y74"/>
  <c r="X74"/>
  <c r="W74"/>
  <c r="V74"/>
  <c r="U74"/>
  <c r="T74"/>
  <c r="S74"/>
  <c r="R74"/>
  <c r="Q74"/>
  <c r="P74"/>
  <c r="O74"/>
  <c r="N74"/>
  <c r="M74"/>
  <c r="L74"/>
  <c r="K74"/>
  <c r="J74"/>
  <c r="I74"/>
  <c r="H74"/>
  <c r="G74"/>
  <c r="F74"/>
  <c r="E74"/>
  <c r="D74"/>
  <c r="C74"/>
  <c r="B74"/>
  <c r="A74"/>
  <c r="AP73"/>
  <c r="AO73"/>
  <c r="AN73"/>
  <c r="AM73"/>
  <c r="AL73"/>
  <c r="AK73"/>
  <c r="AJ73"/>
  <c r="AI73"/>
  <c r="AH73"/>
  <c r="AG73"/>
  <c r="AF73"/>
  <c r="AE73"/>
  <c r="AD73"/>
  <c r="AC73"/>
  <c r="AB73"/>
  <c r="AA73"/>
  <c r="Y73"/>
  <c r="X73"/>
  <c r="W73"/>
  <c r="V73"/>
  <c r="U73"/>
  <c r="T73"/>
  <c r="S73"/>
  <c r="R73"/>
  <c r="Q73"/>
  <c r="P73"/>
  <c r="O73"/>
  <c r="N73"/>
  <c r="M73"/>
  <c r="L73"/>
  <c r="K73"/>
  <c r="J73"/>
  <c r="I73"/>
  <c r="H73"/>
  <c r="G73"/>
  <c r="F73"/>
  <c r="E73"/>
  <c r="D73"/>
  <c r="C73"/>
  <c r="B73"/>
  <c r="A73"/>
  <c r="AP72"/>
  <c r="AO72"/>
  <c r="AN72"/>
  <c r="AM72"/>
  <c r="AL72"/>
  <c r="AK72"/>
  <c r="AJ72"/>
  <c r="AI72"/>
  <c r="AH72"/>
  <c r="AG72"/>
  <c r="AF72"/>
  <c r="AE72"/>
  <c r="AD72"/>
  <c r="AC72"/>
  <c r="AB72"/>
  <c r="AA72"/>
  <c r="Y72"/>
  <c r="X72"/>
  <c r="W72"/>
  <c r="V72"/>
  <c r="U72"/>
  <c r="T72"/>
  <c r="S72"/>
  <c r="R72"/>
  <c r="Q72"/>
  <c r="P72"/>
  <c r="O72"/>
  <c r="N72"/>
  <c r="M72"/>
  <c r="L72"/>
  <c r="K72"/>
  <c r="J72"/>
  <c r="I72"/>
  <c r="H72"/>
  <c r="G72"/>
  <c r="F72"/>
  <c r="E72"/>
  <c r="D72"/>
  <c r="C72"/>
  <c r="B72"/>
  <c r="A72"/>
  <c r="AP71"/>
  <c r="AO71"/>
  <c r="AN71"/>
  <c r="AM71"/>
  <c r="AL71"/>
  <c r="AK71"/>
  <c r="AJ71"/>
  <c r="AI71"/>
  <c r="AH71"/>
  <c r="AG71"/>
  <c r="AF71"/>
  <c r="AE71"/>
  <c r="AD71"/>
  <c r="AC71"/>
  <c r="AB71"/>
  <c r="AA71"/>
  <c r="Y71"/>
  <c r="X71"/>
  <c r="W71"/>
  <c r="V71"/>
  <c r="U71"/>
  <c r="T71"/>
  <c r="S71"/>
  <c r="R71"/>
  <c r="Q71"/>
  <c r="P71"/>
  <c r="O71"/>
  <c r="N71"/>
  <c r="M71"/>
  <c r="L71"/>
  <c r="K71"/>
  <c r="J71"/>
  <c r="I71"/>
  <c r="H71"/>
  <c r="G71"/>
  <c r="F71"/>
  <c r="E71"/>
  <c r="D71"/>
  <c r="C71"/>
  <c r="B71"/>
  <c r="A71"/>
  <c r="AP70"/>
  <c r="AO70"/>
  <c r="AN70"/>
  <c r="AM70"/>
  <c r="AL70"/>
  <c r="AK70"/>
  <c r="AJ70"/>
  <c r="AI70"/>
  <c r="AH70"/>
  <c r="AG70"/>
  <c r="AF70"/>
  <c r="AE70"/>
  <c r="AD70"/>
  <c r="AC70"/>
  <c r="AB70"/>
  <c r="AA70"/>
  <c r="Y70"/>
  <c r="X70"/>
  <c r="W70"/>
  <c r="V70"/>
  <c r="U70"/>
  <c r="T70"/>
  <c r="S70"/>
  <c r="R70"/>
  <c r="Q70"/>
  <c r="P70"/>
  <c r="O70"/>
  <c r="N70"/>
  <c r="M70"/>
  <c r="L70"/>
  <c r="K70"/>
  <c r="J70"/>
  <c r="I70"/>
  <c r="H70"/>
  <c r="G70"/>
  <c r="F70"/>
  <c r="E70"/>
  <c r="D70"/>
  <c r="C70"/>
  <c r="B70"/>
  <c r="A70"/>
  <c r="AP69"/>
  <c r="AO69"/>
  <c r="AN69"/>
  <c r="AM69"/>
  <c r="AL69"/>
  <c r="AK69"/>
  <c r="AJ69"/>
  <c r="AI69"/>
  <c r="AH69"/>
  <c r="AG69"/>
  <c r="AF69"/>
  <c r="AE69"/>
  <c r="AD69"/>
  <c r="AC69"/>
  <c r="AB69"/>
  <c r="AA69"/>
  <c r="Y69"/>
  <c r="X69"/>
  <c r="W69"/>
  <c r="V69"/>
  <c r="U69"/>
  <c r="T69"/>
  <c r="S69"/>
  <c r="R69"/>
  <c r="Q69"/>
  <c r="P69"/>
  <c r="O69"/>
  <c r="N69"/>
  <c r="M69"/>
  <c r="L69"/>
  <c r="K69"/>
  <c r="J69"/>
  <c r="I69"/>
  <c r="H69"/>
  <c r="G69"/>
  <c r="F69"/>
  <c r="E69"/>
  <c r="D69"/>
  <c r="C69"/>
  <c r="B69"/>
  <c r="A69"/>
  <c r="AP68"/>
  <c r="AO68"/>
  <c r="AN68"/>
  <c r="AM68"/>
  <c r="AL68"/>
  <c r="AK68"/>
  <c r="AJ68"/>
  <c r="AI68"/>
  <c r="AH68"/>
  <c r="AG68"/>
  <c r="AF68"/>
  <c r="AE68"/>
  <c r="AD68"/>
  <c r="AC68"/>
  <c r="AB68"/>
  <c r="AA68"/>
  <c r="Y68"/>
  <c r="X68"/>
  <c r="W68"/>
  <c r="V68"/>
  <c r="U68"/>
  <c r="T68"/>
  <c r="S68"/>
  <c r="R68"/>
  <c r="Q68"/>
  <c r="P68"/>
  <c r="O68"/>
  <c r="N68"/>
  <c r="M68"/>
  <c r="L68"/>
  <c r="K68"/>
  <c r="J68"/>
  <c r="I68"/>
  <c r="H68"/>
  <c r="G68"/>
  <c r="F68"/>
  <c r="E68"/>
  <c r="D68"/>
  <c r="C68"/>
  <c r="B68"/>
  <c r="A68"/>
  <c r="AP67"/>
  <c r="AO67"/>
  <c r="AN67"/>
  <c r="AM67"/>
  <c r="AL67"/>
  <c r="AK67"/>
  <c r="AJ67"/>
  <c r="AI67"/>
  <c r="AH67"/>
  <c r="AG67"/>
  <c r="AF67"/>
  <c r="AE67"/>
  <c r="AD67"/>
  <c r="AC67"/>
  <c r="AB67"/>
  <c r="AA67"/>
  <c r="Y67"/>
  <c r="X67"/>
  <c r="W67"/>
  <c r="V67"/>
  <c r="U67"/>
  <c r="T67"/>
  <c r="S67"/>
  <c r="R67"/>
  <c r="Q67"/>
  <c r="P67"/>
  <c r="O67"/>
  <c r="N67"/>
  <c r="M67"/>
  <c r="L67"/>
  <c r="K67"/>
  <c r="J67"/>
  <c r="I67"/>
  <c r="H67"/>
  <c r="G67"/>
  <c r="F67"/>
  <c r="E67"/>
  <c r="D67"/>
  <c r="C67"/>
  <c r="B67"/>
  <c r="A67"/>
  <c r="AP66"/>
  <c r="AO66"/>
  <c r="AN66"/>
  <c r="AM66"/>
  <c r="AL66"/>
  <c r="AK66"/>
  <c r="AJ66"/>
  <c r="AI66"/>
  <c r="AH66"/>
  <c r="AG66"/>
  <c r="AF66"/>
  <c r="AE66"/>
  <c r="AD66"/>
  <c r="AC66"/>
  <c r="AB66"/>
  <c r="AA66"/>
  <c r="Y66"/>
  <c r="X66"/>
  <c r="W66"/>
  <c r="V66"/>
  <c r="U66"/>
  <c r="T66"/>
  <c r="S66"/>
  <c r="R66"/>
  <c r="Q66"/>
  <c r="P66"/>
  <c r="O66"/>
  <c r="N66"/>
  <c r="M66"/>
  <c r="L66"/>
  <c r="K66"/>
  <c r="J66"/>
  <c r="I66"/>
  <c r="H66"/>
  <c r="G66"/>
  <c r="F66"/>
  <c r="E66"/>
  <c r="D66"/>
  <c r="C66"/>
  <c r="B66"/>
  <c r="A66"/>
  <c r="AP65"/>
  <c r="AO65"/>
  <c r="AN65"/>
  <c r="AM65"/>
  <c r="AL65"/>
  <c r="AK65"/>
  <c r="AJ65"/>
  <c r="AI65"/>
  <c r="AH65"/>
  <c r="AG65"/>
  <c r="AF65"/>
  <c r="AE65"/>
  <c r="AD65"/>
  <c r="AC65"/>
  <c r="AB65"/>
  <c r="AA65"/>
  <c r="Y65"/>
  <c r="X65"/>
  <c r="W65"/>
  <c r="V65"/>
  <c r="U65"/>
  <c r="T65"/>
  <c r="S65"/>
  <c r="R65"/>
  <c r="Q65"/>
  <c r="P65"/>
  <c r="O65"/>
  <c r="N65"/>
  <c r="M65"/>
  <c r="L65"/>
  <c r="K65"/>
  <c r="J65"/>
  <c r="I65"/>
  <c r="H65"/>
  <c r="G65"/>
  <c r="F65"/>
  <c r="E65"/>
  <c r="D65"/>
  <c r="C65"/>
  <c r="B65"/>
  <c r="A65"/>
  <c r="AP64"/>
  <c r="AO64"/>
  <c r="AN64"/>
  <c r="AM64"/>
  <c r="AL64"/>
  <c r="AK64"/>
  <c r="AJ64"/>
  <c r="AI64"/>
  <c r="AH64"/>
  <c r="AG64"/>
  <c r="AF64"/>
  <c r="AE64"/>
  <c r="AD64"/>
  <c r="AC64"/>
  <c r="AB64"/>
  <c r="AA64"/>
  <c r="Y64"/>
  <c r="X64"/>
  <c r="W64"/>
  <c r="V64"/>
  <c r="U64"/>
  <c r="T64"/>
  <c r="S64"/>
  <c r="R64"/>
  <c r="Q64"/>
  <c r="P64"/>
  <c r="O64"/>
  <c r="N64"/>
  <c r="M64"/>
  <c r="L64"/>
  <c r="K64"/>
  <c r="J64"/>
  <c r="I64"/>
  <c r="H64"/>
  <c r="G64"/>
  <c r="F64"/>
  <c r="E64"/>
  <c r="D64"/>
  <c r="C64"/>
  <c r="B64"/>
  <c r="A64"/>
  <c r="AP63"/>
  <c r="AO63"/>
  <c r="AN63"/>
  <c r="AM63"/>
  <c r="AL63"/>
  <c r="AK63"/>
  <c r="AJ63"/>
  <c r="AI63"/>
  <c r="AH63"/>
  <c r="AG63"/>
  <c r="AF63"/>
  <c r="AE63"/>
  <c r="AD63"/>
  <c r="AC63"/>
  <c r="AB63"/>
  <c r="AA63"/>
  <c r="Y63"/>
  <c r="X63"/>
  <c r="W63"/>
  <c r="V63"/>
  <c r="U63"/>
  <c r="T63"/>
  <c r="S63"/>
  <c r="R63"/>
  <c r="Q63"/>
  <c r="P63"/>
  <c r="O63"/>
  <c r="N63"/>
  <c r="M63"/>
  <c r="L63"/>
  <c r="K63"/>
  <c r="J63"/>
  <c r="I63"/>
  <c r="H63"/>
  <c r="G63"/>
  <c r="F63"/>
  <c r="E63"/>
  <c r="D63"/>
  <c r="C63"/>
  <c r="B63"/>
  <c r="A63"/>
  <c r="AP62"/>
  <c r="AO62"/>
  <c r="AN62"/>
  <c r="AM62"/>
  <c r="AL62"/>
  <c r="AK62"/>
  <c r="AJ62"/>
  <c r="AI62"/>
  <c r="AH62"/>
  <c r="AG62"/>
  <c r="AF62"/>
  <c r="AE62"/>
  <c r="AD62"/>
  <c r="AC62"/>
  <c r="AB62"/>
  <c r="AA62"/>
  <c r="Y62"/>
  <c r="X62"/>
  <c r="W62"/>
  <c r="V62"/>
  <c r="U62"/>
  <c r="T62"/>
  <c r="S62"/>
  <c r="R62"/>
  <c r="Q62"/>
  <c r="P62"/>
  <c r="O62"/>
  <c r="N62"/>
  <c r="M62"/>
  <c r="L62"/>
  <c r="K62"/>
  <c r="J62"/>
  <c r="I62"/>
  <c r="H62"/>
  <c r="G62"/>
  <c r="F62"/>
  <c r="E62"/>
  <c r="D62"/>
  <c r="C62"/>
  <c r="B62"/>
  <c r="A62"/>
  <c r="AP61"/>
  <c r="AO61"/>
  <c r="AN61"/>
  <c r="AM61"/>
  <c r="AL61"/>
  <c r="AK61"/>
  <c r="AJ61"/>
  <c r="AI61"/>
  <c r="AH61"/>
  <c r="AG61"/>
  <c r="AF61"/>
  <c r="AE61"/>
  <c r="AD61"/>
  <c r="AC61"/>
  <c r="AB61"/>
  <c r="AA61"/>
  <c r="Y61"/>
  <c r="X61"/>
  <c r="W61"/>
  <c r="V61"/>
  <c r="U61"/>
  <c r="T61"/>
  <c r="S61"/>
  <c r="R61"/>
  <c r="Q61"/>
  <c r="P61"/>
  <c r="O61"/>
  <c r="N61"/>
  <c r="M61"/>
  <c r="L61"/>
  <c r="K61"/>
  <c r="J61"/>
  <c r="I61"/>
  <c r="H61"/>
  <c r="G61"/>
  <c r="F61"/>
  <c r="E61"/>
  <c r="D61"/>
  <c r="C61"/>
  <c r="B61"/>
  <c r="A61"/>
  <c r="AP60"/>
  <c r="AO60"/>
  <c r="AN60"/>
  <c r="AM60"/>
  <c r="AL60"/>
  <c r="AK60"/>
  <c r="AJ60"/>
  <c r="AI60"/>
  <c r="AH60"/>
  <c r="AG60"/>
  <c r="AF60"/>
  <c r="AE60"/>
  <c r="AD60"/>
  <c r="AC60"/>
  <c r="AB60"/>
  <c r="AA60"/>
  <c r="Y60"/>
  <c r="X60"/>
  <c r="W60"/>
  <c r="V60"/>
  <c r="U60"/>
  <c r="T60"/>
  <c r="S60"/>
  <c r="R60"/>
  <c r="Q60"/>
  <c r="P60"/>
  <c r="O60"/>
  <c r="N60"/>
  <c r="M60"/>
  <c r="L60"/>
  <c r="K60"/>
  <c r="J60"/>
  <c r="I60"/>
  <c r="H60"/>
  <c r="G60"/>
  <c r="F60"/>
  <c r="E60"/>
  <c r="D60"/>
  <c r="C60"/>
  <c r="B60"/>
  <c r="A60"/>
  <c r="AP59"/>
  <c r="AO59"/>
  <c r="AN59"/>
  <c r="AM59"/>
  <c r="AL59"/>
  <c r="AK59"/>
  <c r="AJ59"/>
  <c r="AI59"/>
  <c r="AH59"/>
  <c r="AG59"/>
  <c r="AF59"/>
  <c r="AE59"/>
  <c r="AD59"/>
  <c r="AC59"/>
  <c r="AB59"/>
  <c r="AA59"/>
  <c r="Y59"/>
  <c r="X59"/>
  <c r="W59"/>
  <c r="V59"/>
  <c r="U59"/>
  <c r="T59"/>
  <c r="S59"/>
  <c r="R59"/>
  <c r="Q59"/>
  <c r="P59"/>
  <c r="O59"/>
  <c r="N59"/>
  <c r="M59"/>
  <c r="L59"/>
  <c r="K59"/>
  <c r="J59"/>
  <c r="I59"/>
  <c r="H59"/>
  <c r="G59"/>
  <c r="F59"/>
  <c r="E59"/>
  <c r="D59"/>
  <c r="C59"/>
  <c r="B59"/>
  <c r="A59"/>
  <c r="AP58"/>
  <c r="AO58"/>
  <c r="AN58"/>
  <c r="AM58"/>
  <c r="AL58"/>
  <c r="AK58"/>
  <c r="AJ58"/>
  <c r="AI58"/>
  <c r="AH58"/>
  <c r="AG58"/>
  <c r="AF58"/>
  <c r="AE58"/>
  <c r="AD58"/>
  <c r="AC58"/>
  <c r="AB58"/>
  <c r="AA58"/>
  <c r="Y58"/>
  <c r="X58"/>
  <c r="W58"/>
  <c r="V58"/>
  <c r="U58"/>
  <c r="T58"/>
  <c r="S58"/>
  <c r="R58"/>
  <c r="Q58"/>
  <c r="P58"/>
  <c r="O58"/>
  <c r="N58"/>
  <c r="M58"/>
  <c r="L58"/>
  <c r="K58"/>
  <c r="J58"/>
  <c r="I58"/>
  <c r="H58"/>
  <c r="G58"/>
  <c r="F58"/>
  <c r="E58"/>
  <c r="D58"/>
  <c r="C58"/>
  <c r="B58"/>
  <c r="A58"/>
  <c r="AP57"/>
  <c r="AO57"/>
  <c r="AN57"/>
  <c r="AM57"/>
  <c r="AL57"/>
  <c r="AK57"/>
  <c r="AJ57"/>
  <c r="AI57"/>
  <c r="AH57"/>
  <c r="AG57"/>
  <c r="AF57"/>
  <c r="AE57"/>
  <c r="AD57"/>
  <c r="AC57"/>
  <c r="AB57"/>
  <c r="AA57"/>
  <c r="Y57"/>
  <c r="X57"/>
  <c r="W57"/>
  <c r="V57"/>
  <c r="U57"/>
  <c r="T57"/>
  <c r="S57"/>
  <c r="R57"/>
  <c r="Q57"/>
  <c r="P57"/>
  <c r="O57"/>
  <c r="N57"/>
  <c r="M57"/>
  <c r="L57"/>
  <c r="K57"/>
  <c r="J57"/>
  <c r="I57"/>
  <c r="H57"/>
  <c r="G57"/>
  <c r="F57"/>
  <c r="E57"/>
  <c r="D57"/>
  <c r="C57"/>
  <c r="B57"/>
  <c r="A57"/>
  <c r="AP56"/>
  <c r="AO56"/>
  <c r="AN56"/>
  <c r="AM56"/>
  <c r="AL56"/>
  <c r="AK56"/>
  <c r="AJ56"/>
  <c r="AI56"/>
  <c r="AH56"/>
  <c r="AG56"/>
  <c r="AF56"/>
  <c r="AE56"/>
  <c r="AD56"/>
  <c r="AC56"/>
  <c r="AB56"/>
  <c r="AA56"/>
  <c r="Y56"/>
  <c r="X56"/>
  <c r="W56"/>
  <c r="V56"/>
  <c r="U56"/>
  <c r="T56"/>
  <c r="S56"/>
  <c r="R56"/>
  <c r="Q56"/>
  <c r="P56"/>
  <c r="O56"/>
  <c r="N56"/>
  <c r="M56"/>
  <c r="L56"/>
  <c r="K56"/>
  <c r="J56"/>
  <c r="I56"/>
  <c r="H56"/>
  <c r="G56"/>
  <c r="F56"/>
  <c r="E56"/>
  <c r="D56"/>
  <c r="C56"/>
  <c r="B56"/>
  <c r="A56"/>
  <c r="AP55"/>
  <c r="AO55"/>
  <c r="AN55"/>
  <c r="AM55"/>
  <c r="AL55"/>
  <c r="AK55"/>
  <c r="AJ55"/>
  <c r="AI55"/>
  <c r="AH55"/>
  <c r="AG55"/>
  <c r="AF55"/>
  <c r="AE55"/>
  <c r="AD55"/>
  <c r="AC55"/>
  <c r="AB55"/>
  <c r="AA55"/>
  <c r="Y55"/>
  <c r="X55"/>
  <c r="W55"/>
  <c r="V55"/>
  <c r="U55"/>
  <c r="T55"/>
  <c r="S55"/>
  <c r="R55"/>
  <c r="Q55"/>
  <c r="P55"/>
  <c r="O55"/>
  <c r="N55"/>
  <c r="M55"/>
  <c r="L55"/>
  <c r="K55"/>
  <c r="J55"/>
  <c r="I55"/>
  <c r="H55"/>
  <c r="G55"/>
  <c r="F55"/>
  <c r="E55"/>
  <c r="D55"/>
  <c r="C55"/>
  <c r="B55"/>
  <c r="A55"/>
  <c r="AP54"/>
  <c r="AO54"/>
  <c r="AN54"/>
  <c r="AM54"/>
  <c r="AL54"/>
  <c r="AK54"/>
  <c r="AJ54"/>
  <c r="AI54"/>
  <c r="AH54"/>
  <c r="AG54"/>
  <c r="AF54"/>
  <c r="AE54"/>
  <c r="AD54"/>
  <c r="AC54"/>
  <c r="AB54"/>
  <c r="AA54"/>
  <c r="Y54"/>
  <c r="X54"/>
  <c r="W54"/>
  <c r="V54"/>
  <c r="U54"/>
  <c r="T54"/>
  <c r="S54"/>
  <c r="R54"/>
  <c r="Q54"/>
  <c r="P54"/>
  <c r="O54"/>
  <c r="N54"/>
  <c r="M54"/>
  <c r="L54"/>
  <c r="K54"/>
  <c r="J54"/>
  <c r="I54"/>
  <c r="H54"/>
  <c r="G54"/>
  <c r="F54"/>
  <c r="E54"/>
  <c r="D54"/>
  <c r="C54"/>
  <c r="B54"/>
  <c r="A54"/>
  <c r="AP53"/>
  <c r="AO53"/>
  <c r="AN53"/>
  <c r="AM53"/>
  <c r="AL53"/>
  <c r="AK53"/>
  <c r="AJ53"/>
  <c r="AI53"/>
  <c r="AH53"/>
  <c r="AG53"/>
  <c r="AF53"/>
  <c r="AE53"/>
  <c r="AD53"/>
  <c r="AC53"/>
  <c r="AB53"/>
  <c r="AA53"/>
  <c r="Y53"/>
  <c r="X53"/>
  <c r="W53"/>
  <c r="V53"/>
  <c r="U53"/>
  <c r="T53"/>
  <c r="S53"/>
  <c r="R53"/>
  <c r="Q53"/>
  <c r="P53"/>
  <c r="O53"/>
  <c r="N53"/>
  <c r="M53"/>
  <c r="L53"/>
  <c r="K53"/>
  <c r="J53"/>
  <c r="I53"/>
  <c r="H53"/>
  <c r="G53"/>
  <c r="F53"/>
  <c r="E53"/>
  <c r="D53"/>
  <c r="C53"/>
  <c r="B53"/>
  <c r="A53"/>
  <c r="AP52"/>
  <c r="AO52"/>
  <c r="AN52"/>
  <c r="AM52"/>
  <c r="AL52"/>
  <c r="AK52"/>
  <c r="AJ52"/>
  <c r="AI52"/>
  <c r="AH52"/>
  <c r="AG52"/>
  <c r="AF52"/>
  <c r="AE52"/>
  <c r="AD52"/>
  <c r="AC52"/>
  <c r="AB52"/>
  <c r="AA52"/>
  <c r="Y52"/>
  <c r="X52"/>
  <c r="W52"/>
  <c r="V52"/>
  <c r="U52"/>
  <c r="T52"/>
  <c r="S52"/>
  <c r="R52"/>
  <c r="Q52"/>
  <c r="P52"/>
  <c r="O52"/>
  <c r="N52"/>
  <c r="M52"/>
  <c r="L52"/>
  <c r="K52"/>
  <c r="J52"/>
  <c r="I52"/>
  <c r="H52"/>
  <c r="G52"/>
  <c r="F52"/>
  <c r="E52"/>
  <c r="D52"/>
  <c r="C52"/>
  <c r="B52"/>
  <c r="A52"/>
  <c r="AP51"/>
  <c r="AO51"/>
  <c r="AN51"/>
  <c r="AM51"/>
  <c r="AL51"/>
  <c r="AK51"/>
  <c r="AJ51"/>
  <c r="AI51"/>
  <c r="AH51"/>
  <c r="AG51"/>
  <c r="AF51"/>
  <c r="AE51"/>
  <c r="AD51"/>
  <c r="AC51"/>
  <c r="AB51"/>
  <c r="AA51"/>
  <c r="Y51"/>
  <c r="X51"/>
  <c r="W51"/>
  <c r="V51"/>
  <c r="U51"/>
  <c r="T51"/>
  <c r="S51"/>
  <c r="R51"/>
  <c r="Q51"/>
  <c r="P51"/>
  <c r="O51"/>
  <c r="N51"/>
  <c r="M51"/>
  <c r="L51"/>
  <c r="K51"/>
  <c r="J51"/>
  <c r="I51"/>
  <c r="H51"/>
  <c r="G51"/>
  <c r="F51"/>
  <c r="E51"/>
  <c r="D51"/>
  <c r="C51"/>
  <c r="B51"/>
  <c r="A51"/>
  <c r="AP50"/>
  <c r="AO50"/>
  <c r="AN50"/>
  <c r="AM50"/>
  <c r="AL50"/>
  <c r="AK50"/>
  <c r="AJ50"/>
  <c r="AI50"/>
  <c r="AH50"/>
  <c r="AG50"/>
  <c r="AF50"/>
  <c r="AE50"/>
  <c r="AD50"/>
  <c r="AC50"/>
  <c r="AB50"/>
  <c r="AA50"/>
  <c r="Y50"/>
  <c r="X50"/>
  <c r="W50"/>
  <c r="V50"/>
  <c r="U50"/>
  <c r="T50"/>
  <c r="S50"/>
  <c r="R50"/>
  <c r="Q50"/>
  <c r="P50"/>
  <c r="O50"/>
  <c r="N50"/>
  <c r="M50"/>
  <c r="L50"/>
  <c r="K50"/>
  <c r="J50"/>
  <c r="I50"/>
  <c r="H50"/>
  <c r="G50"/>
  <c r="F50"/>
  <c r="E50"/>
  <c r="D50"/>
  <c r="C50"/>
  <c r="B50"/>
  <c r="A50"/>
  <c r="AP49"/>
  <c r="AO49"/>
  <c r="AN49"/>
  <c r="AM49"/>
  <c r="AL49"/>
  <c r="AK49"/>
  <c r="AJ49"/>
  <c r="AI49"/>
  <c r="AH49"/>
  <c r="AG49"/>
  <c r="AF49"/>
  <c r="AE49"/>
  <c r="AD49"/>
  <c r="AC49"/>
  <c r="AB49"/>
  <c r="AA49"/>
  <c r="Y49"/>
  <c r="X49"/>
  <c r="W49"/>
  <c r="V49"/>
  <c r="U49"/>
  <c r="T49"/>
  <c r="S49"/>
  <c r="R49"/>
  <c r="Q49"/>
  <c r="P49"/>
  <c r="O49"/>
  <c r="N49"/>
  <c r="M49"/>
  <c r="L49"/>
  <c r="K49"/>
  <c r="J49"/>
  <c r="I49"/>
  <c r="H49"/>
  <c r="G49"/>
  <c r="F49"/>
  <c r="E49"/>
  <c r="D49"/>
  <c r="C49"/>
  <c r="B49"/>
  <c r="A49"/>
  <c r="AP48"/>
  <c r="AO48"/>
  <c r="AN48"/>
  <c r="AM48"/>
  <c r="AL48"/>
  <c r="AK48"/>
  <c r="AJ48"/>
  <c r="AI48"/>
  <c r="AH48"/>
  <c r="AG48"/>
  <c r="AF48"/>
  <c r="AE48"/>
  <c r="AD48"/>
  <c r="AC48"/>
  <c r="AB48"/>
  <c r="AA48"/>
  <c r="Y48"/>
  <c r="X48"/>
  <c r="W48"/>
  <c r="V48"/>
  <c r="U48"/>
  <c r="T48"/>
  <c r="S48"/>
  <c r="R48"/>
  <c r="Q48"/>
  <c r="P48"/>
  <c r="O48"/>
  <c r="N48"/>
  <c r="M48"/>
  <c r="L48"/>
  <c r="K48"/>
  <c r="J48"/>
  <c r="I48"/>
  <c r="H48"/>
  <c r="G48"/>
  <c r="F48"/>
  <c r="E48"/>
  <c r="D48"/>
  <c r="C48"/>
  <c r="B48"/>
  <c r="A48"/>
  <c r="AP47"/>
  <c r="AO47"/>
  <c r="AN47"/>
  <c r="AM47"/>
  <c r="AL47"/>
  <c r="AK47"/>
  <c r="AJ47"/>
  <c r="AI47"/>
  <c r="AH47"/>
  <c r="AG47"/>
  <c r="AF47"/>
  <c r="AE47"/>
  <c r="AD47"/>
  <c r="AC47"/>
  <c r="AB47"/>
  <c r="AA47"/>
  <c r="Y47"/>
  <c r="X47"/>
  <c r="W47"/>
  <c r="V47"/>
  <c r="U47"/>
  <c r="T47"/>
  <c r="S47"/>
  <c r="R47"/>
  <c r="Q47"/>
  <c r="P47"/>
  <c r="O47"/>
  <c r="N47"/>
  <c r="M47"/>
  <c r="L47"/>
  <c r="K47"/>
  <c r="J47"/>
  <c r="I47"/>
  <c r="H47"/>
  <c r="G47"/>
  <c r="F47"/>
  <c r="E47"/>
  <c r="D47"/>
  <c r="C47"/>
  <c r="B47"/>
  <c r="A47"/>
  <c r="AP46"/>
  <c r="AO46"/>
  <c r="AN46"/>
  <c r="AM46"/>
  <c r="AL46"/>
  <c r="AK46"/>
  <c r="AJ46"/>
  <c r="AI46"/>
  <c r="AH46"/>
  <c r="AG46"/>
  <c r="AF46"/>
  <c r="AE46"/>
  <c r="AD46"/>
  <c r="AC46"/>
  <c r="AB46"/>
  <c r="AA46"/>
  <c r="Y46"/>
  <c r="X46"/>
  <c r="W46"/>
  <c r="V46"/>
  <c r="U46"/>
  <c r="T46"/>
  <c r="S46"/>
  <c r="R46"/>
  <c r="Q46"/>
  <c r="P46"/>
  <c r="O46"/>
  <c r="N46"/>
  <c r="M46"/>
  <c r="L46"/>
  <c r="K46"/>
  <c r="J46"/>
  <c r="I46"/>
  <c r="H46"/>
  <c r="G46"/>
  <c r="F46"/>
  <c r="E46"/>
  <c r="D46"/>
  <c r="C46"/>
  <c r="B46"/>
  <c r="A46"/>
  <c r="AP45"/>
  <c r="AO45"/>
  <c r="AN45"/>
  <c r="AM45"/>
  <c r="AL45"/>
  <c r="AK45"/>
  <c r="AJ45"/>
  <c r="AI45"/>
  <c r="AH45"/>
  <c r="AG45"/>
  <c r="AF45"/>
  <c r="AE45"/>
  <c r="AD45"/>
  <c r="AC45"/>
  <c r="AB45"/>
  <c r="AA45"/>
  <c r="Y45"/>
  <c r="X45"/>
  <c r="W45"/>
  <c r="V45"/>
  <c r="U45"/>
  <c r="T45"/>
  <c r="S45"/>
  <c r="R45"/>
  <c r="Q45"/>
  <c r="P45"/>
  <c r="O45"/>
  <c r="N45"/>
  <c r="M45"/>
  <c r="L45"/>
  <c r="K45"/>
  <c r="J45"/>
  <c r="I45"/>
  <c r="H45"/>
  <c r="G45"/>
  <c r="F45"/>
  <c r="E45"/>
  <c r="D45"/>
  <c r="C45"/>
  <c r="B45"/>
  <c r="A45"/>
  <c r="AP44"/>
  <c r="AO44"/>
  <c r="AN44"/>
  <c r="AM44"/>
  <c r="AL44"/>
  <c r="AK44"/>
  <c r="AJ44"/>
  <c r="AI44"/>
  <c r="AH44"/>
  <c r="AG44"/>
  <c r="AF44"/>
  <c r="AE44"/>
  <c r="AD44"/>
  <c r="AC44"/>
  <c r="AB44"/>
  <c r="AA44"/>
  <c r="Y44"/>
  <c r="X44"/>
  <c r="W44"/>
  <c r="V44"/>
  <c r="U44"/>
  <c r="T44"/>
  <c r="S44"/>
  <c r="R44"/>
  <c r="Q44"/>
  <c r="P44"/>
  <c r="O44"/>
  <c r="N44"/>
  <c r="M44"/>
  <c r="L44"/>
  <c r="K44"/>
  <c r="J44"/>
  <c r="I44"/>
  <c r="H44"/>
  <c r="G44"/>
  <c r="F44"/>
  <c r="E44"/>
  <c r="D44"/>
  <c r="C44"/>
  <c r="B44"/>
  <c r="A44"/>
  <c r="AP43"/>
  <c r="AO43"/>
  <c r="AN43"/>
  <c r="AM43"/>
  <c r="AL43"/>
  <c r="AK43"/>
  <c r="AJ43"/>
  <c r="AI43"/>
  <c r="AH43"/>
  <c r="AG43"/>
  <c r="AF43"/>
  <c r="AE43"/>
  <c r="AD43"/>
  <c r="AC43"/>
  <c r="AB43"/>
  <c r="AA43"/>
  <c r="Y43"/>
  <c r="X43"/>
  <c r="W43"/>
  <c r="V43"/>
  <c r="U43"/>
  <c r="T43"/>
  <c r="S43"/>
  <c r="R43"/>
  <c r="Q43"/>
  <c r="P43"/>
  <c r="O43"/>
  <c r="N43"/>
  <c r="M43"/>
  <c r="L43"/>
  <c r="K43"/>
  <c r="J43"/>
  <c r="I43"/>
  <c r="H43"/>
  <c r="G43"/>
  <c r="F43"/>
  <c r="E43"/>
  <c r="D43"/>
  <c r="C43"/>
  <c r="B43"/>
  <c r="A43"/>
  <c r="AP42"/>
  <c r="AO42"/>
  <c r="AN42"/>
  <c r="AM42"/>
  <c r="AL42"/>
  <c r="AK42"/>
  <c r="AJ42"/>
  <c r="AI42"/>
  <c r="AH42"/>
  <c r="AG42"/>
  <c r="AF42"/>
  <c r="AE42"/>
  <c r="AD42"/>
  <c r="AC42"/>
  <c r="AB42"/>
  <c r="AA42"/>
  <c r="Y42"/>
  <c r="X42"/>
  <c r="W42"/>
  <c r="V42"/>
  <c r="U42"/>
  <c r="T42"/>
  <c r="S42"/>
  <c r="R42"/>
  <c r="Q42"/>
  <c r="P42"/>
  <c r="O42"/>
  <c r="N42"/>
  <c r="M42"/>
  <c r="L42"/>
  <c r="K42"/>
  <c r="J42"/>
  <c r="I42"/>
  <c r="H42"/>
  <c r="G42"/>
  <c r="F42"/>
  <c r="E42"/>
  <c r="D42"/>
  <c r="C42"/>
  <c r="B42"/>
  <c r="A42"/>
  <c r="AP41"/>
  <c r="AO41"/>
  <c r="AN41"/>
  <c r="AM41"/>
  <c r="AL41"/>
  <c r="AK41"/>
  <c r="AJ41"/>
  <c r="AI41"/>
  <c r="AH41"/>
  <c r="AG41"/>
  <c r="AF41"/>
  <c r="AE41"/>
  <c r="AD41"/>
  <c r="AC41"/>
  <c r="AB41"/>
  <c r="AA41"/>
  <c r="Y41"/>
  <c r="X41"/>
  <c r="W41"/>
  <c r="V41"/>
  <c r="U41"/>
  <c r="T41"/>
  <c r="S41"/>
  <c r="R41"/>
  <c r="Q41"/>
  <c r="P41"/>
  <c r="O41"/>
  <c r="N41"/>
  <c r="M41"/>
  <c r="L41"/>
  <c r="K41"/>
  <c r="J41"/>
  <c r="I41"/>
  <c r="H41"/>
  <c r="G41"/>
  <c r="F41"/>
  <c r="E41"/>
  <c r="D41"/>
  <c r="C41"/>
  <c r="B41"/>
  <c r="A41"/>
  <c r="AP40"/>
  <c r="AO40"/>
  <c r="AN40"/>
  <c r="AM40"/>
  <c r="AL40"/>
  <c r="AK40"/>
  <c r="AJ40"/>
  <c r="AI40"/>
  <c r="AH40"/>
  <c r="AG40"/>
  <c r="AF40"/>
  <c r="AE40"/>
  <c r="AD40"/>
  <c r="AC40"/>
  <c r="AB40"/>
  <c r="AA40"/>
  <c r="Y40"/>
  <c r="X40"/>
  <c r="W40"/>
  <c r="V40"/>
  <c r="U40"/>
  <c r="T40"/>
  <c r="S40"/>
  <c r="R40"/>
  <c r="Q40"/>
  <c r="P40"/>
  <c r="O40"/>
  <c r="N40"/>
  <c r="M40"/>
  <c r="L40"/>
  <c r="K40"/>
  <c r="J40"/>
  <c r="I40"/>
  <c r="H40"/>
  <c r="G40"/>
  <c r="F40"/>
  <c r="E40"/>
  <c r="D40"/>
  <c r="C40"/>
  <c r="B40"/>
  <c r="A40"/>
  <c r="AP39"/>
  <c r="AO39"/>
  <c r="AN39"/>
  <c r="AM39"/>
  <c r="AL39"/>
  <c r="AK39"/>
  <c r="AJ39"/>
  <c r="AI39"/>
  <c r="AH39"/>
  <c r="AG39"/>
  <c r="AF39"/>
  <c r="AE39"/>
  <c r="AD39"/>
  <c r="AC39"/>
  <c r="AB39"/>
  <c r="AA39"/>
  <c r="Y39"/>
  <c r="X39"/>
  <c r="W39"/>
  <c r="V39"/>
  <c r="U39"/>
  <c r="T39"/>
  <c r="S39"/>
  <c r="R39"/>
  <c r="Q39"/>
  <c r="P39"/>
  <c r="O39"/>
  <c r="N39"/>
  <c r="M39"/>
  <c r="L39"/>
  <c r="K39"/>
  <c r="J39"/>
  <c r="I39"/>
  <c r="H39"/>
  <c r="G39"/>
  <c r="F39"/>
  <c r="E39"/>
  <c r="D39"/>
  <c r="C39"/>
  <c r="B39"/>
  <c r="A39"/>
  <c r="AP38"/>
  <c r="AO38"/>
  <c r="AN38"/>
  <c r="AM38"/>
  <c r="AL38"/>
  <c r="AK38"/>
  <c r="AJ38"/>
  <c r="AI38"/>
  <c r="AH38"/>
  <c r="AG38"/>
  <c r="AF38"/>
  <c r="AE38"/>
  <c r="AD38"/>
  <c r="AC38"/>
  <c r="AB38"/>
  <c r="AA38"/>
  <c r="Y38"/>
  <c r="X38"/>
  <c r="W38"/>
  <c r="V38"/>
  <c r="U38"/>
  <c r="T38"/>
  <c r="S38"/>
  <c r="R38"/>
  <c r="Q38"/>
  <c r="P38"/>
  <c r="O38"/>
  <c r="N38"/>
  <c r="M38"/>
  <c r="L38"/>
  <c r="K38"/>
  <c r="J38"/>
  <c r="I38"/>
  <c r="H38"/>
  <c r="G38"/>
  <c r="F38"/>
  <c r="E38"/>
  <c r="D38"/>
  <c r="C38"/>
  <c r="B38"/>
  <c r="A38"/>
  <c r="AP37"/>
  <c r="AO37"/>
  <c r="AN37"/>
  <c r="AM37"/>
  <c r="AL37"/>
  <c r="AK37"/>
  <c r="AJ37"/>
  <c r="AI37"/>
  <c r="AH37"/>
  <c r="AG37"/>
  <c r="AF37"/>
  <c r="AE37"/>
  <c r="AD37"/>
  <c r="AC37"/>
  <c r="AB37"/>
  <c r="AA37"/>
  <c r="Y37"/>
  <c r="X37"/>
  <c r="W37"/>
  <c r="V37"/>
  <c r="U37"/>
  <c r="T37"/>
  <c r="S37"/>
  <c r="R37"/>
  <c r="Q37"/>
  <c r="P37"/>
  <c r="O37"/>
  <c r="N37"/>
  <c r="M37"/>
  <c r="L37"/>
  <c r="K37"/>
  <c r="J37"/>
  <c r="I37"/>
  <c r="H37"/>
  <c r="G37"/>
  <c r="F37"/>
  <c r="E37"/>
  <c r="D37"/>
  <c r="C37"/>
  <c r="B37"/>
  <c r="A37"/>
  <c r="AP36"/>
  <c r="AO36"/>
  <c r="AN36"/>
  <c r="AM36"/>
  <c r="AL36"/>
  <c r="AK36"/>
  <c r="AJ36"/>
  <c r="AI36"/>
  <c r="AH36"/>
  <c r="AG36"/>
  <c r="AF36"/>
  <c r="AE36"/>
  <c r="AD36"/>
  <c r="AC36"/>
  <c r="AB36"/>
  <c r="AA36"/>
  <c r="Y36"/>
  <c r="X36"/>
  <c r="W36"/>
  <c r="V36"/>
  <c r="U36"/>
  <c r="T36"/>
  <c r="S36"/>
  <c r="R36"/>
  <c r="Q36"/>
  <c r="P36"/>
  <c r="O36"/>
  <c r="N36"/>
  <c r="M36"/>
  <c r="L36"/>
  <c r="K36"/>
  <c r="J36"/>
  <c r="I36"/>
  <c r="H36"/>
  <c r="G36"/>
  <c r="F36"/>
  <c r="E36"/>
  <c r="D36"/>
  <c r="C36"/>
  <c r="B36"/>
  <c r="A36"/>
  <c r="AP35"/>
  <c r="AO35"/>
  <c r="AN35"/>
  <c r="AM35"/>
  <c r="AL35"/>
  <c r="AK35"/>
  <c r="AJ35"/>
  <c r="AI35"/>
  <c r="AH35"/>
  <c r="AG35"/>
  <c r="AF35"/>
  <c r="AE35"/>
  <c r="AD35"/>
  <c r="AC35"/>
  <c r="AB35"/>
  <c r="AA35"/>
  <c r="Y35"/>
  <c r="X35"/>
  <c r="W35"/>
  <c r="V35"/>
  <c r="U35"/>
  <c r="T35"/>
  <c r="S35"/>
  <c r="R35"/>
  <c r="Q35"/>
  <c r="P35"/>
  <c r="O35"/>
  <c r="N35"/>
  <c r="M35"/>
  <c r="L35"/>
  <c r="K35"/>
  <c r="J35"/>
  <c r="I35"/>
  <c r="H35"/>
  <c r="G35"/>
  <c r="F35"/>
  <c r="E35"/>
  <c r="D35"/>
  <c r="C35"/>
  <c r="B35"/>
  <c r="A35"/>
  <c r="AP34"/>
  <c r="AO34"/>
  <c r="AN34"/>
  <c r="AM34"/>
  <c r="AL34"/>
  <c r="AK34"/>
  <c r="AJ34"/>
  <c r="AI34"/>
  <c r="AH34"/>
  <c r="AG34"/>
  <c r="AF34"/>
  <c r="AE34"/>
  <c r="AD34"/>
  <c r="AC34"/>
  <c r="AB34"/>
  <c r="AA34"/>
  <c r="Y34"/>
  <c r="X34"/>
  <c r="W34"/>
  <c r="V34"/>
  <c r="U34"/>
  <c r="T34"/>
  <c r="S34"/>
  <c r="R34"/>
  <c r="Q34"/>
  <c r="P34"/>
  <c r="O34"/>
  <c r="N34"/>
  <c r="M34"/>
  <c r="L34"/>
  <c r="K34"/>
  <c r="J34"/>
  <c r="I34"/>
  <c r="H34"/>
  <c r="G34"/>
  <c r="F34"/>
  <c r="E34"/>
  <c r="D34"/>
  <c r="C34"/>
  <c r="B34"/>
  <c r="A34"/>
  <c r="AP33"/>
  <c r="AO33"/>
  <c r="AN33"/>
  <c r="AM33"/>
  <c r="AL33"/>
  <c r="AK33"/>
  <c r="AJ33"/>
  <c r="AI33"/>
  <c r="AH33"/>
  <c r="AG33"/>
  <c r="AF33"/>
  <c r="AE33"/>
  <c r="AD33"/>
  <c r="AC33"/>
  <c r="AB33"/>
  <c r="AA33"/>
  <c r="Y33"/>
  <c r="X33"/>
  <c r="W33"/>
  <c r="V33"/>
  <c r="U33"/>
  <c r="T33"/>
  <c r="S33"/>
  <c r="R33"/>
  <c r="Q33"/>
  <c r="P33"/>
  <c r="O33"/>
  <c r="N33"/>
  <c r="M33"/>
  <c r="L33"/>
  <c r="K33"/>
  <c r="J33"/>
  <c r="I33"/>
  <c r="H33"/>
  <c r="G33"/>
  <c r="F33"/>
  <c r="E33"/>
  <c r="D33"/>
  <c r="C33"/>
  <c r="B33"/>
  <c r="A33"/>
  <c r="AP32"/>
  <c r="AO32"/>
  <c r="AN32"/>
  <c r="AM32"/>
  <c r="AL32"/>
  <c r="AK32"/>
  <c r="AJ32"/>
  <c r="AI32"/>
  <c r="AH32"/>
  <c r="AG32"/>
  <c r="AF32"/>
  <c r="AE32"/>
  <c r="AD32"/>
  <c r="AC32"/>
  <c r="AB32"/>
  <c r="AA32"/>
  <c r="Y32"/>
  <c r="X32"/>
  <c r="W32"/>
  <c r="V32"/>
  <c r="U32"/>
  <c r="T32"/>
  <c r="S32"/>
  <c r="R32"/>
  <c r="Q32"/>
  <c r="P32"/>
  <c r="O32"/>
  <c r="N32"/>
  <c r="M32"/>
  <c r="L32"/>
  <c r="K32"/>
  <c r="J32"/>
  <c r="I32"/>
  <c r="H32"/>
  <c r="G32"/>
  <c r="F32"/>
  <c r="E32"/>
  <c r="D32"/>
  <c r="C32"/>
  <c r="B32"/>
  <c r="A32"/>
  <c r="AP31"/>
  <c r="AO31"/>
  <c r="AN31"/>
  <c r="AM31"/>
  <c r="AL31"/>
  <c r="AK31"/>
  <c r="AJ31"/>
  <c r="AI31"/>
  <c r="AH31"/>
  <c r="AG31"/>
  <c r="AF31"/>
  <c r="AE31"/>
  <c r="AD31"/>
  <c r="AC31"/>
  <c r="AB31"/>
  <c r="AA31"/>
  <c r="Y31"/>
  <c r="X31"/>
  <c r="W31"/>
  <c r="V31"/>
  <c r="U31"/>
  <c r="T31"/>
  <c r="S31"/>
  <c r="R31"/>
  <c r="Q31"/>
  <c r="P31"/>
  <c r="O31"/>
  <c r="N31"/>
  <c r="M31"/>
  <c r="L31"/>
  <c r="K31"/>
  <c r="J31"/>
  <c r="I31"/>
  <c r="H31"/>
  <c r="G31"/>
  <c r="F31"/>
  <c r="E31"/>
  <c r="D31"/>
  <c r="C31"/>
  <c r="B31"/>
  <c r="A31"/>
  <c r="AP30"/>
  <c r="AO30"/>
  <c r="AN30"/>
  <c r="AM30"/>
  <c r="AL30"/>
  <c r="AK30"/>
  <c r="AJ30"/>
  <c r="AI30"/>
  <c r="AH30"/>
  <c r="AG30"/>
  <c r="AF30"/>
  <c r="AE30"/>
  <c r="AD30"/>
  <c r="AC30"/>
  <c r="AB30"/>
  <c r="AA30"/>
  <c r="Y30"/>
  <c r="X30"/>
  <c r="W30"/>
  <c r="V30"/>
  <c r="U30"/>
  <c r="T30"/>
  <c r="S30"/>
  <c r="R30"/>
  <c r="Q30"/>
  <c r="P30"/>
  <c r="O30"/>
  <c r="N30"/>
  <c r="M30"/>
  <c r="L30"/>
  <c r="K30"/>
  <c r="J30"/>
  <c r="I30"/>
  <c r="H30"/>
  <c r="G30"/>
  <c r="F30"/>
  <c r="E30"/>
  <c r="D30"/>
  <c r="C30"/>
  <c r="B30"/>
  <c r="A30"/>
  <c r="AP29"/>
  <c r="AO29"/>
  <c r="AN29"/>
  <c r="AM29"/>
  <c r="AL29"/>
  <c r="AK29"/>
  <c r="AJ29"/>
  <c r="AI29"/>
  <c r="AH29"/>
  <c r="AG29"/>
  <c r="AF29"/>
  <c r="AE29"/>
  <c r="AD29"/>
  <c r="AC29"/>
  <c r="AB29"/>
  <c r="AA29"/>
  <c r="Y29"/>
  <c r="X29"/>
  <c r="W29"/>
  <c r="V29"/>
  <c r="U29"/>
  <c r="T29"/>
  <c r="S29"/>
  <c r="R29"/>
  <c r="Q29"/>
  <c r="P29"/>
  <c r="O29"/>
  <c r="N29"/>
  <c r="M29"/>
  <c r="L29"/>
  <c r="K29"/>
  <c r="J29"/>
  <c r="I29"/>
  <c r="H29"/>
  <c r="G29"/>
  <c r="F29"/>
  <c r="E29"/>
  <c r="D29"/>
  <c r="C29"/>
  <c r="B29"/>
  <c r="A29"/>
  <c r="AP28"/>
  <c r="AO28"/>
  <c r="AN28"/>
  <c r="AM28"/>
  <c r="AL28"/>
  <c r="AK28"/>
  <c r="AJ28"/>
  <c r="AI28"/>
  <c r="AH28"/>
  <c r="AG28"/>
  <c r="AF28"/>
  <c r="AE28"/>
  <c r="AD28"/>
  <c r="AC28"/>
  <c r="AB28"/>
  <c r="AA28"/>
  <c r="Y28"/>
  <c r="X28"/>
  <c r="W28"/>
  <c r="V28"/>
  <c r="U28"/>
  <c r="T28"/>
  <c r="S28"/>
  <c r="R28"/>
  <c r="Q28"/>
  <c r="P28"/>
  <c r="O28"/>
  <c r="N28"/>
  <c r="M28"/>
  <c r="L28"/>
  <c r="K28"/>
  <c r="J28"/>
  <c r="I28"/>
  <c r="H28"/>
  <c r="G28"/>
  <c r="F28"/>
  <c r="E28"/>
  <c r="D28"/>
  <c r="C28"/>
  <c r="B28"/>
  <c r="A28"/>
  <c r="AP27"/>
  <c r="AO27"/>
  <c r="AN27"/>
  <c r="AM27"/>
  <c r="AL27"/>
  <c r="AK27"/>
  <c r="AJ27"/>
  <c r="AI27"/>
  <c r="AH27"/>
  <c r="AG27"/>
  <c r="AF27"/>
  <c r="AE27"/>
  <c r="AD27"/>
  <c r="AC27"/>
  <c r="AB27"/>
  <c r="AA27"/>
  <c r="Y27"/>
  <c r="X27"/>
  <c r="W27"/>
  <c r="V27"/>
  <c r="U27"/>
  <c r="T27"/>
  <c r="S27"/>
  <c r="R27"/>
  <c r="Q27"/>
  <c r="P27"/>
  <c r="O27"/>
  <c r="N27"/>
  <c r="M27"/>
  <c r="L27"/>
  <c r="K27"/>
  <c r="J27"/>
  <c r="I27"/>
  <c r="H27"/>
  <c r="G27"/>
  <c r="F27"/>
  <c r="E27"/>
  <c r="D27"/>
  <c r="C27"/>
  <c r="B27"/>
  <c r="A27"/>
  <c r="AP26"/>
  <c r="AO26"/>
  <c r="AN26"/>
  <c r="AM26"/>
  <c r="AL26"/>
  <c r="AK26"/>
  <c r="AJ26"/>
  <c r="AI26"/>
  <c r="AH26"/>
  <c r="AG26"/>
  <c r="AF26"/>
  <c r="AE26"/>
  <c r="AD26"/>
  <c r="AC26"/>
  <c r="AB26"/>
  <c r="AA26"/>
  <c r="Y26"/>
  <c r="X26"/>
  <c r="W26"/>
  <c r="V26"/>
  <c r="U26"/>
  <c r="T26"/>
  <c r="S26"/>
  <c r="R26"/>
  <c r="Q26"/>
  <c r="P26"/>
  <c r="O26"/>
  <c r="N26"/>
  <c r="M26"/>
  <c r="L26"/>
  <c r="K26"/>
  <c r="J26"/>
  <c r="I26"/>
  <c r="H26"/>
  <c r="G26"/>
  <c r="F26"/>
  <c r="E26"/>
  <c r="D26"/>
  <c r="C26"/>
  <c r="B26"/>
  <c r="A26"/>
  <c r="AP25"/>
  <c r="AO25"/>
  <c r="AN25"/>
  <c r="AM25"/>
  <c r="AL25"/>
  <c r="AK25"/>
  <c r="AJ25"/>
  <c r="AI25"/>
  <c r="AH25"/>
  <c r="AG25"/>
  <c r="AF25"/>
  <c r="AE25"/>
  <c r="AD25"/>
  <c r="AC25"/>
  <c r="AB25"/>
  <c r="AA25"/>
  <c r="Y25"/>
  <c r="X25"/>
  <c r="W25"/>
  <c r="V25"/>
  <c r="U25"/>
  <c r="T25"/>
  <c r="S25"/>
  <c r="R25"/>
  <c r="Q25"/>
  <c r="P25"/>
  <c r="O25"/>
  <c r="N25"/>
  <c r="M25"/>
  <c r="L25"/>
  <c r="K25"/>
  <c r="J25"/>
  <c r="I25"/>
  <c r="H25"/>
  <c r="G25"/>
  <c r="F25"/>
  <c r="E25"/>
  <c r="D25"/>
  <c r="C25"/>
  <c r="B25"/>
  <c r="A25"/>
  <c r="AP24"/>
  <c r="AO24"/>
  <c r="AN24"/>
  <c r="AM24"/>
  <c r="AL24"/>
  <c r="AK24"/>
  <c r="AJ24"/>
  <c r="AI24"/>
  <c r="AH24"/>
  <c r="AG24"/>
  <c r="AF24"/>
  <c r="AE24"/>
  <c r="AD24"/>
  <c r="AC24"/>
  <c r="AB24"/>
  <c r="AA24"/>
  <c r="Y24"/>
  <c r="X24"/>
  <c r="W24"/>
  <c r="V24"/>
  <c r="U24"/>
  <c r="T24"/>
  <c r="S24"/>
  <c r="R24"/>
  <c r="Q24"/>
  <c r="P24"/>
  <c r="O24"/>
  <c r="N24"/>
  <c r="M24"/>
  <c r="L24"/>
  <c r="K24"/>
  <c r="J24"/>
  <c r="I24"/>
  <c r="H24"/>
  <c r="G24"/>
  <c r="F24"/>
  <c r="E24"/>
  <c r="D24"/>
  <c r="C24"/>
  <c r="B24"/>
  <c r="A24"/>
  <c r="AP23"/>
  <c r="AO23"/>
  <c r="AN23"/>
  <c r="AM23"/>
  <c r="AL23"/>
  <c r="AK23"/>
  <c r="AJ23"/>
  <c r="AI23"/>
  <c r="AH23"/>
  <c r="AG23"/>
  <c r="AF23"/>
  <c r="AE23"/>
  <c r="AD23"/>
  <c r="AC23"/>
  <c r="AB23"/>
  <c r="AA23"/>
  <c r="Y23"/>
  <c r="X23"/>
  <c r="W23"/>
  <c r="V23"/>
  <c r="U23"/>
  <c r="T23"/>
  <c r="S23"/>
  <c r="R23"/>
  <c r="Q23"/>
  <c r="P23"/>
  <c r="O23"/>
  <c r="N23"/>
  <c r="M23"/>
  <c r="L23"/>
  <c r="K23"/>
  <c r="J23"/>
  <c r="I23"/>
  <c r="H23"/>
  <c r="G23"/>
  <c r="F23"/>
  <c r="E23"/>
  <c r="D23"/>
  <c r="C23"/>
  <c r="B23"/>
  <c r="A23"/>
  <c r="AP22"/>
  <c r="AO22"/>
  <c r="AN22"/>
  <c r="AM22"/>
  <c r="AL22"/>
  <c r="AK22"/>
  <c r="AJ22"/>
  <c r="AI22"/>
  <c r="AH22"/>
  <c r="AG22"/>
  <c r="AF22"/>
  <c r="AE22"/>
  <c r="AD22"/>
  <c r="AC22"/>
  <c r="AB22"/>
  <c r="AA22"/>
  <c r="Y22"/>
  <c r="X22"/>
  <c r="W22"/>
  <c r="V22"/>
  <c r="U22"/>
  <c r="T22"/>
  <c r="S22"/>
  <c r="R22"/>
  <c r="Q22"/>
  <c r="P22"/>
  <c r="O22"/>
  <c r="N22"/>
  <c r="M22"/>
  <c r="L22"/>
  <c r="K22"/>
  <c r="J22"/>
  <c r="I22"/>
  <c r="H22"/>
  <c r="G22"/>
  <c r="F22"/>
  <c r="E22"/>
  <c r="D22"/>
  <c r="C22"/>
  <c r="B22"/>
  <c r="A22"/>
  <c r="AP21"/>
  <c r="AO21"/>
  <c r="AN21"/>
  <c r="AM21"/>
  <c r="AL21"/>
  <c r="AK21"/>
  <c r="AJ21"/>
  <c r="AI21"/>
  <c r="AH21"/>
  <c r="AG21"/>
  <c r="AF21"/>
  <c r="AE21"/>
  <c r="AD21"/>
  <c r="AC21"/>
  <c r="AB21"/>
  <c r="AA21"/>
  <c r="Y21"/>
  <c r="X21"/>
  <c r="W21"/>
  <c r="V21"/>
  <c r="U21"/>
  <c r="T21"/>
  <c r="S21"/>
  <c r="R21"/>
  <c r="Q21"/>
  <c r="P21"/>
  <c r="O21"/>
  <c r="N21"/>
  <c r="M21"/>
  <c r="L21"/>
  <c r="K21"/>
  <c r="J21"/>
  <c r="I21"/>
  <c r="H21"/>
  <c r="G21"/>
  <c r="F21"/>
  <c r="E21"/>
  <c r="D21"/>
  <c r="C21"/>
  <c r="B21"/>
  <c r="A21"/>
  <c r="AP20"/>
  <c r="AO20"/>
  <c r="AN20"/>
  <c r="AM20"/>
  <c r="AL20"/>
  <c r="AK20"/>
  <c r="AJ20"/>
  <c r="AI20"/>
  <c r="AH20"/>
  <c r="AG20"/>
  <c r="AF20"/>
  <c r="AE20"/>
  <c r="AD20"/>
  <c r="AC20"/>
  <c r="AB20"/>
  <c r="AA20"/>
  <c r="Y20"/>
  <c r="X20"/>
  <c r="W20"/>
  <c r="V20"/>
  <c r="U20"/>
  <c r="T20"/>
  <c r="S20"/>
  <c r="R20"/>
  <c r="Q20"/>
  <c r="P20"/>
  <c r="O20"/>
  <c r="N20"/>
  <c r="M20"/>
  <c r="L20"/>
  <c r="K20"/>
  <c r="J20"/>
  <c r="I20"/>
  <c r="H20"/>
  <c r="G20"/>
  <c r="F20"/>
  <c r="E20"/>
  <c r="D20"/>
  <c r="C20"/>
  <c r="B20"/>
  <c r="A20"/>
  <c r="AP19"/>
  <c r="AO19"/>
  <c r="AN19"/>
  <c r="AM19"/>
  <c r="AL19"/>
  <c r="AK19"/>
  <c r="AJ19"/>
  <c r="AI19"/>
  <c r="AH19"/>
  <c r="AG19"/>
  <c r="AF19"/>
  <c r="AE19"/>
  <c r="AD19"/>
  <c r="AC19"/>
  <c r="AB19"/>
  <c r="AA19"/>
  <c r="Y19"/>
  <c r="X19"/>
  <c r="W19"/>
  <c r="V19"/>
  <c r="U19"/>
  <c r="T19"/>
  <c r="S19"/>
  <c r="R19"/>
  <c r="Q19"/>
  <c r="P19"/>
  <c r="O19"/>
  <c r="N19"/>
  <c r="M19"/>
  <c r="L19"/>
  <c r="K19"/>
  <c r="J19"/>
  <c r="I19"/>
  <c r="H19"/>
  <c r="G19"/>
  <c r="F19"/>
  <c r="E19"/>
  <c r="D19"/>
  <c r="C19"/>
  <c r="B19"/>
  <c r="A19"/>
  <c r="AP18"/>
  <c r="AO18"/>
  <c r="AN18"/>
  <c r="AM18"/>
  <c r="AL18"/>
  <c r="AK18"/>
  <c r="AJ18"/>
  <c r="AI18"/>
  <c r="AH18"/>
  <c r="AG18"/>
  <c r="AF18"/>
  <c r="AE18"/>
  <c r="AD18"/>
  <c r="AC18"/>
  <c r="AB18"/>
  <c r="AA18"/>
  <c r="Y18"/>
  <c r="X18"/>
  <c r="W18"/>
  <c r="V18"/>
  <c r="U18"/>
  <c r="T18"/>
  <c r="S18"/>
  <c r="R18"/>
  <c r="Q18"/>
  <c r="P18"/>
  <c r="O18"/>
  <c r="N18"/>
  <c r="M18"/>
  <c r="L18"/>
  <c r="K18"/>
  <c r="J18"/>
  <c r="I18"/>
  <c r="H18"/>
  <c r="G18"/>
  <c r="F18"/>
  <c r="E18"/>
  <c r="D18"/>
  <c r="C18"/>
  <c r="B18"/>
  <c r="A18"/>
  <c r="AP17"/>
  <c r="AO17"/>
  <c r="AN17"/>
  <c r="AM17"/>
  <c r="AL17"/>
  <c r="AK17"/>
  <c r="AJ17"/>
  <c r="AI17"/>
  <c r="AH17"/>
  <c r="AG17"/>
  <c r="AF17"/>
  <c r="AE17"/>
  <c r="AD17"/>
  <c r="AC17"/>
  <c r="AB17"/>
  <c r="AA17"/>
  <c r="Y17"/>
  <c r="X17"/>
  <c r="W17"/>
  <c r="V17"/>
  <c r="U17"/>
  <c r="T17"/>
  <c r="S17"/>
  <c r="R17"/>
  <c r="Q17"/>
  <c r="P17"/>
  <c r="O17"/>
  <c r="N17"/>
  <c r="M17"/>
  <c r="L17"/>
  <c r="K17"/>
  <c r="J17"/>
  <c r="I17"/>
  <c r="H17"/>
  <c r="G17"/>
  <c r="F17"/>
  <c r="E17"/>
  <c r="D17"/>
  <c r="C17"/>
  <c r="B17"/>
  <c r="A17"/>
  <c r="AP16"/>
  <c r="AO16"/>
  <c r="AN16"/>
  <c r="AM16"/>
  <c r="AL16"/>
  <c r="AK16"/>
  <c r="AJ16"/>
  <c r="AI16"/>
  <c r="AH16"/>
  <c r="AG16"/>
  <c r="AF16"/>
  <c r="AE16"/>
  <c r="AD16"/>
  <c r="AC16"/>
  <c r="AB16"/>
  <c r="AA16"/>
  <c r="Y16"/>
  <c r="X16"/>
  <c r="W16"/>
  <c r="V16"/>
  <c r="U16"/>
  <c r="T16"/>
  <c r="S16"/>
  <c r="R16"/>
  <c r="Q16"/>
  <c r="P16"/>
  <c r="O16"/>
  <c r="N16"/>
  <c r="M16"/>
  <c r="L16"/>
  <c r="K16"/>
  <c r="J16"/>
  <c r="I16"/>
  <c r="H16"/>
  <c r="G16"/>
  <c r="F16"/>
  <c r="E16"/>
  <c r="D16"/>
  <c r="C16"/>
  <c r="B16"/>
  <c r="A16"/>
  <c r="AP15"/>
  <c r="AO15"/>
  <c r="AN15"/>
  <c r="AM15"/>
  <c r="AL15"/>
  <c r="AK15"/>
  <c r="AJ15"/>
  <c r="AI15"/>
  <c r="AH15"/>
  <c r="AG15"/>
  <c r="AF15"/>
  <c r="AE15"/>
  <c r="AD15"/>
  <c r="AC15"/>
  <c r="AB15"/>
  <c r="AA15"/>
  <c r="Y15"/>
  <c r="X15"/>
  <c r="W15"/>
  <c r="V15"/>
  <c r="U15"/>
  <c r="T15"/>
  <c r="S15"/>
  <c r="R15"/>
  <c r="Q15"/>
  <c r="P15"/>
  <c r="O15"/>
  <c r="N15"/>
  <c r="M15"/>
  <c r="L15"/>
  <c r="K15"/>
  <c r="J15"/>
  <c r="I15"/>
  <c r="H15"/>
  <c r="G15"/>
  <c r="F15"/>
  <c r="E15"/>
  <c r="D15"/>
  <c r="C15"/>
  <c r="B15"/>
  <c r="A15"/>
  <c r="AP14"/>
  <c r="AO14"/>
  <c r="AN14"/>
  <c r="AM14"/>
  <c r="AL14"/>
  <c r="AK14"/>
  <c r="AJ14"/>
  <c r="AI14"/>
  <c r="AH14"/>
  <c r="AG14"/>
  <c r="AF14"/>
  <c r="AE14"/>
  <c r="AD14"/>
  <c r="AC14"/>
  <c r="AB14"/>
  <c r="AA14"/>
  <c r="Y14"/>
  <c r="X14"/>
  <c r="W14"/>
  <c r="V14"/>
  <c r="U14"/>
  <c r="T14"/>
  <c r="S14"/>
  <c r="R14"/>
  <c r="Q14"/>
  <c r="P14"/>
  <c r="O14"/>
  <c r="N14"/>
  <c r="M14"/>
  <c r="L14"/>
  <c r="K14"/>
  <c r="J14"/>
  <c r="I14"/>
  <c r="H14"/>
  <c r="G14"/>
  <c r="F14"/>
  <c r="E14"/>
  <c r="D14"/>
  <c r="C14"/>
  <c r="B14"/>
  <c r="A14"/>
  <c r="G14" i="242" l="1"/>
  <c r="E19"/>
  <c r="G19" s="1"/>
  <c r="O37"/>
  <c r="I23" i="170"/>
  <c r="P23" s="1"/>
  <c r="H23"/>
  <c r="N23" s="1"/>
  <c r="I21"/>
  <c r="P21" s="1"/>
  <c r="H21"/>
  <c r="N21" s="1"/>
  <c r="I19"/>
  <c r="P19" s="1"/>
  <c r="H19"/>
  <c r="N19" s="1"/>
  <c r="I17"/>
  <c r="P17" s="1"/>
  <c r="H17"/>
  <c r="N17" s="1"/>
  <c r="I16"/>
  <c r="P16" s="1"/>
  <c r="H16"/>
  <c r="N16" s="1"/>
  <c r="H15"/>
  <c r="H14"/>
  <c r="I12"/>
  <c r="P12" s="1"/>
  <c r="H12"/>
  <c r="N12" s="1"/>
  <c r="H10"/>
  <c r="T9"/>
  <c r="S9"/>
  <c r="R9"/>
  <c r="J9"/>
  <c r="H9"/>
  <c r="G9"/>
  <c r="F9"/>
  <c r="E9"/>
  <c r="B9"/>
  <c r="H8"/>
  <c r="K16" i="263"/>
  <c r="J16"/>
  <c r="I16"/>
  <c r="H16"/>
  <c r="L16" s="1"/>
  <c r="G16"/>
  <c r="F16"/>
  <c r="E16"/>
  <c r="K15"/>
  <c r="J15"/>
  <c r="I15"/>
  <c r="H15"/>
  <c r="L15" s="1"/>
  <c r="G15"/>
  <c r="F15"/>
  <c r="E15"/>
  <c r="K14"/>
  <c r="J14"/>
  <c r="I14"/>
  <c r="H14"/>
  <c r="L14" s="1"/>
  <c r="G14"/>
  <c r="F14"/>
  <c r="E14"/>
  <c r="K13"/>
  <c r="J13"/>
  <c r="I13"/>
  <c r="H13"/>
  <c r="L13" s="1"/>
  <c r="G13"/>
  <c r="F13"/>
  <c r="E13"/>
  <c r="D13"/>
  <c r="D14" s="1"/>
  <c r="D15" s="1"/>
  <c r="D16" s="1"/>
  <c r="F11"/>
  <c r="HZ59" i="270"/>
  <c r="K59"/>
  <c r="E59"/>
  <c r="HZ58"/>
  <c r="HY58"/>
  <c r="HX58"/>
  <c r="HW58"/>
  <c r="HV58"/>
  <c r="HU58"/>
  <c r="HT58"/>
  <c r="HS58"/>
  <c r="HR58"/>
  <c r="HQ58"/>
  <c r="HP58"/>
  <c r="HO58"/>
  <c r="HN58"/>
  <c r="HM58"/>
  <c r="HL58"/>
  <c r="HK58"/>
  <c r="HJ58"/>
  <c r="HI58"/>
  <c r="HH58"/>
  <c r="HG58"/>
  <c r="HF58"/>
  <c r="HE58"/>
  <c r="HD58"/>
  <c r="HC58"/>
  <c r="HB58"/>
  <c r="HA58"/>
  <c r="GZ58"/>
  <c r="GY58"/>
  <c r="GX58"/>
  <c r="GW58"/>
  <c r="GV58"/>
  <c r="GU58"/>
  <c r="GT58"/>
  <c r="GS58"/>
  <c r="GR58"/>
  <c r="GQ58"/>
  <c r="GP58"/>
  <c r="GO58"/>
  <c r="GN58"/>
  <c r="GM58"/>
  <c r="GL58"/>
  <c r="GK58"/>
  <c r="GJ58"/>
  <c r="GI58"/>
  <c r="GH58"/>
  <c r="GG58"/>
  <c r="GF58"/>
  <c r="GE58"/>
  <c r="GD58"/>
  <c r="GC58"/>
  <c r="GB58"/>
  <c r="GA58"/>
  <c r="FZ58"/>
  <c r="FY58"/>
  <c r="FX58"/>
  <c r="FW58"/>
  <c r="FV58"/>
  <c r="FU58"/>
  <c r="FT58"/>
  <c r="FS58"/>
  <c r="FR58"/>
  <c r="FQ58"/>
  <c r="FP58"/>
  <c r="FO58"/>
  <c r="FN58"/>
  <c r="FM58"/>
  <c r="FL58"/>
  <c r="FK58"/>
  <c r="FJ58"/>
  <c r="FI58"/>
  <c r="FH58"/>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AD57"/>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Z57"/>
  <c r="AA57" s="1"/>
  <c r="AB57" s="1"/>
  <c r="AC57" s="1"/>
  <c r="X57"/>
  <c r="Y57" s="1"/>
  <c r="Y56"/>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U56"/>
  <c r="V56" s="1"/>
  <c r="W56" s="1"/>
  <c r="X56" s="1"/>
  <c r="T56"/>
  <c r="P5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L55"/>
  <c r="M55" s="1"/>
  <c r="N55" s="1"/>
  <c r="O55" s="1"/>
  <c r="P54"/>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L54"/>
  <c r="M54" s="1"/>
  <c r="N54" s="1"/>
  <c r="O54" s="1"/>
  <c r="N53"/>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L53"/>
  <c r="M53" s="1"/>
  <c r="L52"/>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M5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L51"/>
  <c r="L50"/>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L48"/>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M47"/>
  <c r="N47" s="1"/>
  <c r="O47" s="1"/>
  <c r="P47" s="1"/>
  <c r="Q47" s="1"/>
  <c r="R47" s="1"/>
  <c r="S47" s="1"/>
  <c r="T47" s="1"/>
  <c r="U47" s="1"/>
  <c r="V47" s="1"/>
  <c r="L47"/>
  <c r="L46"/>
  <c r="M46" s="1"/>
  <c r="N46" s="1"/>
  <c r="O46" s="1"/>
  <c r="P46" s="1"/>
  <c r="Q46" s="1"/>
  <c r="R46" s="1"/>
  <c r="S46" s="1"/>
  <c r="T46" s="1"/>
  <c r="U46" s="1"/>
  <c r="V46" s="1"/>
  <c r="M45"/>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L45"/>
  <c r="L43"/>
  <c r="M43" s="1"/>
  <c r="N43" s="1"/>
  <c r="O43" s="1"/>
  <c r="P43" s="1"/>
  <c r="Q43" s="1"/>
  <c r="R43" s="1"/>
  <c r="M42"/>
  <c r="N42" s="1"/>
  <c r="O42" s="1"/>
  <c r="P42" s="1"/>
  <c r="Q42" s="1"/>
  <c r="R42" s="1"/>
  <c r="L42"/>
  <c r="M41"/>
  <c r="N41" s="1"/>
  <c r="O41" s="1"/>
  <c r="P41" s="1"/>
  <c r="Q41" s="1"/>
  <c r="R41" s="1"/>
  <c r="S41" s="1"/>
  <c r="T41" s="1"/>
  <c r="U41" s="1"/>
  <c r="V41" s="1"/>
  <c r="W41" s="1"/>
  <c r="X41" s="1"/>
  <c r="Y41" s="1"/>
  <c r="Z41" s="1"/>
  <c r="AA41" s="1"/>
  <c r="AB41" s="1"/>
  <c r="AC41" s="1"/>
  <c r="AD41" s="1"/>
  <c r="AE41" s="1"/>
  <c r="AF41" s="1"/>
  <c r="AG41" s="1"/>
  <c r="AH41" s="1"/>
  <c r="AI41" s="1"/>
  <c r="AJ41" s="1"/>
  <c r="AK41" s="1"/>
  <c r="L41"/>
  <c r="L40"/>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L39"/>
  <c r="M39" s="1"/>
  <c r="N39" s="1"/>
  <c r="O39" s="1"/>
  <c r="P39" s="1"/>
  <c r="Q39" s="1"/>
  <c r="R39" s="1"/>
  <c r="S39" s="1"/>
  <c r="T39" s="1"/>
  <c r="U39" s="1"/>
  <c r="V39" s="1"/>
  <c r="W39" s="1"/>
  <c r="X39" s="1"/>
  <c r="Y39" s="1"/>
  <c r="Z39" s="1"/>
  <c r="AA39" s="1"/>
  <c r="AB39" s="1"/>
  <c r="AC39" s="1"/>
  <c r="AD39" s="1"/>
  <c r="AE39" s="1"/>
  <c r="M38"/>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L38"/>
  <c r="L37"/>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M36"/>
  <c r="N36" s="1"/>
  <c r="O36" s="1"/>
  <c r="P36" s="1"/>
  <c r="Q36" s="1"/>
  <c r="R36" s="1"/>
  <c r="S36" s="1"/>
  <c r="T36" s="1"/>
  <c r="U36" s="1"/>
  <c r="V36" s="1"/>
  <c r="L36"/>
  <c r="M35"/>
  <c r="M59" s="1"/>
  <c r="L35"/>
  <c r="K31"/>
  <c r="E31"/>
  <c r="HZ30"/>
  <c r="HY30"/>
  <c r="HX30"/>
  <c r="HW30"/>
  <c r="HV30"/>
  <c r="HU30"/>
  <c r="HT30"/>
  <c r="HS30"/>
  <c r="HR30"/>
  <c r="HQ30"/>
  <c r="HP30"/>
  <c r="HO30"/>
  <c r="HN30"/>
  <c r="HM30"/>
  <c r="HL30"/>
  <c r="HK30"/>
  <c r="HJ30"/>
  <c r="HI30"/>
  <c r="HH30"/>
  <c r="HG30"/>
  <c r="HF30"/>
  <c r="HE30"/>
  <c r="HD30"/>
  <c r="HC30"/>
  <c r="HB30"/>
  <c r="HA30"/>
  <c r="GZ30"/>
  <c r="GY30"/>
  <c r="GX30"/>
  <c r="GW30"/>
  <c r="GV30"/>
  <c r="GU30"/>
  <c r="GT30"/>
  <c r="GS30"/>
  <c r="GR30"/>
  <c r="GQ30"/>
  <c r="GP30"/>
  <c r="GO30"/>
  <c r="GN30"/>
  <c r="GM30"/>
  <c r="GL30"/>
  <c r="GK30"/>
  <c r="GJ30"/>
  <c r="GI30"/>
  <c r="GH30"/>
  <c r="GG30"/>
  <c r="GF30"/>
  <c r="GE30"/>
  <c r="GD30"/>
  <c r="GC30"/>
  <c r="GB30"/>
  <c r="GA30"/>
  <c r="FZ30"/>
  <c r="FY30"/>
  <c r="FX30"/>
  <c r="FW30"/>
  <c r="FV30"/>
  <c r="FU30"/>
  <c r="FT30"/>
  <c r="FS30"/>
  <c r="FR30"/>
  <c r="FQ30"/>
  <c r="FP30"/>
  <c r="FO30"/>
  <c r="FN30"/>
  <c r="FM30"/>
  <c r="FL30"/>
  <c r="FK30"/>
  <c r="FJ30"/>
  <c r="FI30"/>
  <c r="FH30"/>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Y29"/>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X29"/>
  <c r="U28"/>
  <c r="V28" s="1"/>
  <c r="W28" s="1"/>
  <c r="X28" s="1"/>
  <c r="Y28" s="1"/>
  <c r="Z28" s="1"/>
  <c r="AA28" s="1"/>
  <c r="T28"/>
  <c r="M27"/>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L27"/>
  <c r="L26"/>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L25"/>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L24"/>
  <c r="M24" s="1"/>
  <c r="N24" s="1"/>
  <c r="O24" s="1"/>
  <c r="P24" s="1"/>
  <c r="Q24" s="1"/>
  <c r="R24" s="1"/>
  <c r="S24" s="1"/>
  <c r="T24" s="1"/>
  <c r="U24" s="1"/>
  <c r="V24" s="1"/>
  <c r="W24" s="1"/>
  <c r="X24" s="1"/>
  <c r="Y24" s="1"/>
  <c r="Z24" s="1"/>
  <c r="AA24" s="1"/>
  <c r="M23"/>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L23"/>
  <c r="M22"/>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L22"/>
  <c r="L20"/>
  <c r="M20" s="1"/>
  <c r="N20" s="1"/>
  <c r="O20" s="1"/>
  <c r="P20" s="1"/>
  <c r="Q20" s="1"/>
  <c r="R20" s="1"/>
  <c r="S20" s="1"/>
  <c r="T20" s="1"/>
  <c r="U20" s="1"/>
  <c r="V20" s="1"/>
  <c r="W20" s="1"/>
  <c r="X20" s="1"/>
  <c r="Y20" s="1"/>
  <c r="Z20" s="1"/>
  <c r="AA20" s="1"/>
  <c r="L19"/>
  <c r="M19" s="1"/>
  <c r="N19" s="1"/>
  <c r="O19" s="1"/>
  <c r="P19" s="1"/>
  <c r="Q19" s="1"/>
  <c r="R19" s="1"/>
  <c r="S19" s="1"/>
  <c r="T19" s="1"/>
  <c r="U19" s="1"/>
  <c r="V19" s="1"/>
  <c r="W19" s="1"/>
  <c r="L18"/>
  <c r="M18" s="1"/>
  <c r="N18" s="1"/>
  <c r="O18" s="1"/>
  <c r="P18" s="1"/>
  <c r="Q18" s="1"/>
  <c r="R18" s="1"/>
  <c r="S18" s="1"/>
  <c r="T18" s="1"/>
  <c r="U18" s="1"/>
  <c r="V18" s="1"/>
  <c r="W18" s="1"/>
  <c r="L17"/>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L15"/>
  <c r="M15" s="1"/>
  <c r="N15" s="1"/>
  <c r="O15" s="1"/>
  <c r="P15" s="1"/>
  <c r="Q15" s="1"/>
  <c r="R15" s="1"/>
  <c r="S15" s="1"/>
  <c r="L14"/>
  <c r="M14" s="1"/>
  <c r="N14" s="1"/>
  <c r="O14" s="1"/>
  <c r="P14" s="1"/>
  <c r="Q14" s="1"/>
  <c r="R14" s="1"/>
  <c r="S14" s="1"/>
  <c r="M13"/>
  <c r="N13" s="1"/>
  <c r="O13" s="1"/>
  <c r="P13" s="1"/>
  <c r="Q13" s="1"/>
  <c r="R13" s="1"/>
  <c r="S13" s="1"/>
  <c r="T13" s="1"/>
  <c r="U13" s="1"/>
  <c r="V13" s="1"/>
  <c r="W13" s="1"/>
  <c r="X13" s="1"/>
  <c r="Y13" s="1"/>
  <c r="Z13" s="1"/>
  <c r="AA13" s="1"/>
  <c r="AB13" s="1"/>
  <c r="AC13" s="1"/>
  <c r="AD13" s="1"/>
  <c r="AE13" s="1"/>
  <c r="AF13" s="1"/>
  <c r="AG13" s="1"/>
  <c r="AH13" s="1"/>
  <c r="AI13" s="1"/>
  <c r="AJ13" s="1"/>
  <c r="AK13" s="1"/>
  <c r="AL13" s="1"/>
  <c r="L13"/>
  <c r="M12"/>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L12"/>
  <c r="M11"/>
  <c r="N11" s="1"/>
  <c r="O11" s="1"/>
  <c r="P11" s="1"/>
  <c r="Q11" s="1"/>
  <c r="R11" s="1"/>
  <c r="S11" s="1"/>
  <c r="T11" s="1"/>
  <c r="U11" s="1"/>
  <c r="V11" s="1"/>
  <c r="W11" s="1"/>
  <c r="X11" s="1"/>
  <c r="Y11" s="1"/>
  <c r="Z11" s="1"/>
  <c r="AA11" s="1"/>
  <c r="L11"/>
  <c r="M10"/>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L10"/>
  <c r="M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L9"/>
  <c r="L8"/>
  <c r="M8" s="1"/>
  <c r="N8" s="1"/>
  <c r="O8" s="1"/>
  <c r="P8" s="1"/>
  <c r="Q8" s="1"/>
  <c r="R8" s="1"/>
  <c r="S8" s="1"/>
  <c r="T8" s="1"/>
  <c r="U8" s="1"/>
  <c r="V8" s="1"/>
  <c r="M7"/>
  <c r="L7"/>
  <c r="I9" i="170" l="1"/>
  <c r="P9" s="1"/>
  <c r="E23" i="242"/>
  <c r="G23" s="1"/>
  <c r="CD9" i="270"/>
  <c r="AB2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AB11"/>
  <c r="AC11" s="1"/>
  <c r="AD11" s="1"/>
  <c r="AE11" s="1"/>
  <c r="AB20"/>
  <c r="AC20" s="1"/>
  <c r="AD20" s="1"/>
  <c r="AE20" s="1"/>
  <c r="AF20" s="1"/>
  <c r="AG20" s="1"/>
  <c r="AH20" s="1"/>
  <c r="AI20" s="1"/>
  <c r="AJ20" s="1"/>
  <c r="AK20" s="1"/>
  <c r="AL20" s="1"/>
  <c r="AM20" s="1"/>
  <c r="AN20" s="1"/>
  <c r="AO20" s="1"/>
  <c r="AP20" s="1"/>
  <c r="AQ20" s="1"/>
  <c r="AR20" s="1"/>
  <c r="AS20" s="1"/>
  <c r="AT20" s="1"/>
  <c r="AU20" s="1"/>
  <c r="AV20" s="1"/>
  <c r="DF31"/>
  <c r="DG23"/>
  <c r="AB28"/>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GZ59"/>
  <c r="HA52"/>
  <c r="M31"/>
  <c r="CB59"/>
  <c r="CC37"/>
  <c r="DE59"/>
  <c r="DF51"/>
  <c r="L31"/>
  <c r="N7"/>
  <c r="L59"/>
  <c r="N35"/>
  <c r="N9" i="170"/>
  <c r="I8"/>
  <c r="P8" s="1"/>
  <c r="L9"/>
  <c r="M9" s="1"/>
  <c r="I10"/>
  <c r="P10" s="1"/>
  <c r="I14"/>
  <c r="P14" s="1"/>
  <c r="I15"/>
  <c r="P15" s="1"/>
  <c r="L8"/>
  <c r="L10"/>
  <c r="L12"/>
  <c r="M12" s="1"/>
  <c r="L14"/>
  <c r="L15"/>
  <c r="L16"/>
  <c r="M16" s="1"/>
  <c r="L17"/>
  <c r="M17" s="1"/>
  <c r="L19"/>
  <c r="M19" s="1"/>
  <c r="L21"/>
  <c r="M21" s="1"/>
  <c r="L23"/>
  <c r="M23" s="1"/>
  <c r="N59" i="270" l="1"/>
  <c r="O35"/>
  <c r="DF59"/>
  <c r="DG51"/>
  <c r="CD37"/>
  <c r="CC59"/>
  <c r="M15" i="170"/>
  <c r="N15"/>
  <c r="N8"/>
  <c r="M8" s="1"/>
  <c r="CC31" i="270"/>
  <c r="N31"/>
  <c r="O7"/>
  <c r="HA59"/>
  <c r="HB52"/>
  <c r="DG31"/>
  <c r="DH23"/>
  <c r="HA31"/>
  <c r="HB24"/>
  <c r="CD31"/>
  <c r="CE9"/>
  <c r="M14" i="170"/>
  <c r="N14"/>
  <c r="N10"/>
  <c r="M10" s="1"/>
  <c r="CE31" i="270" l="1"/>
  <c r="CF9"/>
  <c r="HB31"/>
  <c r="HC24"/>
  <c r="DH31"/>
  <c r="DI23"/>
  <c r="HB59"/>
  <c r="HC52"/>
  <c r="CD59"/>
  <c r="CE37"/>
  <c r="O31"/>
  <c r="P7"/>
  <c r="DG59"/>
  <c r="DH51"/>
  <c r="O59"/>
  <c r="P35"/>
  <c r="P59" l="1"/>
  <c r="Q35"/>
  <c r="DH59"/>
  <c r="DI51"/>
  <c r="P31"/>
  <c r="Q7"/>
  <c r="CE59"/>
  <c r="CF37"/>
  <c r="HC59"/>
  <c r="HD52"/>
  <c r="DI31"/>
  <c r="DJ23"/>
  <c r="HC31"/>
  <c r="HD24"/>
  <c r="CF31"/>
  <c r="CG9"/>
  <c r="CG31" l="1"/>
  <c r="CH9"/>
  <c r="HD31"/>
  <c r="HE24"/>
  <c r="DJ31"/>
  <c r="DK23"/>
  <c r="HD59"/>
  <c r="HE52"/>
  <c r="CF59"/>
  <c r="CG37"/>
  <c r="Q31"/>
  <c r="R7"/>
  <c r="DI59"/>
  <c r="DJ51"/>
  <c r="Q59"/>
  <c r="R35"/>
  <c r="R59" l="1"/>
  <c r="S35"/>
  <c r="DJ59"/>
  <c r="DK51"/>
  <c r="R31"/>
  <c r="S7"/>
  <c r="CG59"/>
  <c r="CH37"/>
  <c r="HE59"/>
  <c r="HF52"/>
  <c r="DK31"/>
  <c r="DL23"/>
  <c r="HE31"/>
  <c r="HF24"/>
  <c r="CH31"/>
  <c r="CI9"/>
  <c r="CI31" l="1"/>
  <c r="CJ9"/>
  <c r="HF31"/>
  <c r="HG24"/>
  <c r="DL31"/>
  <c r="DM23"/>
  <c r="HF59"/>
  <c r="HG52"/>
  <c r="CH59"/>
  <c r="CI37"/>
  <c r="S31"/>
  <c r="T7"/>
  <c r="DK59"/>
  <c r="DL51"/>
  <c r="S59"/>
  <c r="T35"/>
  <c r="T59" l="1"/>
  <c r="U35"/>
  <c r="DL59"/>
  <c r="DM51"/>
  <c r="T31"/>
  <c r="U7"/>
  <c r="CI59"/>
  <c r="CJ37"/>
  <c r="HG59"/>
  <c r="HH52"/>
  <c r="DM31"/>
  <c r="DN23"/>
  <c r="HG31"/>
  <c r="HH24"/>
  <c r="CJ31"/>
  <c r="CK9"/>
  <c r="CK31" l="1"/>
  <c r="CL9"/>
  <c r="HH31"/>
  <c r="HI24"/>
  <c r="DN31"/>
  <c r="DO23"/>
  <c r="HH59"/>
  <c r="HI52"/>
  <c r="CJ59"/>
  <c r="CK37"/>
  <c r="U31"/>
  <c r="V7"/>
  <c r="DM59"/>
  <c r="DN51"/>
  <c r="U59"/>
  <c r="V35"/>
  <c r="V59" l="1"/>
  <c r="W35"/>
  <c r="DN59"/>
  <c r="DO51"/>
  <c r="V31"/>
  <c r="W7"/>
  <c r="CL37"/>
  <c r="CK59"/>
  <c r="HI59"/>
  <c r="HJ52"/>
  <c r="DO31"/>
  <c r="DP23"/>
  <c r="HI31"/>
  <c r="HJ24"/>
  <c r="CL31"/>
  <c r="CM9"/>
  <c r="CL59" l="1"/>
  <c r="CM37"/>
  <c r="CM31"/>
  <c r="CN9"/>
  <c r="HJ31"/>
  <c r="HK24"/>
  <c r="DP31"/>
  <c r="DQ23"/>
  <c r="HJ59"/>
  <c r="HK52"/>
  <c r="W31"/>
  <c r="X7"/>
  <c r="DO59"/>
  <c r="DP51"/>
  <c r="W59"/>
  <c r="X35"/>
  <c r="X59" l="1"/>
  <c r="Y35"/>
  <c r="DP59"/>
  <c r="DQ51"/>
  <c r="X31"/>
  <c r="Y7"/>
  <c r="HK59"/>
  <c r="HL52"/>
  <c r="DQ31"/>
  <c r="DR23"/>
  <c r="HK31"/>
  <c r="HL24"/>
  <c r="CN31"/>
  <c r="CO9"/>
  <c r="CM59"/>
  <c r="CN37"/>
  <c r="CN59" l="1"/>
  <c r="CO37"/>
  <c r="CO31"/>
  <c r="CP9"/>
  <c r="HL31"/>
  <c r="HM24"/>
  <c r="DR31"/>
  <c r="DS23"/>
  <c r="HL59"/>
  <c r="HM52"/>
  <c r="Y31"/>
  <c r="Z7"/>
  <c r="DQ59"/>
  <c r="DR51"/>
  <c r="Y59"/>
  <c r="Z35"/>
  <c r="Z59" l="1"/>
  <c r="AA35"/>
  <c r="DR59"/>
  <c r="DS51"/>
  <c r="Z31"/>
  <c r="AA7"/>
  <c r="HM59"/>
  <c r="HN52"/>
  <c r="DS31"/>
  <c r="DT23"/>
  <c r="HM31"/>
  <c r="HN24"/>
  <c r="CP31"/>
  <c r="CQ9"/>
  <c r="CO59"/>
  <c r="CP37"/>
  <c r="CP59" l="1"/>
  <c r="CQ37"/>
  <c r="CQ31"/>
  <c r="CR9"/>
  <c r="HN31"/>
  <c r="HO24"/>
  <c r="DT31"/>
  <c r="DU23"/>
  <c r="HN59"/>
  <c r="HO52"/>
  <c r="AA31"/>
  <c r="AB7"/>
  <c r="DS59"/>
  <c r="DT51"/>
  <c r="AA59"/>
  <c r="AB35"/>
  <c r="AB59" l="1"/>
  <c r="AC35"/>
  <c r="DT59"/>
  <c r="DU51"/>
  <c r="AB31"/>
  <c r="AC7"/>
  <c r="HO59"/>
  <c r="HP52"/>
  <c r="DU31"/>
  <c r="DV23"/>
  <c r="HO31"/>
  <c r="HP24"/>
  <c r="CR31"/>
  <c r="CS9"/>
  <c r="CQ59"/>
  <c r="CR37"/>
  <c r="CR59" l="1"/>
  <c r="CS37"/>
  <c r="CS31"/>
  <c r="CT9"/>
  <c r="HP31"/>
  <c r="HQ24"/>
  <c r="DV31"/>
  <c r="DW23"/>
  <c r="HP59"/>
  <c r="HQ52"/>
  <c r="AC31"/>
  <c r="AD7"/>
  <c r="DU59"/>
  <c r="DV51"/>
  <c r="AC59"/>
  <c r="AD35"/>
  <c r="AD59" l="1"/>
  <c r="AE35"/>
  <c r="DV59"/>
  <c r="DW51"/>
  <c r="AD31"/>
  <c r="AE7"/>
  <c r="HQ59"/>
  <c r="HR52"/>
  <c r="DW31"/>
  <c r="DX23"/>
  <c r="HQ31"/>
  <c r="HR24"/>
  <c r="CT31"/>
  <c r="CU9"/>
  <c r="CT37"/>
  <c r="CS59"/>
  <c r="CT59" l="1"/>
  <c r="CU37"/>
  <c r="AE31"/>
  <c r="AF7"/>
  <c r="DW59"/>
  <c r="DX51"/>
  <c r="CU31"/>
  <c r="CV9"/>
  <c r="HR31"/>
  <c r="HS24"/>
  <c r="DX31"/>
  <c r="DY23"/>
  <c r="HR59"/>
  <c r="HS52"/>
  <c r="AE59"/>
  <c r="AF35"/>
  <c r="DX59" l="1"/>
  <c r="DY51"/>
  <c r="AF59"/>
  <c r="AG35"/>
  <c r="HS59"/>
  <c r="HT52"/>
  <c r="DY31"/>
  <c r="DZ23"/>
  <c r="HS31"/>
  <c r="HT24"/>
  <c r="CV31"/>
  <c r="CW9"/>
  <c r="AF31"/>
  <c r="AG7"/>
  <c r="CU59"/>
  <c r="CV37"/>
  <c r="CV59" l="1"/>
  <c r="CW37"/>
  <c r="AG31"/>
  <c r="AH7"/>
  <c r="CW31"/>
  <c r="CX9"/>
  <c r="HT31"/>
  <c r="HU24"/>
  <c r="DZ31"/>
  <c r="EA23"/>
  <c r="HT59"/>
  <c r="HU52"/>
  <c r="AG59"/>
  <c r="AH35"/>
  <c r="DY59"/>
  <c r="DZ51"/>
  <c r="DZ59" l="1"/>
  <c r="EA51"/>
  <c r="AH59"/>
  <c r="AI35"/>
  <c r="HU59"/>
  <c r="HV52"/>
  <c r="EA31"/>
  <c r="EB23"/>
  <c r="HU31"/>
  <c r="HV24"/>
  <c r="CX31"/>
  <c r="CY9"/>
  <c r="AH31"/>
  <c r="AI7"/>
  <c r="CW59"/>
  <c r="CX37"/>
  <c r="CX59" l="1"/>
  <c r="CY37"/>
  <c r="AI31"/>
  <c r="AJ7"/>
  <c r="CY31"/>
  <c r="CZ9"/>
  <c r="HV31"/>
  <c r="HW24"/>
  <c r="EB31"/>
  <c r="EC23"/>
  <c r="HV59"/>
  <c r="HW52"/>
  <c r="AI59"/>
  <c r="AJ35"/>
  <c r="EA59"/>
  <c r="EB51"/>
  <c r="EB59" l="1"/>
  <c r="EC51"/>
  <c r="AJ59"/>
  <c r="AK35"/>
  <c r="HW59"/>
  <c r="HX52"/>
  <c r="EC31"/>
  <c r="ED23"/>
  <c r="HW31"/>
  <c r="HX24"/>
  <c r="CZ31"/>
  <c r="DA9"/>
  <c r="AJ31"/>
  <c r="AK7"/>
  <c r="CY59"/>
  <c r="CZ37"/>
  <c r="CZ59" l="1"/>
  <c r="DA37"/>
  <c r="AK31"/>
  <c r="AL7"/>
  <c r="DA31"/>
  <c r="DB9"/>
  <c r="HX31"/>
  <c r="HY24"/>
  <c r="ED31"/>
  <c r="EE23"/>
  <c r="HX59"/>
  <c r="HY52"/>
  <c r="HY59" s="1"/>
  <c r="AK59"/>
  <c r="AL35"/>
  <c r="EC59"/>
  <c r="ED51"/>
  <c r="ED59" l="1"/>
  <c r="EE51"/>
  <c r="AL59"/>
  <c r="AM35"/>
  <c r="EE31"/>
  <c r="EF23"/>
  <c r="HY31"/>
  <c r="HZ24"/>
  <c r="HZ31" s="1"/>
  <c r="DB31"/>
  <c r="DC9"/>
  <c r="AL31"/>
  <c r="AM7"/>
  <c r="DB37"/>
  <c r="DA59"/>
  <c r="DB59" l="1"/>
  <c r="DC37"/>
  <c r="AM31"/>
  <c r="AN7"/>
  <c r="DC31"/>
  <c r="DD9"/>
  <c r="EF31"/>
  <c r="EG23"/>
  <c r="AM59"/>
  <c r="AN35"/>
  <c r="EE59"/>
  <c r="EF51"/>
  <c r="EF59" l="1"/>
  <c r="EG51"/>
  <c r="AN59"/>
  <c r="AO35"/>
  <c r="EG31"/>
  <c r="EH23"/>
  <c r="DD31"/>
  <c r="DE9"/>
  <c r="DE31" s="1"/>
  <c r="AN31"/>
  <c r="AO7"/>
  <c r="DC59"/>
  <c r="DD37"/>
  <c r="DD59" s="1"/>
  <c r="AO31" l="1"/>
  <c r="AP7"/>
  <c r="EH31"/>
  <c r="EI23"/>
  <c r="AO59"/>
  <c r="AP35"/>
  <c r="EG59"/>
  <c r="EH51"/>
  <c r="EH59" l="1"/>
  <c r="EI51"/>
  <c r="AP59"/>
  <c r="AQ35"/>
  <c r="EI31"/>
  <c r="EJ23"/>
  <c r="AP31"/>
  <c r="AQ7"/>
  <c r="AQ31" l="1"/>
  <c r="AR7"/>
  <c r="EJ31"/>
  <c r="EK23"/>
  <c r="AQ59"/>
  <c r="AR35"/>
  <c r="EI59"/>
  <c r="EJ51"/>
  <c r="EJ59" l="1"/>
  <c r="EK51"/>
  <c r="AR59"/>
  <c r="AS35"/>
  <c r="EK31"/>
  <c r="EL23"/>
  <c r="AR31"/>
  <c r="AS7"/>
  <c r="AS31" l="1"/>
  <c r="AT7"/>
  <c r="EL31"/>
  <c r="EM23"/>
  <c r="AS59"/>
  <c r="AT35"/>
  <c r="EK59"/>
  <c r="EL51"/>
  <c r="EL59" l="1"/>
  <c r="EM51"/>
  <c r="AT59"/>
  <c r="AU35"/>
  <c r="EM31"/>
  <c r="EN23"/>
  <c r="AT31"/>
  <c r="AU7"/>
  <c r="AU31" l="1"/>
  <c r="AV7"/>
  <c r="EN31"/>
  <c r="EO23"/>
  <c r="AU59"/>
  <c r="AV35"/>
  <c r="EM59"/>
  <c r="EN51"/>
  <c r="EN59" l="1"/>
  <c r="EO51"/>
  <c r="AV59"/>
  <c r="AW35"/>
  <c r="EO31"/>
  <c r="EP23"/>
  <c r="AV31"/>
  <c r="AW7"/>
  <c r="AW31" l="1"/>
  <c r="AX7"/>
  <c r="EP31"/>
  <c r="EQ23"/>
  <c r="AW59"/>
  <c r="AX35"/>
  <c r="EO59"/>
  <c r="EP51"/>
  <c r="EP59" l="1"/>
  <c r="EQ51"/>
  <c r="AX59"/>
  <c r="AY35"/>
  <c r="EQ31"/>
  <c r="ER23"/>
  <c r="AX31"/>
  <c r="AY7"/>
  <c r="AY31" l="1"/>
  <c r="AZ7"/>
  <c r="ER31"/>
  <c r="ES23"/>
  <c r="AY59"/>
  <c r="AZ35"/>
  <c r="EQ59"/>
  <c r="ER51"/>
  <c r="ER59" l="1"/>
  <c r="ES51"/>
  <c r="AZ59"/>
  <c r="BA35"/>
  <c r="ES31"/>
  <c r="ET23"/>
  <c r="AZ31"/>
  <c r="BA7"/>
  <c r="BA31" l="1"/>
  <c r="BB7"/>
  <c r="ET31"/>
  <c r="EU23"/>
  <c r="BA59"/>
  <c r="BB35"/>
  <c r="ES59"/>
  <c r="ET51"/>
  <c r="ET59" l="1"/>
  <c r="EU51"/>
  <c r="BB59"/>
  <c r="BC35"/>
  <c r="EU31"/>
  <c r="EV23"/>
  <c r="BB31"/>
  <c r="BC7"/>
  <c r="BC31" l="1"/>
  <c r="BD7"/>
  <c r="EV31"/>
  <c r="EW23"/>
  <c r="BC59"/>
  <c r="BD35"/>
  <c r="EU59"/>
  <c r="EV51"/>
  <c r="EV59" l="1"/>
  <c r="EW51"/>
  <c r="BD59"/>
  <c r="BE35"/>
  <c r="EW31"/>
  <c r="EX23"/>
  <c r="BD31"/>
  <c r="BE7"/>
  <c r="BE31" l="1"/>
  <c r="BF7"/>
  <c r="EX31"/>
  <c r="EY23"/>
  <c r="BE59"/>
  <c r="BF35"/>
  <c r="EW59"/>
  <c r="EX51"/>
  <c r="EX59" l="1"/>
  <c r="EY51"/>
  <c r="BF59"/>
  <c r="BG35"/>
  <c r="EY31"/>
  <c r="EZ23"/>
  <c r="BF31"/>
  <c r="BG7"/>
  <c r="BG31" l="1"/>
  <c r="BH7"/>
  <c r="EZ31"/>
  <c r="FA23"/>
  <c r="BG59"/>
  <c r="BH35"/>
  <c r="EY59"/>
  <c r="EZ51"/>
  <c r="EZ59" l="1"/>
  <c r="FA51"/>
  <c r="BH59"/>
  <c r="BI35"/>
  <c r="FA31"/>
  <c r="FB23"/>
  <c r="BH31"/>
  <c r="BI7"/>
  <c r="BI31" l="1"/>
  <c r="BJ7"/>
  <c r="FB31"/>
  <c r="FC23"/>
  <c r="BI59"/>
  <c r="BJ35"/>
  <c r="FA59"/>
  <c r="FB51"/>
  <c r="FB59" l="1"/>
  <c r="FC51"/>
  <c r="BJ59"/>
  <c r="BK35"/>
  <c r="FC31"/>
  <c r="FD23"/>
  <c r="BJ31"/>
  <c r="BK7"/>
  <c r="BK31" l="1"/>
  <c r="BL7"/>
  <c r="FD31"/>
  <c r="FE23"/>
  <c r="BK59"/>
  <c r="BL35"/>
  <c r="FC59"/>
  <c r="FD51"/>
  <c r="FD59" l="1"/>
  <c r="FE51"/>
  <c r="BL59"/>
  <c r="BM35"/>
  <c r="FE31"/>
  <c r="FF23"/>
  <c r="BL31"/>
  <c r="BM7"/>
  <c r="BM31" l="1"/>
  <c r="BN7"/>
  <c r="FF31"/>
  <c r="FG23"/>
  <c r="BM59"/>
  <c r="BN35"/>
  <c r="FE59"/>
  <c r="FF51"/>
  <c r="FF59" l="1"/>
  <c r="FG51"/>
  <c r="BN59"/>
  <c r="BO35"/>
  <c r="FG31"/>
  <c r="FH23"/>
  <c r="BN31"/>
  <c r="BO7"/>
  <c r="BO31" l="1"/>
  <c r="BP7"/>
  <c r="FH31"/>
  <c r="FI23"/>
  <c r="BO59"/>
  <c r="BP35"/>
  <c r="FG59"/>
  <c r="FH51"/>
  <c r="FH59" l="1"/>
  <c r="FI51"/>
  <c r="BP59"/>
  <c r="BQ35"/>
  <c r="FI31"/>
  <c r="FJ23"/>
  <c r="BP31"/>
  <c r="BQ7"/>
  <c r="BQ31" l="1"/>
  <c r="BR7"/>
  <c r="FJ31"/>
  <c r="FK23"/>
  <c r="BQ59"/>
  <c r="BR35"/>
  <c r="FI59"/>
  <c r="FJ51"/>
  <c r="FJ59" l="1"/>
  <c r="FK51"/>
  <c r="BR59"/>
  <c r="BS35"/>
  <c r="FK31"/>
  <c r="FL23"/>
  <c r="BR31"/>
  <c r="BS7"/>
  <c r="BS31" l="1"/>
  <c r="BT7"/>
  <c r="FL31"/>
  <c r="FM23"/>
  <c r="BS59"/>
  <c r="BT35"/>
  <c r="FK59"/>
  <c r="FL51"/>
  <c r="FL59" l="1"/>
  <c r="FM51"/>
  <c r="BT59"/>
  <c r="BU35"/>
  <c r="FM31"/>
  <c r="FN23"/>
  <c r="BT31"/>
  <c r="BU7"/>
  <c r="BU31" l="1"/>
  <c r="BV7"/>
  <c r="FN31"/>
  <c r="FO23"/>
  <c r="BU59"/>
  <c r="BV35"/>
  <c r="FM59"/>
  <c r="FN51"/>
  <c r="FN59" l="1"/>
  <c r="FO51"/>
  <c r="BV59"/>
  <c r="BW35"/>
  <c r="FO31"/>
  <c r="FP23"/>
  <c r="BV31"/>
  <c r="BW7"/>
  <c r="BW31" l="1"/>
  <c r="BX7"/>
  <c r="FP31"/>
  <c r="FQ23"/>
  <c r="BW59"/>
  <c r="BX35"/>
  <c r="FO59"/>
  <c r="FP51"/>
  <c r="FP59" l="1"/>
  <c r="FQ51"/>
  <c r="BX59"/>
  <c r="BY35"/>
  <c r="FQ31"/>
  <c r="FR23"/>
  <c r="BX31"/>
  <c r="BY7"/>
  <c r="BY31" l="1"/>
  <c r="BZ7"/>
  <c r="FR31"/>
  <c r="FS23"/>
  <c r="BY59"/>
  <c r="BZ35"/>
  <c r="FQ59"/>
  <c r="FR51"/>
  <c r="FR59" l="1"/>
  <c r="FS51"/>
  <c r="BZ59"/>
  <c r="CA35"/>
  <c r="CA59" s="1"/>
  <c r="FS31"/>
  <c r="FT23"/>
  <c r="BZ31"/>
  <c r="CA7"/>
  <c r="CA31" l="1"/>
  <c r="CB7"/>
  <c r="CB31" s="1"/>
  <c r="FT31"/>
  <c r="FU23"/>
  <c r="FS59"/>
  <c r="FT51"/>
  <c r="FT59" l="1"/>
  <c r="FU51"/>
  <c r="FU31"/>
  <c r="FV23"/>
  <c r="FV31" l="1"/>
  <c r="FW23"/>
  <c r="FU59"/>
  <c r="FV51"/>
  <c r="FV59" l="1"/>
  <c r="FW51"/>
  <c r="FW31"/>
  <c r="FX23"/>
  <c r="FX31" l="1"/>
  <c r="FY23"/>
  <c r="FW59"/>
  <c r="FX51"/>
  <c r="FX59" l="1"/>
  <c r="FY51"/>
  <c r="FY31"/>
  <c r="FZ23"/>
  <c r="FZ31" l="1"/>
  <c r="GA23"/>
  <c r="FY59"/>
  <c r="FZ51"/>
  <c r="FZ59" l="1"/>
  <c r="GA51"/>
  <c r="GA31"/>
  <c r="GB23"/>
  <c r="GB31" l="1"/>
  <c r="GC23"/>
  <c r="GA59"/>
  <c r="GB51"/>
  <c r="GB59" l="1"/>
  <c r="GC51"/>
  <c r="GC31"/>
  <c r="GD23"/>
  <c r="GD31" l="1"/>
  <c r="GE23"/>
  <c r="GC59"/>
  <c r="GD51"/>
  <c r="GD59" l="1"/>
  <c r="GE51"/>
  <c r="GE31"/>
  <c r="GF23"/>
  <c r="GF31" l="1"/>
  <c r="GG23"/>
  <c r="GE59"/>
  <c r="GF51"/>
  <c r="GF59" l="1"/>
  <c r="GG51"/>
  <c r="GG31"/>
  <c r="GH23"/>
  <c r="GH31" l="1"/>
  <c r="GI23"/>
  <c r="GG59"/>
  <c r="GH51"/>
  <c r="GH59" l="1"/>
  <c r="GI51"/>
  <c r="GI31"/>
  <c r="GJ23"/>
  <c r="GJ31" l="1"/>
  <c r="GK23"/>
  <c r="GI59"/>
  <c r="GJ51"/>
  <c r="GJ59" l="1"/>
  <c r="GK51"/>
  <c r="GK31"/>
  <c r="GL23"/>
  <c r="GL31" l="1"/>
  <c r="GM23"/>
  <c r="GK59"/>
  <c r="GL51"/>
  <c r="GL59" l="1"/>
  <c r="GM51"/>
  <c r="GM31"/>
  <c r="GN23"/>
  <c r="GN31" l="1"/>
  <c r="GO23"/>
  <c r="GM59"/>
  <c r="GN51"/>
  <c r="GN59" l="1"/>
  <c r="GO51"/>
  <c r="GO31"/>
  <c r="GP23"/>
  <c r="GP31" l="1"/>
  <c r="GQ23"/>
  <c r="GO59"/>
  <c r="GP51"/>
  <c r="GP59" l="1"/>
  <c r="GQ51"/>
  <c r="GQ31"/>
  <c r="GR23"/>
  <c r="GR31" l="1"/>
  <c r="GS23"/>
  <c r="GQ59"/>
  <c r="GR51"/>
  <c r="GR59" l="1"/>
  <c r="GS51"/>
  <c r="GS31"/>
  <c r="GT23"/>
  <c r="GT31" l="1"/>
  <c r="GU23"/>
  <c r="GS59"/>
  <c r="GT51"/>
  <c r="GT59" l="1"/>
  <c r="GU51"/>
  <c r="GU31"/>
  <c r="GV23"/>
  <c r="GV31" l="1"/>
  <c r="GW23"/>
  <c r="GU59"/>
  <c r="GV51"/>
  <c r="GV59" l="1"/>
  <c r="GW51"/>
  <c r="GW31"/>
  <c r="GX23"/>
  <c r="GX31" l="1"/>
  <c r="GY23"/>
  <c r="GW59"/>
  <c r="GX51"/>
  <c r="GX59" l="1"/>
  <c r="GY51"/>
  <c r="GY59" s="1"/>
  <c r="GY31"/>
  <c r="GZ23"/>
  <c r="GZ31" s="1"/>
</calcChain>
</file>

<file path=xl/comments1.xml><?xml version="1.0" encoding="utf-8"?>
<comments xmlns="http://schemas.openxmlformats.org/spreadsheetml/2006/main">
  <authors>
    <author>Karsondd</author>
  </authors>
  <commentList>
    <comment ref="G7" authorId="0">
      <text>
        <r>
          <rPr>
            <b/>
            <sz val="8"/>
            <color indexed="81"/>
            <rFont val="Tahoma"/>
            <family val="2"/>
          </rPr>
          <t>Ref Page 200 of BBPLC Annual Report</t>
        </r>
      </text>
    </comment>
    <comment ref="G8" authorId="0">
      <text>
        <r>
          <rPr>
            <b/>
            <sz val="8"/>
            <color indexed="81"/>
            <rFont val="Tahoma"/>
            <family val="2"/>
          </rPr>
          <t>Karsondd:</t>
        </r>
        <r>
          <rPr>
            <sz val="8"/>
            <color indexed="81"/>
            <rFont val="Tahoma"/>
            <family val="2"/>
          </rPr>
          <t xml:space="preserve">
Annual Report - page 118</t>
        </r>
      </text>
    </comment>
  </commentList>
</comments>
</file>

<file path=xl/sharedStrings.xml><?xml version="1.0" encoding="utf-8"?>
<sst xmlns="http://schemas.openxmlformats.org/spreadsheetml/2006/main" count="1328" uniqueCount="707">
  <si>
    <t>Total</t>
  </si>
  <si>
    <t>Credit (Maximum Drawable) LTV</t>
  </si>
  <si>
    <t>Indexed LTV</t>
  </si>
  <si>
    <t>Current LTV</t>
  </si>
  <si>
    <t>Libor</t>
  </si>
  <si>
    <t>NO</t>
  </si>
  <si>
    <t>Variance</t>
  </si>
  <si>
    <t>S&amp;P</t>
  </si>
  <si>
    <t>UK Covered Bonds - An overview of selected regulated programmes</t>
  </si>
  <si>
    <t>Issuer
Programme Size</t>
  </si>
  <si>
    <t>Seasoning (month)</t>
  </si>
  <si>
    <t>Abbey/€25bn</t>
  </si>
  <si>
    <t>HBOS/€60bn</t>
  </si>
  <si>
    <t>HSBC/€25bn</t>
  </si>
  <si>
    <t>Lloyds/€15bn</t>
  </si>
  <si>
    <t>Nationwide /€45bn</t>
  </si>
  <si>
    <t>Links to investor reports</t>
  </si>
  <si>
    <t>http://www.lloydsbankinggroup.com/investors/debt_investors/covered_bonds.asp</t>
  </si>
  <si>
    <t>Barclays/€35bn</t>
  </si>
  <si>
    <t>RBS/€15bn</t>
  </si>
  <si>
    <t>Asset Percentage</t>
  </si>
  <si>
    <t>Current Loan Pool</t>
  </si>
  <si>
    <t>Loan Pool Post Asset Percentage Adjs</t>
  </si>
  <si>
    <t>Other Asset Capability Adjs*</t>
  </si>
  <si>
    <t>Adj Aggregate Asset Amount</t>
  </si>
  <si>
    <t xml:space="preserve">Notes outstanding </t>
  </si>
  <si>
    <t>Current Loan Pool OC</t>
  </si>
  <si>
    <t>Minimum Current Loan Pool OC</t>
  </si>
  <si>
    <t>Current Adj Aggregate Asset Amount OC</t>
  </si>
  <si>
    <t>YSB/ 7.5bn</t>
  </si>
  <si>
    <t>LeedsBuilding Society</t>
  </si>
  <si>
    <t>Yorkshire BS/€7.5bn</t>
  </si>
  <si>
    <t>Buffer</t>
  </si>
  <si>
    <t xml:space="preserve">Note: If Barclays asset percentage changes to 73.7%, and there is maximum further issuance before the next pool addition of £3bn equivalent, then the buffer would become 7% and the current adj aggregate asset amount OC would be 5% </t>
  </si>
  <si>
    <t>http://www.investors.rbs.com/covered_bonds</t>
  </si>
  <si>
    <t>Coventry Building Society</t>
  </si>
  <si>
    <t>Short Term - (Moodys P-2, Fitch F1)                  Long Term -(Moody's A3, Fitch A)</t>
  </si>
  <si>
    <t>Fitch</t>
  </si>
  <si>
    <t>Moody's</t>
  </si>
  <si>
    <t>Long Term</t>
  </si>
  <si>
    <t>Interest Rate Swap</t>
  </si>
  <si>
    <t xml:space="preserve">Short Term </t>
  </si>
  <si>
    <t>Asset Coverage Test</t>
  </si>
  <si>
    <t>Glossary</t>
  </si>
  <si>
    <t>http://www.nationwide.co.uk/investorrelations/fundingprogrammes/coveredBondReports.htm</t>
  </si>
  <si>
    <t>Issuer Credit ratings (Moodys, S&amp;P, Fitch)</t>
  </si>
  <si>
    <t>Leeds BS/€7bn</t>
  </si>
  <si>
    <t>Coventry BS/€7bn</t>
  </si>
  <si>
    <t>Nationwide/€45bn</t>
  </si>
  <si>
    <t>Lloyds/€30bn</t>
  </si>
  <si>
    <t>New issuances:-</t>
  </si>
  <si>
    <t>CHF</t>
  </si>
  <si>
    <t>Additional RCB Regime Information</t>
  </si>
  <si>
    <t>Eligible Unencumbered Assets</t>
  </si>
  <si>
    <t>Securitisable Balance (£m)</t>
  </si>
  <si>
    <t>Total Encumbered Assets (£m)</t>
  </si>
  <si>
    <t>Covered Bonds*</t>
  </si>
  <si>
    <t>GMF Master Trust Securitisation*</t>
  </si>
  <si>
    <t>Total Non Eligible Assets  (£m)</t>
  </si>
  <si>
    <t>Eligible Unencumbered Assets (£m)</t>
  </si>
  <si>
    <t>Covered Bond Cross Currency Swap</t>
  </si>
  <si>
    <t>Covered Bond 2009-1</t>
  </si>
  <si>
    <t>Covered Bond 2010-2</t>
  </si>
  <si>
    <t>Covered Bond 2011-1</t>
  </si>
  <si>
    <t>Covered Bond 2011-2</t>
  </si>
  <si>
    <t>Covered Bond 2010-2 (Tap)</t>
  </si>
  <si>
    <t>Covered Bond 2012-3</t>
  </si>
  <si>
    <t>Covered Bond 2012-4</t>
  </si>
  <si>
    <t>N-Bond 2010-3</t>
  </si>
  <si>
    <t>N-Bond 2011-1</t>
  </si>
  <si>
    <t>N-Bond 2011-2</t>
  </si>
  <si>
    <t>Covered Bond Interest Rate Swaps</t>
  </si>
  <si>
    <t>Covered Bond 2012-1</t>
  </si>
  <si>
    <t>Actual</t>
  </si>
  <si>
    <t>Forecast</t>
  </si>
  <si>
    <t>Covered Bond 2012-5</t>
  </si>
  <si>
    <t xml:space="preserve">CCY </t>
  </si>
  <si>
    <t>Bond Notional (CCY)</t>
  </si>
  <si>
    <t>Bond notional (GBP equiv)</t>
  </si>
  <si>
    <t>Remaining Term (Yrs)</t>
  </si>
  <si>
    <t>Covered Bond TRS - Fixed</t>
  </si>
  <si>
    <t>Covered Bond TRS - Float</t>
  </si>
  <si>
    <t>Related Hedge Risk</t>
  </si>
  <si>
    <t>EUR Fixed&gt;1mth Floating GBP Libor</t>
  </si>
  <si>
    <t>USD Fixed&gt;1mth Floating GBP Libor</t>
  </si>
  <si>
    <t>3mth Floating CHF Libor&gt;1mth Floating GBP Libor</t>
  </si>
  <si>
    <t>GBP Fixed&gt;1mth Floating GBP Libor</t>
  </si>
  <si>
    <t>3mth Floating GBP Libor&gt;1mth Floating GBP Libor</t>
  </si>
  <si>
    <t>Fixed Mortgage rate&gt;1mth Floating GBP Libor</t>
  </si>
  <si>
    <t>Floating (SVR/Tracker)&gt;1mth Floating GBP Libor</t>
  </si>
  <si>
    <t>Current MTM GBP Equiv (+ve MTM = Barclays in the money)</t>
  </si>
  <si>
    <t>Total BBPLC Assets (£m)</t>
  </si>
  <si>
    <t xml:space="preserve">% of Securitised Assets </t>
  </si>
  <si>
    <t>Short Term - (P-1, A-1,  F1)                     Long Term - (A2, A, A)</t>
  </si>
  <si>
    <t>http://www.coventrybuildingsociety.co.uk/your-society/about-us/financial/covered-bonds.aspx</t>
  </si>
  <si>
    <t>Clydesdale/€10bn</t>
  </si>
  <si>
    <t>http://www.cbonline.co.uk/debtinvestors/global-covered-bonds/global-covered-bonds-programme</t>
  </si>
  <si>
    <t xml:space="preserve">Gross Lending </t>
  </si>
  <si>
    <t>SVR</t>
  </si>
  <si>
    <t>Tracker - Stepped</t>
  </si>
  <si>
    <t>Tracker - Lifetime</t>
  </si>
  <si>
    <t>Offset</t>
  </si>
  <si>
    <t>Fixed</t>
  </si>
  <si>
    <t>BTL</t>
  </si>
  <si>
    <t>Reserves &amp; Other</t>
  </si>
  <si>
    <t>Total Gross Lending</t>
  </si>
  <si>
    <t>Redemptions</t>
  </si>
  <si>
    <t xml:space="preserve">Net Lending </t>
  </si>
  <si>
    <t>Completing the form</t>
  </si>
  <si>
    <t>Warning</t>
  </si>
  <si>
    <t>Knowingly or recklessly giving us false or misleading information may be a criminal offence (Regulation 38 of the RCB Regulations and section 398 of the Financial Services and Markets Act 2000).</t>
  </si>
  <si>
    <t>Sending the form</t>
  </si>
  <si>
    <t>Send this form to us by email to rcb@fsa.gov.uk. It is our preference for all correspondence to be submitted electronically. If this is not possible your form may also be submitted by post or by hand to the address below.</t>
  </si>
  <si>
    <t>Covered Bonds Team
Capital Markets 
The Financial Services Authority
25 The North Colonnade
Canary Wharf
London
E14 5HS</t>
  </si>
  <si>
    <t>GBP</t>
  </si>
  <si>
    <t>EUR</t>
  </si>
  <si>
    <t>USD</t>
  </si>
  <si>
    <t>http://www.leedsbuildingsociety.co.uk/treasury/covered-bonds-documents.html</t>
  </si>
  <si>
    <t>Administration</t>
  </si>
  <si>
    <t>Counterparties, Ratings</t>
  </si>
  <si>
    <t>Counterparty/ies</t>
  </si>
  <si>
    <t>Accounts, Ledgers</t>
  </si>
  <si>
    <t>Value as of End Date of reporting period</t>
  </si>
  <si>
    <t>Value as of Start Date of reporting period</t>
  </si>
  <si>
    <t>Targeted Value</t>
  </si>
  <si>
    <t>Value</t>
  </si>
  <si>
    <t xml:space="preserve">Description </t>
  </si>
  <si>
    <t>Programme-Level Characteristics</t>
  </si>
  <si>
    <t>This will capture any addition made</t>
  </si>
  <si>
    <t>This will capture any cash capital contributions made</t>
  </si>
  <si>
    <t xml:space="preserve">Refers to any other securitisation eligible assets </t>
  </si>
  <si>
    <t>Mortgage collections</t>
  </si>
  <si>
    <t>Loan Redemptions &amp; Replenishments Since Previous Reporting Date</t>
  </si>
  <si>
    <t>Number</t>
  </si>
  <si>
    <t>% of total number</t>
  </si>
  <si>
    <t>Amount (GBP)</t>
  </si>
  <si>
    <t>% of total amount</t>
  </si>
  <si>
    <t>Product Rate Type and Reversionary Profiles</t>
  </si>
  <si>
    <t>Weighted average</t>
  </si>
  <si>
    <t>Amount, excluding reserve balances (GBP)</t>
  </si>
  <si>
    <t>Current rate</t>
  </si>
  <si>
    <t>Remaining teaser period (months)</t>
  </si>
  <si>
    <t>Current margin</t>
  </si>
  <si>
    <t>Reversionary margin</t>
  </si>
  <si>
    <t>Initial rate</t>
  </si>
  <si>
    <t>Stratifications</t>
  </si>
  <si>
    <t>Arrears breakdown</t>
  </si>
  <si>
    <t>Current non-indexed LTV</t>
  </si>
  <si>
    <t>Current indexed LTV</t>
  </si>
  <si>
    <t>Current outstanding balance of loan</t>
  </si>
  <si>
    <t>Regional distribution</t>
  </si>
  <si>
    <t>Repayment type</t>
  </si>
  <si>
    <t>Amount exc. Reserve (GBP)</t>
  </si>
  <si>
    <t xml:space="preserve"> Reserve Amount (GBP)</t>
  </si>
  <si>
    <t>% of total Reserve amount</t>
  </si>
  <si>
    <t>Seasoning (months)</t>
  </si>
  <si>
    <t>Interest payment type</t>
  </si>
  <si>
    <t>Loan purpose type</t>
  </si>
  <si>
    <t>Income verification type</t>
  </si>
  <si>
    <t>Remaining term of loan</t>
  </si>
  <si>
    <t>Employment status</t>
  </si>
  <si>
    <t>Programme Triggers</t>
  </si>
  <si>
    <t>Abbey/€35bn</t>
  </si>
  <si>
    <t>Regulated Covered Bonds Register - Financial Conduct Authority</t>
  </si>
  <si>
    <t>Short Term - (P-1, A-1, F1)                          Long Term - (A2, A, A)</t>
  </si>
  <si>
    <t>Short Term - (P-1, A-1+, F1+)                      Long Term - (Aa3, AA-, AA-)</t>
  </si>
  <si>
    <t>Short Term - (Moodys P-2, Fitch F2)                  Long Term -(Moody's A3, Fitch A-)</t>
  </si>
  <si>
    <t>http://www.ybs.co.uk/your-society/treasury/wholesale_funding/covered-bonds/reports_13.html</t>
  </si>
  <si>
    <t>*Includes Aggregate Reserve balance</t>
  </si>
  <si>
    <t>Clydesdale Bank</t>
  </si>
  <si>
    <t>Annualised CPR including repurchases. Excluding repurchase is:-</t>
  </si>
  <si>
    <t>Quarterly average annualised CPR including repurchases. Excluding repurchase is:-</t>
  </si>
  <si>
    <t>Unscheduled payments and repurchases only</t>
  </si>
  <si>
    <r>
      <t>RCB 3 Annex 3D: Asset &amp; Liability Profile</t>
    </r>
    <r>
      <rPr>
        <sz val="20"/>
        <rFont val="Arial"/>
        <family val="2"/>
      </rPr>
      <t xml:space="preserve"> </t>
    </r>
  </si>
  <si>
    <r>
      <t xml:space="preserve">Please complete all fields in </t>
    </r>
    <r>
      <rPr>
        <sz val="10"/>
        <color indexed="44"/>
        <rFont val="Arial"/>
        <family val="2"/>
      </rPr>
      <t>blue</t>
    </r>
    <r>
      <rPr>
        <sz val="10"/>
        <rFont val="Arial"/>
        <family val="2"/>
      </rPr>
      <t xml:space="preserve">. 
Please calculate figures with no prepayments and stable Libor SVR and BoE base rate as of reporting date.
This Asset &amp; Liability Profile Form </t>
    </r>
    <r>
      <rPr>
        <b/>
        <sz val="10"/>
        <rFont val="Arial"/>
        <family val="2"/>
      </rPr>
      <t>must be submitted each quarter and on the date of any new issuance or cancellation (in full or part) of regulated covered bonds</t>
    </r>
    <r>
      <rPr>
        <sz val="10"/>
        <rFont val="Arial"/>
        <family val="2"/>
      </rPr>
      <t>.</t>
    </r>
  </si>
  <si>
    <t>Date</t>
  </si>
  <si>
    <t>Cover Pool Outstanding Balances and Interest Inflows</t>
  </si>
  <si>
    <t>Covered Bonds Balance</t>
  </si>
  <si>
    <t>Repayment</t>
  </si>
  <si>
    <t>Interest Outflow</t>
  </si>
  <si>
    <t>Tracker at Origination, Reverting to Tracker</t>
  </si>
  <si>
    <t>Fixed at Origination, Reverting to SVR</t>
  </si>
  <si>
    <t>Fixed at Origination, Reverting to Tracker</t>
  </si>
  <si>
    <t>Tracker for Life</t>
  </si>
  <si>
    <t>Tracker at Origination, Reverting to SVR</t>
  </si>
  <si>
    <t>SVR for Life</t>
  </si>
  <si>
    <t>FIXED</t>
  </si>
  <si>
    <t>FLOATING</t>
  </si>
  <si>
    <t>Tracker Balance</t>
  </si>
  <si>
    <t>Tracker Interest</t>
  </si>
  <si>
    <t>Fixed Balance</t>
  </si>
  <si>
    <t>SVR Balance</t>
  </si>
  <si>
    <t>Fixed Interest</t>
  </si>
  <si>
    <t>SVR Interest</t>
  </si>
  <si>
    <t xml:space="preserve">BARCLAYS BANK PLC €35BN GLOBAL COVERED BOND PROGRAMME </t>
  </si>
  <si>
    <r>
      <t>Covered Bonds Outstanding, Associated Derivatives</t>
    </r>
    <r>
      <rPr>
        <b/>
        <sz val="12"/>
        <rFont val="Arial"/>
        <family val="2"/>
      </rPr>
      <t xml:space="preserve"> (please disclose for all bonds outstanding)</t>
    </r>
  </si>
  <si>
    <t xml:space="preserve">* Principal Receipts that have not been applied, Cash Capital Contributions made by the Members or proceeds of Term Advances which have not been applied, Substitution Assets, amount of any Sale proceeds standing </t>
  </si>
  <si>
    <t>to the credit of the GIC account and credited to the Pre-maturity Liquidity Ledger, Potential negative carry on funds held in the GIC.</t>
  </si>
  <si>
    <t>n/a</t>
  </si>
  <si>
    <t xml:space="preserve"> Date</t>
  </si>
  <si>
    <t>Pre-Maturity Test</t>
  </si>
  <si>
    <t>-</t>
  </si>
  <si>
    <t>CPR</t>
  </si>
  <si>
    <t>RAG FRAMEWORK</t>
  </si>
  <si>
    <t>Red</t>
  </si>
  <si>
    <t>Green</t>
  </si>
  <si>
    <t>B</t>
  </si>
  <si>
    <t>A</t>
  </si>
  <si>
    <t>Additional Cash Requirement</t>
  </si>
  <si>
    <t>Forecast: *</t>
  </si>
  <si>
    <t>Reporting</t>
  </si>
  <si>
    <t>BBR-Libor spread</t>
  </si>
  <si>
    <t>BBR</t>
  </si>
  <si>
    <t>FCA Conservative Scenario Assumptions</t>
  </si>
  <si>
    <t>Model Pass/Fail</t>
  </si>
  <si>
    <t>Pool Balance</t>
  </si>
  <si>
    <t>Basis</t>
  </si>
  <si>
    <t>3 Month Forecast</t>
  </si>
  <si>
    <t>&gt; 0</t>
  </si>
  <si>
    <t>= 0</t>
  </si>
  <si>
    <t>Additional Cash Requirement =</t>
  </si>
  <si>
    <t>Summary of RAG Thresholds</t>
  </si>
  <si>
    <t>2011-1</t>
  </si>
  <si>
    <t>2011-2</t>
  </si>
  <si>
    <t>2010-5</t>
  </si>
  <si>
    <t>YES</t>
  </si>
  <si>
    <t>A2</t>
  </si>
  <si>
    <t>Short Term</t>
  </si>
  <si>
    <t>A-1</t>
  </si>
  <si>
    <t>Aa3</t>
  </si>
  <si>
    <t>AA-</t>
  </si>
  <si>
    <t>P-1</t>
  </si>
  <si>
    <t>F1+</t>
  </si>
  <si>
    <t>A-1+</t>
  </si>
  <si>
    <t>HARD BULLET BONDS</t>
  </si>
  <si>
    <t>CCY Notional (mn)</t>
  </si>
  <si>
    <t>CCY</t>
  </si>
  <si>
    <t xml:space="preserve">Issue Date </t>
  </si>
  <si>
    <t>Maturity</t>
  </si>
  <si>
    <t>Extended Maturity</t>
  </si>
  <si>
    <t>Hard</t>
  </si>
  <si>
    <t xml:space="preserve">Soft </t>
  </si>
  <si>
    <t>2011-4</t>
  </si>
  <si>
    <t>2012-1</t>
  </si>
  <si>
    <t>Soft</t>
  </si>
  <si>
    <t>2012-2</t>
  </si>
  <si>
    <t>2012-3</t>
  </si>
  <si>
    <t>2012-4</t>
  </si>
  <si>
    <t>2012-5</t>
  </si>
  <si>
    <t>TOTAL OUTSTANDING</t>
  </si>
  <si>
    <t>2009-1</t>
  </si>
  <si>
    <t>2010-1</t>
  </si>
  <si>
    <t>2010-2</t>
  </si>
  <si>
    <t>2010-2 (Tap)</t>
  </si>
  <si>
    <t>2011-3</t>
  </si>
  <si>
    <t>2011-3 (Tap)</t>
  </si>
  <si>
    <t>2012-2 (Tap)</t>
  </si>
  <si>
    <t>2010-3</t>
  </si>
  <si>
    <t>2010-4</t>
  </si>
  <si>
    <t>2010-6</t>
  </si>
  <si>
    <t>2011-5</t>
  </si>
  <si>
    <t>2011-6</t>
  </si>
  <si>
    <t>Granularity 2 - RCBC Asset Capability Model</t>
  </si>
  <si>
    <t xml:space="preserve">Note: From April 2014 onwards, loans reported as ‘of which have breached R&amp;W’ have been amended. Previously loans subject to product switches, further advances, reserve limit increases and flexible mortgages reverting to </t>
  </si>
  <si>
    <t xml:space="preserve">offset mortgages  were reported under this section, but are now reported under ‘loans bought back by the seller(s)’.  </t>
  </si>
  <si>
    <t>RCBC Asset Capability Model (Continued)</t>
  </si>
  <si>
    <t>Series</t>
  </si>
  <si>
    <t>The mark to market valuation of covered bond cross currency swaps and interest rate swaps are taken from Charms.</t>
  </si>
  <si>
    <t xml:space="preserve">The TRS swaps however require the servicing team to upload an expected contractual cashflow forecast and asset pay down profile of the LLP pool into Charms. This forecast assumes BBR and SVR to </t>
  </si>
  <si>
    <t>remain constant throughout the life of the mortgages. The mark to market valuation is then calculated by Charms using the relevant discounting curve, and the relevant 1m£L forecast curve for the receive leg.</t>
  </si>
  <si>
    <t>Barclays Flexible (open plan) Loans book</t>
  </si>
  <si>
    <t>Includes DWF Pools, Arrears, Over Credit Limit, Awaiting first payment</t>
  </si>
  <si>
    <t>Adjusted Aggregate Asset Amount:
A+B+C+D+E - (X+Y)</t>
  </si>
  <si>
    <t>C</t>
  </si>
  <si>
    <t>E</t>
  </si>
  <si>
    <t>Rating Triggers (Page 76 to 79 referencing base prospectus)</t>
  </si>
  <si>
    <t>Non-Rating Triggers (Page 80 to 82 referencing base prospectus)</t>
  </si>
  <si>
    <t>2014-1</t>
  </si>
  <si>
    <t>Short Term - ( P-1, A-1, F1)                          Long Term - (A1, A, A)</t>
  </si>
  <si>
    <t>Short Term - (P-1, A-1, F1)                         Long Term -(A1, A, A)</t>
  </si>
  <si>
    <t>Short Term - (P-1, A-1,  F1)                            Long Term - (A2, A, A)</t>
  </si>
  <si>
    <t>Short Term - (Moody's P-2, Fitch F1)                  Long Term -(Moody's Baa1, Fitch A)</t>
  </si>
  <si>
    <t>Short Term - (Moody's P2, Fitch F2)                          Long Term - (Moody's Baa1,Fitch BBB+)</t>
  </si>
  <si>
    <t>Short Term - (P-2, A-2, F1)                  Long Term -(Baa2, BBB+ ,A)</t>
  </si>
  <si>
    <t xml:space="preserve">80.0%
</t>
  </si>
  <si>
    <t xml:space="preserve"> Current</t>
  </si>
  <si>
    <t>1 -  2 mths</t>
  </si>
  <si>
    <t>2+ - 3 mths</t>
  </si>
  <si>
    <t xml:space="preserve"> Up to 20.00%</t>
  </si>
  <si>
    <t>20.01% - 30.00%</t>
  </si>
  <si>
    <t>30.01% - 40.00%</t>
  </si>
  <si>
    <t>40.01% - 50.00%</t>
  </si>
  <si>
    <t>50.01% - 60.00%</t>
  </si>
  <si>
    <t>60.01% - 70.00%</t>
  </si>
  <si>
    <t>70.01% - 74.99%</t>
  </si>
  <si>
    <t>75.00% - 80.00%</t>
  </si>
  <si>
    <t>80.01% - 90.00%</t>
  </si>
  <si>
    <t>&gt; 90%</t>
  </si>
  <si>
    <t xml:space="preserve">  £0 - £50,000</t>
  </si>
  <si>
    <t xml:space="preserve">  £50,000 - £100,000</t>
  </si>
  <si>
    <t xml:space="preserve"> £100,000 - £150,000</t>
  </si>
  <si>
    <t xml:space="preserve"> £150,000 - £200,000</t>
  </si>
  <si>
    <t xml:space="preserve"> £200,000 - £250,000</t>
  </si>
  <si>
    <t xml:space="preserve"> £250,000 - £300,000</t>
  </si>
  <si>
    <t xml:space="preserve"> £300,000 - £350,000</t>
  </si>
  <si>
    <t xml:space="preserve"> £350,000 - £400,000</t>
  </si>
  <si>
    <t xml:space="preserve"> £400,000 - £450,000</t>
  </si>
  <si>
    <t xml:space="preserve"> £450,000 - £500,000</t>
  </si>
  <si>
    <t xml:space="preserve"> £500,000 - £600,000</t>
  </si>
  <si>
    <t xml:space="preserve"> £600,000 - £700,000</t>
  </si>
  <si>
    <t xml:space="preserve"> £700,000 - £800,000</t>
  </si>
  <si>
    <t xml:space="preserve"> £800,000 - £900,000</t>
  </si>
  <si>
    <t xml:space="preserve"> £900,000 - £1,000,000</t>
  </si>
  <si>
    <t>£1,000,000 - £1,250,000</t>
  </si>
  <si>
    <t>£1,250,000 - £1,500,000</t>
  </si>
  <si>
    <t>East Anglia</t>
  </si>
  <si>
    <t>East Midlands</t>
  </si>
  <si>
    <t>Greater London</t>
  </si>
  <si>
    <t>North</t>
  </si>
  <si>
    <t>North West</t>
  </si>
  <si>
    <t>Northern Ireland</t>
  </si>
  <si>
    <t>Scotland</t>
  </si>
  <si>
    <t>South East</t>
  </si>
  <si>
    <t>South West</t>
  </si>
  <si>
    <t>Wales</t>
  </si>
  <si>
    <t>West Midlands</t>
  </si>
  <si>
    <t>Yorks And Humberside</t>
  </si>
  <si>
    <t>Interest Only</t>
  </si>
  <si>
    <t>10 - 12</t>
  </si>
  <si>
    <t>12 - 14</t>
  </si>
  <si>
    <t>14 - 16</t>
  </si>
  <si>
    <t>16 - 18</t>
  </si>
  <si>
    <t>18 - 20</t>
  </si>
  <si>
    <t>20 - 22</t>
  </si>
  <si>
    <t>22 - 24</t>
  </si>
  <si>
    <t>24 - 26</t>
  </si>
  <si>
    <t>26 - 28</t>
  </si>
  <si>
    <t>28 - 30</t>
  </si>
  <si>
    <t>30 - 32</t>
  </si>
  <si>
    <t>32 - 34</t>
  </si>
  <si>
    <t>34 - 36</t>
  </si>
  <si>
    <t>36 - 38</t>
  </si>
  <si>
    <t>38 - 40</t>
  </si>
  <si>
    <t>40+</t>
  </si>
  <si>
    <t>Standard Variable</t>
  </si>
  <si>
    <t>Tracker</t>
  </si>
  <si>
    <t>Owner-occupied</t>
  </si>
  <si>
    <t>Buy-to-let</t>
  </si>
  <si>
    <t>Second home</t>
  </si>
  <si>
    <t>Fast-track</t>
  </si>
  <si>
    <t>Fully verified</t>
  </si>
  <si>
    <t>Self-certified</t>
  </si>
  <si>
    <t>00 - 02.99</t>
  </si>
  <si>
    <t>03 - 04.99</t>
  </si>
  <si>
    <t>05 - 06.99</t>
  </si>
  <si>
    <t>07 - 08.99</t>
  </si>
  <si>
    <t>09 - 10.99</t>
  </si>
  <si>
    <t>11 - 12.99</t>
  </si>
  <si>
    <t>13 - 14.99</t>
  </si>
  <si>
    <t>15 - 16.99</t>
  </si>
  <si>
    <t>17 - 18.99</t>
  </si>
  <si>
    <t>19 - 20.99</t>
  </si>
  <si>
    <t>21 - 22.99</t>
  </si>
  <si>
    <t>23 - 24.99</t>
  </si>
  <si>
    <t>25 - 26.99</t>
  </si>
  <si>
    <t>27 - 28.99</t>
  </si>
  <si>
    <t>29 - 30.99</t>
  </si>
  <si>
    <t>31 - 32.99</t>
  </si>
  <si>
    <t>33 - 34.99</t>
  </si>
  <si>
    <t>Employed</t>
  </si>
  <si>
    <t>Self-employed</t>
  </si>
  <si>
    <t>Unemployed</t>
  </si>
  <si>
    <t>Retired</t>
  </si>
  <si>
    <t>Guarantor</t>
  </si>
  <si>
    <t>Other</t>
  </si>
  <si>
    <t>Issue date</t>
  </si>
  <si>
    <t>Original rating (S&amp;P/Moodys/Fitch)</t>
  </si>
  <si>
    <t>AAA/Aaa/AAA</t>
  </si>
  <si>
    <t>Current rating (S&amp;P/Moodys/Fitch)</t>
  </si>
  <si>
    <t>Denomination</t>
  </si>
  <si>
    <t>$200,000 + integral multiples of $1,000 in excess thereof</t>
  </si>
  <si>
    <t>Amount at issuance</t>
  </si>
  <si>
    <t>Amount outstanding</t>
  </si>
  <si>
    <t>FX swap rate (rate:£1)</t>
  </si>
  <si>
    <t>Maturity type (hard/soft-bullet/pass-through)</t>
  </si>
  <si>
    <t>Hard Bullet</t>
  </si>
  <si>
    <t>Scheduled final maturity date</t>
  </si>
  <si>
    <t>Legal final maturity date</t>
  </si>
  <si>
    <t>ISIN</t>
  </si>
  <si>
    <t>XS0456178580</t>
  </si>
  <si>
    <t>XS0491009659</t>
  </si>
  <si>
    <t>XS0541565379</t>
  </si>
  <si>
    <t>Stock exchange listing</t>
  </si>
  <si>
    <t>London</t>
  </si>
  <si>
    <t>Coupon payment frequency</t>
  </si>
  <si>
    <t>Annually</t>
  </si>
  <si>
    <t>Semi-Annually</t>
  </si>
  <si>
    <t>Coupon payment date</t>
  </si>
  <si>
    <t>Coupon (rate if fixed, margin and reference rate if floating)</t>
  </si>
  <si>
    <t>*3.984%</t>
  </si>
  <si>
    <t>Margin payable under extended maturity period (%)</t>
  </si>
  <si>
    <t>Swap counterparty/ies</t>
  </si>
  <si>
    <t>Barclays Bank PLC</t>
  </si>
  <si>
    <t>Swap notional denomination</t>
  </si>
  <si>
    <t xml:space="preserve">€2,000 per €50,000 </t>
  </si>
  <si>
    <t>€2,125 per €50,000</t>
  </si>
  <si>
    <t>$25 per $1,000</t>
  </si>
  <si>
    <t>Swap notional amount (GBP Pay)</t>
  </si>
  <si>
    <t>Swap notional amount (CCY Rec)</t>
  </si>
  <si>
    <t>Swap notional maturity</t>
  </si>
  <si>
    <t>LLP receive rate/margin</t>
  </si>
  <si>
    <t>1 month Sterling Libor</t>
  </si>
  <si>
    <t>Collateral posting amount</t>
  </si>
  <si>
    <t>*Weighted average of the coupon on all private placement bonds</t>
  </si>
  <si>
    <t>€100,000 and integral multiples of €1,000 in excess thereof up to (and including) €199,000</t>
  </si>
  <si>
    <t>XS0576797947</t>
  </si>
  <si>
    <t>XS0616754007</t>
  </si>
  <si>
    <t xml:space="preserve">€36.25 per €1,000 </t>
  </si>
  <si>
    <t>€40 per €1,000</t>
  </si>
  <si>
    <t>£100,000 and integral multiples of £1,000 in excess thereof up to (and including)£199,000</t>
  </si>
  <si>
    <t>Soft Bullet</t>
  </si>
  <si>
    <t>XS0729895200</t>
  </si>
  <si>
    <t>XS0748955142</t>
  </si>
  <si>
    <t>XS0772609359</t>
  </si>
  <si>
    <t>XS1109782356</t>
  </si>
  <si>
    <t>Quarterly</t>
  </si>
  <si>
    <t>3 month Sterling Libor +0.19%</t>
  </si>
  <si>
    <t>1 month Sterling Libor +1.902%</t>
  </si>
  <si>
    <t>1 month Euribor + 0.78%</t>
  </si>
  <si>
    <t>1 month USD Libor+1.35%</t>
  </si>
  <si>
    <t>€22.50 per calculation amount</t>
  </si>
  <si>
    <t>$11.25 per calculation amount</t>
  </si>
  <si>
    <t>Transaction Party</t>
  </si>
  <si>
    <t xml:space="preserve">Required ratings </t>
  </si>
  <si>
    <t>Breached</t>
  </si>
  <si>
    <t>Consequence if Trigger Breached</t>
  </si>
  <si>
    <t xml:space="preserve">Issuer </t>
  </si>
  <si>
    <t xml:space="preserve">S&amp;P </t>
  </si>
  <si>
    <t xml:space="preserve">Moody's </t>
  </si>
  <si>
    <t xml:space="preserve">Fitch </t>
  </si>
  <si>
    <t>Issuer required to establish and maintain Reserve Fund                                                                                                                       Reserve Fund established since Nov 2011</t>
  </si>
  <si>
    <t>A-2 or above</t>
  </si>
  <si>
    <t>F1 or above</t>
  </si>
  <si>
    <t>Item "X" of Asset Coverage Test increases from zero to 4.2 per cent</t>
  </si>
  <si>
    <t xml:space="preserve">Long Term </t>
  </si>
  <si>
    <t xml:space="preserve">A3 or above </t>
  </si>
  <si>
    <t>A or above</t>
  </si>
  <si>
    <t>BBB- or above</t>
  </si>
  <si>
    <t>Baa3 or above</t>
  </si>
  <si>
    <t>Asset Monitor required to report on arithmetic accuracy of Cash Manager's calculations more frequently</t>
  </si>
  <si>
    <t>above A-1</t>
  </si>
  <si>
    <t>above P-2</t>
  </si>
  <si>
    <t>above F1</t>
  </si>
  <si>
    <t>above A2</t>
  </si>
  <si>
    <t>A-1 or above</t>
  </si>
  <si>
    <t>Payment of repurchase price for any Mortgage Loan that is subject to a repurchase to be made on the Determination Date immediately following the event giving rise to such repurchase</t>
  </si>
  <si>
    <t>Seller</t>
  </si>
  <si>
    <t>Perfection Event takes place and legal title to the Mortgage Loans to be transferred to the LLP</t>
  </si>
  <si>
    <t>F-1 or above</t>
  </si>
  <si>
    <t>(a) TRS Provider to transfer collateral in accordance with the Credit Support Annex;
(b) TRS Provider to arrange for its obligations to be transferred to a replacement TRS Provider with the ratings required by the relevant Rating Agency;
(c) TRS Provider to procure another entity with the ratings required by the relevant Rating Agency to become co-obligor or guarantor under the TRS Agreement;
(d) TRS Provider to take such other actions as the TRS Provider may agree with the relevant Rating Agency in order to maintain or restore (as applicable) the rating of the Covered Bonds; or
(e) Termination of the TRS Agreement (if the steps above are not taken).</t>
  </si>
  <si>
    <t>TRS Provider</t>
  </si>
  <si>
    <t>A2 or above</t>
  </si>
  <si>
    <t>P2 or above</t>
  </si>
  <si>
    <t>F-3 or above</t>
  </si>
  <si>
    <t>(a) TRS Provider to arrange for its obligations to be transferred to a replacement TRS Provider with the ratings required by the relevant Rating Agency;
(b) TRS Provider to procure another entity with the ratings required by the relevant Rating Agency to become co-obligor or guarantor under the TRS Agreement;
(c) TRS Provider to take such other actions as the TRS Provider may agree with the relevant Rating Agency in order to maintain or restore (as applicable) the rating of the Covered Bonds; or
(d) Termination of the TRS Agreement (if the steps above are not taken).</t>
  </si>
  <si>
    <t>A3 or above</t>
  </si>
  <si>
    <t>Account Bank</t>
  </si>
  <si>
    <t>Either GIC Account, Transaction Accounts and Swap Collateral Account transferred to satisfactorily rated Account Bank or unconditional and unlimited guarantee of LLP Account Bank's obligations from satisfactorily rated institution</t>
  </si>
  <si>
    <t>GIC Provider</t>
  </si>
  <si>
    <t>Either GIC Account transferred to satisfactorily rated Account Bank or unconditional and unlimited guarantee of LLP Account Bank's obligations from satisfactorily rated institution</t>
  </si>
  <si>
    <t>Administrator</t>
  </si>
  <si>
    <t>(a) Administrator to make all reasonable efforts to appoint a replacement administrator
(b) LLP to use reasonable efforts to enter into an alternative administration agreement with a third party who has the required ratings within 60 days of the downgrade</t>
  </si>
  <si>
    <t xml:space="preserve">Cash Manager </t>
  </si>
  <si>
    <t>Nature of Trigger</t>
  </si>
  <si>
    <t>Description of Trigger</t>
  </si>
  <si>
    <t xml:space="preserve">Breached </t>
  </si>
  <si>
    <t>Interest Rate Shortfall Test</t>
  </si>
  <si>
    <t>The income received by the LLP in a particular LLP Payment Period plus other available funds is less than the amount of interest which would be payable under the Intercompany Loan or, following service of a Notice to Pay, the Covered Bond Guarantee (together with any amounts payable to the Swap Providers under the Swap Agreements in respect of the Covered Bonds) and other senior payment obligations of the LLP on the relevant LLP Payment Date. See "Summary of the Principal Documents – Administration Agreement" for more information on this.</t>
  </si>
  <si>
    <t>Further Mortgage Loans and their Related Security may be required to be sold to the LLP and an Additional MRT Contribution may be granted by the LLP</t>
  </si>
  <si>
    <t>Yield Shortfall Test</t>
  </si>
  <si>
    <t>After an Issuer Event of Default (which is continuing), interest amounts under the Mortgage Loans and MRT Interest Amounts received by the LLP under the Swap Agreements during the relevant LLP Payment Period cease to give a yield on the Mortgage Loans of LIBOR plus 0.50 per cent. See "Summary of the Principal Documents – Administration Agreement" for more information on this.</t>
  </si>
  <si>
    <t>Administrator to take necessary steps to increase the Barclays Standard Variable Rate and/or other discretionary rates or margins</t>
  </si>
  <si>
    <t>The Adjusted Aggregate Asset Amount is less than the Sterling Equivalent of the aggregate Principal Amount Outstanding of the Covered Bonds on any Calculation Date. See "Summary of the Principal Documents – LLP Deed – Asset Coverage Test" for more information on this.</t>
  </si>
  <si>
    <t>Breach of the Asset Coverage Test for two consecutive months leads to the occurrence of an Issuer Event of Default</t>
  </si>
  <si>
    <t>Issuer Event of Default</t>
  </si>
  <si>
    <t>Any of the events listed at Condition 9(a) (Events of Default and Enforcement – Issuer Events of Default) occurs. See "Terms and Conditions of the Covered Bonds" for more information on this.</t>
  </si>
  <si>
    <t xml:space="preserve">NO </t>
  </si>
  <si>
    <t>(a) Bond Trustee may (or, if directed, must) serve an Issuer Acceleration Notice on the Issuer
(b) Covered Bonds become accelerated as against the Issuer (but not against the LLP)
(c) Notice to Pay served on the LLP
(d) Following service of Notice to Pay, LLP starts making payments of Guaranteed Amounts under the Covered Bonds
(e) Excess Proceeds paid by the Bond Trustee to the LLP and will thereafter form part of the Security</t>
  </si>
  <si>
    <t>Amortisation Test</t>
  </si>
  <si>
    <t>The Amortisation Test Aggregate Asset Amount is less than the Sterling Equivalent of the aggregate Principal Amount Outstanding of the Covered Bonds on any Calculation Date. See "Summary of the Principal Documents – LLP Deed" for more information.</t>
  </si>
  <si>
    <t>Breach of the Amortisation Test on any Calculation Date following service of a Notice Pay on the LLP leads to an LLP Event of Default</t>
  </si>
  <si>
    <t>LLP Event of Default</t>
  </si>
  <si>
    <t>Any of the events listed at Condition 9(b) (Events of Default and Enforcement – LLP Events of Default) occurs. See "Terms and Conditions of the Covered Bonds" for more information on this.</t>
  </si>
  <si>
    <t>(a) Bond Trustee may (or, if directed, must) serve an LLP Acceleration Notice on the LLP
(b) Security enforceable
(c) Covered Bonds will become immediately due and repayable as against the Issuer (if not already immediately due and payable as against the Issuer) and also against the LLP
(d) Moneys received or recovered by the Security Trustee applied in accordance with the Post-Enforcement Priority of Payments</t>
  </si>
  <si>
    <t>The Issuer's credit ratings fall to a certain level within a certain period prior to the maturity of the relevant Series of Hard Bullet Covered Bonds. See "Credit Structure – Pre-Maturity Liquidity" for more information.</t>
  </si>
  <si>
    <t>Arrears</t>
  </si>
  <si>
    <t>Barclays identifies a Mortgage Loan as being in arrears when, on any due date, the overdue amounts which were due on previous due dates equal, in the aggreagate, one or more full monthly payments. In making an arrears determination, Barclays calculates as of the date of determination the difference between (a) the sum of all Monthly payments that were due and payable by a borrower on any due date uo to that date of determination; and (b)the sum of all paymens actually made by that borrower up to that determination date. Barclays will determine that a Mortgage Loan is in arrears if the result arrived at by dividing that difference (if any) by the amount of the required Monthly Payment equals or exceeds 1. A Mortgage Loan will continue to be in arrears for each calendar month in which the result of the foregoing arrears calculation equals or exceeds 1, which result means that the Borrower has missed payments that in the aggregate equal or exceed one Monthly Payment, and subsequent payments by that Borrower (if any) have not reduced the amount of missed payments to less than one Monthly Payment. As Barclays determines its arrears classification based upon the number of full Monthly Payments that have been missed by a Borrower, a Borrower that has missed payments that in the aggregate equal or exceed 1 Monthly Payment (but for which the aggregate of missed payments is less than 2 Monthly Payments) would be classified as being between 1 months in arrears, and so on.</t>
  </si>
  <si>
    <t xml:space="preserve">Defaulted Mortgage Account </t>
  </si>
  <si>
    <t>Any Mortgage Loan in the Portfolio which is more than 90 days in arrears or any Reference Mortgage Reserve that has a Mortgage Reserve Account Balance in excess of the Mortgage Reserve Credit Limit. If a Mortgage Account becomes a Defaulted Barclays may, at its option, repurchase a Defaulted Mortgage Account for an amount equal to its outstanding principal balance together with any Accrued Interest and Arrears of Interest as at the next Determination Date after such Mortgage Account becomes a Defaulted Mortgage Account and the associated Mortgage Reserve shall cease to be a Reference Mortgage Reserve and the Seller will be required to make a MRT Distribution to the LLP in an amount equal to the then Mortgage Reserve Account Balance of such Mortgage Reserve (less an amount equal to any Aggregate Potential MRT Interest Amount in respect of such Reference Mortgage Reserve) plus pay any MRT Interest Amount equal to, inter alia, the then Aggregate Potential MRT Interest Amount in respect of such Reference Mortgage Reserve.</t>
  </si>
  <si>
    <t>Arrears Capitalisation</t>
  </si>
  <si>
    <t>From time to time, based upon specific individual circumstances, Barclays, in accordance with the Administration Procedures, may capitalise any outstanding amounts in arrears of a Borrower. In those circumstances, the relevant Mortgage Loan will no longer be considered to be in arrears, with the then outstanding balance on the Mortgage Loan being required to be repaid by the Borrower over the remaining term of such Mortgage Loan.</t>
  </si>
  <si>
    <t>Constant Payment Rate (CPR)</t>
  </si>
  <si>
    <t>The "monthly CPR" means, on any trust determination date, the sum of the aggregate amount of mortgages trust principal receipts received by the mortgages trustee during the immediately preceding trust calculation period less the aggregate mortgage reserve debt principal balancing amount for such trust calculation period, divided by the sum of the aggregate outstanding principal balance of the mortgage loans included in the mortgage loan portfolio as at the immediately preceding trust determination date and the outstanding MRT Principal Amount as at the immediately preceding trust determination date.</t>
  </si>
  <si>
    <t>Principal Pre-payment Rate (PPR)</t>
  </si>
  <si>
    <t>The "monthly PPR" means for the purposes of the investor report, on any trust determination date, the sum of the aggregate amount of unscheduled mortgages trust principal receipts (including repurchases) received by the mortgages trustee during the immediately preceding trust calculation period less the aggregate mortgage reserve debt principal balancing amount for such trust calculation period, divided by the sum of the aggregate outstanding principal balance of the mortgage loans included in the mortgage loan portfolio as at the immediately preceding trust determination date and the outstanding MRT Principal Amount as at the immediately preceding trust determination date.</t>
  </si>
  <si>
    <t>Current Loan to Value (LTV)</t>
  </si>
  <si>
    <t>The Mortgage Account Balance of a Mortgage Account as at the Cut Off Date divided by the value of the Mortgaged Property securing that Mortgage Account at the same date. The Seller has not revalued any of the Mortgaged Properties since the date of the origination of the related Mortgage Account, other than in respect of a Mortgaged Property of a related Borrower that has remortgaged its property or to which the Seller has made a Further Advance.</t>
  </si>
  <si>
    <t>Indexed LTV is the Mortgage Account Balance of a Mortgage Account as of the Cut Off Date divided by the indexed value of the Mortgaged Property securing that Mortgage Account as of the same date (calculated using the Halifax House Price Index).</t>
  </si>
  <si>
    <t>Indexed Valuation</t>
  </si>
  <si>
    <t>At any date in relation to any Mortgage Account secured over any Property:
(a) where the Latest Valuation of that Property is equal to or greater than the Halifax Price Indexed Valuation as at that date, the Halifax Price Indexed Valuation; or
(b) where the Latest Valuation of that Property is less than the Halifax Price Indexed Valuation as at that date, the Latest Valuation plus 85 per cent. of the difference between the Latest Valuation and the Halifax Price Indexed Valuation;</t>
  </si>
  <si>
    <t>Halifax Price Indexed Valuation</t>
  </si>
  <si>
    <t>In relation to any property at any date means the Latest Valuation of the property increased or decreased as appropriate by the increase of decrease in the Halifax Index since the date of that Latest Valuation</t>
  </si>
  <si>
    <t>http://www.santander.co.uk/uk/about-santander-uk/debt-investors/abbey-covered-bonds?p_p_id=W017_Informations_Cluster_Grouper_WAR_W017_Informations_Clusterportlet_INSTANCE_9dcTERgIsIRD&amp;p_p_lifecycle=1&amp;p_p_state=normal&amp;p_p_mode=view&amp;p_p_col_id=column-2&amp;p_p_col_pos=3&amp;p_p_col_count=4&amp;_W017_Informations_Cluster_Grouper_WAR_W017_Informations_Clusterportlet_INSTANCE_9dcTERgIsIRD_cidGroupInfo=1324566504266&amp;_W017_Informations_Cluster_Grouper_WAR_W017_Informations_Clusterportlet_INSTANCE_9dcTERgIsIRD_cidGroupInfo=1324566504649&amp;_W017_Informations_Cluster_Grouper_WAR_W017_Informations_Clusterportlet_INSTANCE_9dcTERgIsIRD_javax.portlet.action=DFCWLR017InformationsClusterGrouperGetGroupInfoAction&amp;_W017_Informations_Cluster_Grouper_WAR_W017_Informations_Clusterportlet_INSTANCE_9dcTERgIsIRD_base.portlet.view=DFCWLR017InformationsClusterGrouperInitialView&amp;_W017_Informations_Cluster_Grouper_WAR_W017_Informations_Clusterportlet_INSTANCE_9dcTERgIsIRD_base.portlet.urlAjaxReady=true</t>
  </si>
  <si>
    <t>http://www.hsbc.com/investor-relations/fixed-income-securities/covered-bond-reports</t>
  </si>
  <si>
    <t>LLP pay rate/margin**</t>
  </si>
  <si>
    <t>**Rate/margin not disclosed</t>
  </si>
  <si>
    <t xml:space="preserve">All loans are leant out as owner occupied loans. No buy-to-let loans are allowed to be sold to the covered bond pool. </t>
  </si>
  <si>
    <t>2015-1</t>
  </si>
  <si>
    <t>£100,000 and integral multiples of £1,000 in excess
thereof up to (and including) £199,000</t>
  </si>
  <si>
    <t>XS1165176717</t>
  </si>
  <si>
    <t>UKRB Mortgage Assets Origination Strategy*</t>
  </si>
  <si>
    <t>Covered Bond 2014-1</t>
  </si>
  <si>
    <t>Hedging positions*</t>
  </si>
  <si>
    <t>1 month Sterling Libor +0.19%</t>
  </si>
  <si>
    <t>* On negative watch</t>
  </si>
  <si>
    <t>Tracker - Follow On</t>
  </si>
  <si>
    <t>Total Act.</t>
  </si>
  <si>
    <t>N-Bond 2010-1</t>
  </si>
  <si>
    <t>N-Bond 2010-2</t>
  </si>
  <si>
    <t>Covered Bond 2010-3</t>
  </si>
  <si>
    <t>Covered Bond 2015-1</t>
  </si>
  <si>
    <t>* As of March 2015</t>
  </si>
  <si>
    <t>Securitised portion of BBPLC balance sheet as at 31st Dec 2014</t>
  </si>
  <si>
    <r>
      <t xml:space="preserve">Encumbered Loans and advances - Customer (£m) - </t>
    </r>
    <r>
      <rPr>
        <b/>
        <i/>
        <sz val="10"/>
        <rFont val="Barclays"/>
      </rPr>
      <t>(Source: Pg200 BBPLC Annual report 2014)</t>
    </r>
  </si>
  <si>
    <t xml:space="preserve">If certain actions are not taken within a specified period the Bond Trustee will serve a Notice to Pay on the LLP following a breach of the Pre-Maturity Test to require it to sell and/or refinance Selected Mortgage Loans.                                                                                                                                                -Pre-maturity liquidity Ledger was credited with £1,347,000 on 16th January 2014 to collateralise the first upcoming hardbullet maturity of Covered Bond series 2010-1                                                                                  -Pre-maturity liquidity Ledger was credited with £642,962,772 on 22nd September 2014 to collateralise the second upcoming hardbullet maturity of Covered Bond series 2010-5                                                                                 </t>
  </si>
  <si>
    <t>Servicer(s)</t>
  </si>
  <si>
    <t>Wells Fargo Bank N.A.
London Branch</t>
  </si>
  <si>
    <t>Breach of the Pre-Maturity Test within 12 months before Hard-Bullet maturity resulting in the Issuer being required to fund the Pre-Maturity Liquidity Ledger and/or leading to the sale of Selected Mortgage Loans otherwise an Issuer Event of Default will occur</t>
  </si>
  <si>
    <t>Swap Provider on all other series
Covered Bond Swap</t>
  </si>
  <si>
    <t>F1</t>
  </si>
  <si>
    <t>A*</t>
  </si>
  <si>
    <t>Swap Provider on Series 2012-5
Covered Bond Swap</t>
  </si>
  <si>
    <t xml:space="preserve">Covered Bond Swap Provider on all other series
</t>
  </si>
  <si>
    <t xml:space="preserve">Covered Bond Swap Provider on Series 2012-5
</t>
  </si>
  <si>
    <t>BBB+ or above</t>
  </si>
  <si>
    <t>(a) Covered Bond Swap Provider Provider to arrange for its obligations to be transferred to a replacement Covered Bond Swap Provider with the ratings required by the relevant Rating Agency;
(b) Covered Bond Swap Provider to procure another entity with the ratings required by the relevant Rating Agency to become co-obligor or guarantor under the Covered Bond Swap Agreement;
(c) Covered Bond Swap Provider  to take such other actions as the Covered Bond Swap Provider may agree with the relevant Rating Agency in order to maintain or restore (as applicable) the rating of the Covered Bonds; or
(d) Termination of the Covered Bond Swap Agreement (if the steps above are not taken).</t>
  </si>
  <si>
    <t>(a) Covered Bond Swap Provider to transfer collateral in accordance with the Credit Support Annex;
(b) Covered Bond Swap Provider to arrange for its obligations to be transferred to a replacement Covered Bond Swap Provider with the ratings required by the relevant Rating Agency;
(c) Covered Bond Swap Provider to procure another entity with the ratings required by the relevant Rating Agency to become co-obligor or guarantor under the Covered Bond Swap Agreement
(d) Covered Bond Swap Provider to take such other actions as the Covered Bond Swap Provider may agree with the relevant Rating Agency in order to maintain or restore (as applicable) the rating of the Covered Bonds; or
(e) Termination of the Covered Bond Swap Agreement (if the steps above are not taken).</t>
  </si>
  <si>
    <t>(a) Covered Bond Swap Provider to transfer collateral in accordance with the Credit Support Annex;
(b) Covered Bond Swap Provider to arrange for its obligations to be transferred to a replacement Covered Bond Swap Provider with the ratings required by the relevant Rating Agency;
(c) Covered Bond Swap Provider to procure another entity with the ratings required by the relevant Rating Agency to become co-obligor or guarantor under the Covered Bond Swap Agreement;
(d) Covered Bond Swap Provider to take such other actions as theCovered Bond Swap Provider may agree with the relevant Rating Agency in order to maintain or restore (as applicable) the rating of the Covered Bonds; or
(e) Termination of the Covered Bond Swap Agreement (if the steps above are not taken).</t>
  </si>
  <si>
    <t xml:space="preserve">Swap Provider(s) on cover pool
</t>
  </si>
  <si>
    <t>Monthly Report May 2015</t>
  </si>
  <si>
    <t>Name of issuer</t>
  </si>
  <si>
    <t>Barclays Bank plc</t>
  </si>
  <si>
    <t>Name of RCB programme</t>
  </si>
  <si>
    <t>Barclays Euro 35 Billion Global Covered Bond Programme</t>
  </si>
  <si>
    <t>Name, job title and contact details of person validating this form</t>
  </si>
  <si>
    <t xml:space="preserve">Fiona Chan, Director, Capital Markets Execution, Barclays Treasury
Tel: +44 (0)20 313 2839
Email: Fiona.Chan@BarclaysTreasury.com </t>
  </si>
  <si>
    <t>Date of form submission</t>
  </si>
  <si>
    <t>Start Date of reporting period</t>
  </si>
  <si>
    <t>End Date of reporting period</t>
  </si>
  <si>
    <t>Web link: Prospectus, Transaction Documents and, Level Data</t>
  </si>
  <si>
    <t>http://www.barclays.com/prospectuses-and-documentation/secured-funding/covered-bonds</t>
  </si>
  <si>
    <t>Covered bonds</t>
  </si>
  <si>
    <t>Barclays Covered Bond LLP</t>
  </si>
  <si>
    <t>Issuer</t>
  </si>
  <si>
    <t>Seller(s)</t>
  </si>
  <si>
    <t>Cash manager</t>
  </si>
  <si>
    <t>Account bank</t>
  </si>
  <si>
    <t>Swap notional amount(s) (GBP)</t>
  </si>
  <si>
    <t>Swap notional maturity/ies</t>
  </si>
  <si>
    <t>1 month Sterling Libor + 1.05%</t>
  </si>
  <si>
    <t>LLP pay rate/margin</t>
  </si>
  <si>
    <t>Collateral posting amount(s) (GBP)</t>
  </si>
  <si>
    <t>Revenue receipts (all parts of waterfall disclosed below)</t>
  </si>
  <si>
    <t>Mortgage Loan Revenue Receipts</t>
  </si>
  <si>
    <t>Mortgage Loan Revenue Receipts - all other repurchases</t>
  </si>
  <si>
    <t>Mortgage Loan Revenue Receipts - repurchases of closed accounts. All other interest for repurchases included above except arrears interest</t>
  </si>
  <si>
    <t>MRT Revenue Receipts  - All accounts</t>
  </si>
  <si>
    <t>MRT Revenue Receipts - repurchases including closed accounts</t>
  </si>
  <si>
    <t>GIC Account Interest received</t>
  </si>
  <si>
    <t>Substitution Assets and Authorised Investments interest received</t>
  </si>
  <si>
    <t>Other Net income received on LLP accounts excluding amounts received under the swap agreements</t>
  </si>
  <si>
    <t>Amounts received under the swap Agreement</t>
  </si>
  <si>
    <t>Amounts standing to the credit of the reserve fund in excess of the required amount</t>
  </si>
  <si>
    <t>Any other revenue receipts not covered from the previous collection period and standing to the credit of the revenue ledger on the GIC account</t>
  </si>
  <si>
    <t>Amounts standing to the credit of the reserve fund</t>
  </si>
  <si>
    <t>Pre-Acceleration Revenue Priority of Payments</t>
  </si>
  <si>
    <t>First Amounts due and payable by the LLP to third parties</t>
  </si>
  <si>
    <t>Second Amounts due and payable to:</t>
  </si>
  <si>
    <t>a.The Administrator</t>
  </si>
  <si>
    <t>b.The Cash Manager</t>
  </si>
  <si>
    <t>c.The Account bank</t>
  </si>
  <si>
    <t xml:space="preserve">d.Corporate services provider </t>
  </si>
  <si>
    <t>e. Asset monitor</t>
  </si>
  <si>
    <t>Third Amount due and payable to the TRS swap provider</t>
  </si>
  <si>
    <t>Forth Amounts due and payable to the Covered Bond Swap Provider</t>
  </si>
  <si>
    <t>Fifth Credit to the Reserve Ledger or the GIC Account</t>
  </si>
  <si>
    <t>Sixth LLP deposit to the Pre-Maturity Liquidity Ledger</t>
  </si>
  <si>
    <t>Seventh All remaining Available Revenue Receipts credited to the GIC Account (if an Administrator Event of Default has occurred).</t>
  </si>
  <si>
    <t>Eighth Amounts due and payable to the Issuer pursuant to the terms of the Intercompany Loan Agreement</t>
  </si>
  <si>
    <t>Ninth Amounts due and payable by the LLP under the Swap Agreements</t>
  </si>
  <si>
    <t>Tenth Indemnity amount due to the Asset Monitor pursuant to the Asset Monitor Agreement, and to the Members pursuant to the LLP Deed</t>
  </si>
  <si>
    <t>Eleventh Any liability of the LLP for taxes paid and discharged</t>
  </si>
  <si>
    <t>Twelfth Members Profit as defined in the LLP Deed</t>
  </si>
  <si>
    <t>Thirteenth</t>
  </si>
  <si>
    <t>a. Deferred Purchase price amount due to seller</t>
  </si>
  <si>
    <t>b. Deferred MRT Contribution amount due to Originator Trustee pursuant to the Mortgage Reserve Originator Trust Deed</t>
  </si>
  <si>
    <t>Principal receipts (all parts of waterfall disclosed below)</t>
  </si>
  <si>
    <t>Mortgage Loan principal receipts</t>
  </si>
  <si>
    <t>Principal Receipts corresponding to the repurchases</t>
  </si>
  <si>
    <t>Proceeds of any Term Advance</t>
  </si>
  <si>
    <t>Cash Capital Contributions</t>
  </si>
  <si>
    <t>MRT Principal Receipts - Non Repurchased accounts</t>
  </si>
  <si>
    <t>MRT Principal Receipts- Repurchased accounts</t>
  </si>
  <si>
    <t>Proceeds from any sale of Mortgage Loans</t>
  </si>
  <si>
    <t>Principal received by the LLP under the swap agreements</t>
  </si>
  <si>
    <t>Pre-Acceleration Principal Priority of Payments</t>
  </si>
  <si>
    <t>First Credit to Pre-Maturity Liquidity Ledger, if the Pre-Maturity Test has been failed</t>
  </si>
  <si>
    <t>Second Payment of Additional MRT Contribution to the Originator Trustee pursuant to the terms of the Mortgage Reserve Originator Trust Deed</t>
  </si>
  <si>
    <t>Third a) Acquisition of new mortgage loans and their related mortgage security according to the terms of the mortgage sale agreement</t>
  </si>
  <si>
    <t>b)To advance to the Originator Trustee pursuant to the terms of the Mortgage Reserve Originator Trust Deed, the then required Additional MRT Contribution and thereafter to acquire Substitution Assets.</t>
  </si>
  <si>
    <t>Fourth Deposit into LLP GIC Account to ensure compliance with the Asset Coverage Test</t>
  </si>
  <si>
    <t>Fifth In or towards repayment on the LLP payment date of the corresponding term advance related to such series of covered bonds by making the following payments  for each swap provider:</t>
  </si>
  <si>
    <t>a) amounts due and payable to the swap provider that have not been paid out of the revenue priority of payments, pro rata and pari passu</t>
  </si>
  <si>
    <t>b) amounts due and payable to the issuer in respect of each term advance, pro rata and pari passu</t>
  </si>
  <si>
    <t>Sixth Capital distribution to Barclays by way of distribution of it's equity in the LLP in accordance with the LLP Deed</t>
  </si>
  <si>
    <t>Reserve ledger</t>
  </si>
  <si>
    <t>Revenue ledger1</t>
  </si>
  <si>
    <t>Principal ledger1</t>
  </si>
  <si>
    <t>Cash Capital Contribution Ledger</t>
  </si>
  <si>
    <t>Pre-maturity liquidity ledger</t>
  </si>
  <si>
    <t xml:space="preserve">1 Revenue and Principal ledger balances are with regards to the End Date of the Reporting period. These balances are credited on each LLP Payment date following the end of each reporting period </t>
  </si>
  <si>
    <t xml:space="preserve">to the relevant ledger and are debited on the same day in accordance to the Priority of Payments. </t>
  </si>
  <si>
    <t>Aggregate Mortgage Account Balance adjusted in  accordance with the LLP Deed (please also see Note 1 below)</t>
  </si>
  <si>
    <t>Cash Capital Contributions made by the Members or proceeds of Term Advances which have not been applied</t>
  </si>
  <si>
    <t>Substitution Assets</t>
  </si>
  <si>
    <t>D</t>
  </si>
  <si>
    <t>Principal Receipts standing to the credit of the GIC Account excluding amounts due to be applied in accordance with the Transaction Documents (including any Capital Distributions)</t>
  </si>
  <si>
    <t>Sale Proceeds standing to the credit of the Pre Maturity Liquidity Ledger</t>
  </si>
  <si>
    <t>X</t>
  </si>
  <si>
    <t>zero, if the short-term rating of the Issuer is at least A-2 by S&amp;P and F1 by Fitch and the long-term rating is at least A by Fitch and A3 by Moody's</t>
  </si>
  <si>
    <t>Y</t>
  </si>
  <si>
    <t>Negative Carry adjustment, zero for so long as the Total Return Swap is in place and Issuer's long-terms rating by Moody's is at least A3</t>
  </si>
  <si>
    <t>Method used for calculating component 'A'</t>
  </si>
  <si>
    <t>NOTE:</t>
  </si>
  <si>
    <t>1) Method used in calculating "A"</t>
  </si>
  <si>
    <t>a - Arrears Adjusted True Balance less deemed Reductions</t>
  </si>
  <si>
    <t>b - Arrears Adjusted True Balance less deemed Reductions multiplied by the Asset Percentage</t>
  </si>
  <si>
    <t>Asset percentage (%)</t>
  </si>
  <si>
    <t>Maximum asset percentage from Fitch (%)</t>
  </si>
  <si>
    <t>Maximum asset percentage from Moody's (%)</t>
  </si>
  <si>
    <t>Maximum asset percentage from S&amp;P (%)</t>
  </si>
  <si>
    <t>Maximum asset percentage from DBRS (%)</t>
  </si>
  <si>
    <t>Credit support as derived from ACT (GBP)</t>
  </si>
  <si>
    <t>Credit support as derived from ACT (%)</t>
  </si>
  <si>
    <t>Programme currency</t>
  </si>
  <si>
    <t xml:space="preserve">Euro 's </t>
  </si>
  <si>
    <t>Programme size</t>
  </si>
  <si>
    <t>35 Billion</t>
  </si>
  <si>
    <t>Covered bonds principal amount outstanding (GBP, non-GBP series converted at swap FX rate)</t>
  </si>
  <si>
    <t>Covered bonds principal amount outstanding (GBP, non-GBP series converted at current spot rate)</t>
  </si>
  <si>
    <t>Cover pool balance (GBP)</t>
  </si>
  <si>
    <t>GIC account balance (GBP)</t>
  </si>
  <si>
    <t>Any additional collateral (please specify)</t>
  </si>
  <si>
    <t>No</t>
  </si>
  <si>
    <t>Any additional collateral (GBP)</t>
  </si>
  <si>
    <t>Aggregate balance of off-set mortgages (GBP)</t>
  </si>
  <si>
    <t>Aggregate deposits attaching to the cover pool (GBP)</t>
  </si>
  <si>
    <t>Aggregate deposits attaching specifically to the off-set mortgages (GBP)</t>
  </si>
  <si>
    <t>Nominal level of overcollateralisation (GBP)</t>
  </si>
  <si>
    <t>Nominal level of overcollateralisation (%)</t>
  </si>
  <si>
    <t>Number of loans in cover pool</t>
  </si>
  <si>
    <t>Average loan balance (GBP) -including Reserve Account</t>
  </si>
  <si>
    <t>Average loan balance (GBP) -excluding Reserve Account</t>
  </si>
  <si>
    <t>Weighted average non-indexed LTV (%)</t>
  </si>
  <si>
    <t>Weighted average indexed LTV (%)</t>
  </si>
  <si>
    <t>Weighted average seasoning (months)</t>
  </si>
  <si>
    <t>Weighted average remaining term (months)</t>
  </si>
  <si>
    <t>Weighted average interest rate (%)</t>
  </si>
  <si>
    <t>Standard Variable Rate(s) (%)</t>
  </si>
  <si>
    <t xml:space="preserve">Constant Payment Rate (%, current month) </t>
  </si>
  <si>
    <t xml:space="preserve">Constant Payment Rate (%, quarterly average) </t>
  </si>
  <si>
    <t xml:space="preserve">Principal Payment Rate (%, current month) </t>
  </si>
  <si>
    <t xml:space="preserve">Principal Payment Rate (%, quarterly average) </t>
  </si>
  <si>
    <t xml:space="preserve">Constant Default Rate (%, current month) </t>
  </si>
  <si>
    <t xml:space="preserve">Constant Default Rate (%, quarterly average) </t>
  </si>
  <si>
    <t>Fitch Discontinuity Cap</t>
  </si>
  <si>
    <t>Moody's Timely Payment Indicator</t>
  </si>
  <si>
    <t xml:space="preserve"> Probable</t>
  </si>
  <si>
    <t>Moody's Collateral Score (%)</t>
  </si>
  <si>
    <t>Mortgage collections (scheduled - interest)</t>
  </si>
  <si>
    <t>Mortgage collections (scheduled - principal)</t>
  </si>
  <si>
    <t>Mortgage collections (unscheduled - interest)</t>
  </si>
  <si>
    <t>Mortgage collections (unscheduled - principal)</t>
  </si>
  <si>
    <t>Loan redemptions since previous reporting date</t>
  </si>
  <si>
    <t>Loans bought back by seller(s)</t>
  </si>
  <si>
    <t xml:space="preserve">   of which are non-performing loans</t>
  </si>
  <si>
    <t xml:space="preserve">   of which have breached R&amp;Ws</t>
  </si>
  <si>
    <t>Loans sold into the cover pool</t>
  </si>
  <si>
    <t>Fixed at origination, reverting to SVR</t>
  </si>
  <si>
    <t>Fixed at origination, reverting to Libor</t>
  </si>
  <si>
    <t>Fixed at origination, reverting to tracker</t>
  </si>
  <si>
    <t>Fixed for life</t>
  </si>
  <si>
    <t>Tracker at origination, reverting to SVR</t>
  </si>
  <si>
    <t>Tracker at origination, reverting to Tracker</t>
  </si>
  <si>
    <t>Tracker at origination, reverting to Libor</t>
  </si>
  <si>
    <t>Tracker for life</t>
  </si>
  <si>
    <t>SVR, including discount to SVR</t>
  </si>
</sst>
</file>

<file path=xl/styles.xml><?xml version="1.0" encoding="utf-8"?>
<styleSheet xmlns="http://schemas.openxmlformats.org/spreadsheetml/2006/main">
  <numFmts count="3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_ ;\-#,##0\ "/>
    <numFmt numFmtId="166" formatCode="_-[$€-2]* #,##0.00_-;\-[$€-2]* #,##0.00_-;_-[$€-2]* &quot;-&quot;??_-"/>
    <numFmt numFmtId="167" formatCode="[$-809]dd\ mmmm\ yyyy;@"/>
    <numFmt numFmtId="168" formatCode="#,##0;\(#,##0\)"/>
    <numFmt numFmtId="169" formatCode="#,##0.0"/>
    <numFmt numFmtId="170" formatCode="#,##0\ \ ;[Red]\(#,##0\)\ \ "/>
    <numFmt numFmtId="171" formatCode=";;;"/>
    <numFmt numFmtId="172" formatCode="0%\ ;[Red]\(0%\)\ \ "/>
    <numFmt numFmtId="173" formatCode="#,##0;\(#,##0\);0"/>
    <numFmt numFmtId="174" formatCode="0.0%"/>
    <numFmt numFmtId="175" formatCode="_(* #,##0_);_(* \(#,##0\);_(* &quot;-&quot;??_);_(@_)"/>
    <numFmt numFmtId="176" formatCode="0.00000%"/>
    <numFmt numFmtId="177" formatCode="&quot;£&quot;#,##0"/>
    <numFmt numFmtId="178" formatCode="mmm\ yy"/>
    <numFmt numFmtId="179" formatCode="#,##0.0;\(#,##0.0\);0.0"/>
    <numFmt numFmtId="180" formatCode="dd/mm/yy;@"/>
    <numFmt numFmtId="181" formatCode="[$-809]d\ mmmm\ yyyy;@"/>
    <numFmt numFmtId="182" formatCode="[$€-2]\ #,##0"/>
    <numFmt numFmtId="183" formatCode="[$$-409]#,##0"/>
    <numFmt numFmtId="184" formatCode="0.000"/>
    <numFmt numFmtId="185" formatCode="0.000%"/>
    <numFmt numFmtId="186" formatCode="_-&quot;€&quot;* #,##0.00_-;\-&quot;€&quot;* #,##0.00_-;_-&quot;€&quot;* &quot;-&quot;??_-;_-@_-"/>
    <numFmt numFmtId="187" formatCode="_-* #,##0.0,_-;[Red]\(#,##0.0,\)_-;_-* &quot;-&quot;??_-;_-@_-"/>
    <numFmt numFmtId="188" formatCode="_-* #,##0.0,_-;[Red]\-* #,##0.0,_-;_-* &quot;-&quot;??_-;_-@_-"/>
    <numFmt numFmtId="189" formatCode="_-* #,##0.0_-;\-* #,##0.0_-;_-* &quot;-&quot;??_-;_-@_-"/>
    <numFmt numFmtId="190" formatCode="#,##0,;[Red]\-* #,##0,\-;_-* &quot;-&quot;??_-;_-@_-"/>
    <numFmt numFmtId="191" formatCode="#,##0;[Black]\(#,##0\)"/>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Barclays"/>
    </font>
    <font>
      <u/>
      <sz val="10"/>
      <color indexed="12"/>
      <name val="Barclays"/>
    </font>
    <font>
      <b/>
      <sz val="12"/>
      <name val="Barclays"/>
    </font>
    <font>
      <b/>
      <sz val="10"/>
      <color indexed="9"/>
      <name val="Barclays"/>
    </font>
    <font>
      <b/>
      <sz val="10"/>
      <name val="Barclays"/>
    </font>
    <font>
      <b/>
      <sz val="10"/>
      <name val="Arial"/>
      <family val="2"/>
    </font>
    <font>
      <sz val="10"/>
      <name val="Times New Roman"/>
      <family val="1"/>
    </font>
    <font>
      <sz val="10"/>
      <name val="Barclays Sans"/>
      <family val="2"/>
    </font>
    <font>
      <i/>
      <sz val="10"/>
      <name val="Arial"/>
      <family val="2"/>
    </font>
    <font>
      <b/>
      <i/>
      <sz val="10"/>
      <name val="Barclays Sans"/>
      <family val="2"/>
    </font>
    <font>
      <b/>
      <i/>
      <sz val="10"/>
      <color indexed="12"/>
      <name val="Arial"/>
      <family val="2"/>
    </font>
    <font>
      <i/>
      <sz val="10"/>
      <color indexed="12"/>
      <name val="Arial"/>
      <family val="2"/>
    </font>
    <font>
      <i/>
      <sz val="10"/>
      <name val="Barclays Sans"/>
      <family val="2"/>
    </font>
    <font>
      <b/>
      <sz val="10"/>
      <name val="Barclays Sans"/>
      <family val="2"/>
    </font>
    <font>
      <sz val="10"/>
      <color indexed="12"/>
      <name val="Arial"/>
      <family val="2"/>
    </font>
    <font>
      <b/>
      <sz val="10"/>
      <color indexed="12"/>
      <name val="Arial"/>
      <family val="2"/>
    </font>
    <font>
      <sz val="10"/>
      <color indexed="56"/>
      <name val="Barclays Sans"/>
      <family val="2"/>
    </font>
    <font>
      <b/>
      <sz val="10"/>
      <color indexed="56"/>
      <name val="Arial"/>
      <family val="2"/>
    </font>
    <font>
      <b/>
      <i/>
      <sz val="10"/>
      <color indexed="56"/>
      <name val="Arial"/>
      <family val="2"/>
    </font>
    <font>
      <i/>
      <sz val="10"/>
      <color indexed="56"/>
      <name val="Arial"/>
      <family val="2"/>
    </font>
    <font>
      <sz val="9"/>
      <color indexed="12"/>
      <name val="Arial"/>
      <family val="2"/>
    </font>
    <font>
      <sz val="8"/>
      <color indexed="10"/>
      <name val="Arial"/>
      <family val="2"/>
    </font>
    <font>
      <sz val="8"/>
      <name val="Arial"/>
      <family val="2"/>
    </font>
    <font>
      <b/>
      <sz val="10"/>
      <name val="MS Sans Serif"/>
      <family val="2"/>
    </font>
    <font>
      <sz val="10"/>
      <name val="Helvetica"/>
      <family val="2"/>
    </font>
    <font>
      <sz val="10"/>
      <name val="Courier"/>
      <family val="3"/>
    </font>
    <font>
      <b/>
      <i/>
      <sz val="16"/>
      <name val="Helv"/>
    </font>
    <font>
      <sz val="10"/>
      <name val="Barclays Sans"/>
      <family val="2"/>
    </font>
    <font>
      <b/>
      <sz val="12"/>
      <color indexed="8"/>
      <name val="Arial"/>
      <family val="2"/>
    </font>
    <font>
      <b/>
      <i/>
      <sz val="12"/>
      <color indexed="8"/>
      <name val="Arial"/>
      <family val="2"/>
    </font>
    <font>
      <sz val="12"/>
      <color indexed="8"/>
      <name val="Arial"/>
      <family val="2"/>
    </font>
    <font>
      <b/>
      <sz val="10"/>
      <color indexed="8"/>
      <name val="Arial"/>
      <family val="2"/>
    </font>
    <font>
      <b/>
      <sz val="14"/>
      <color indexed="8"/>
      <name val="Barclays Serif"/>
      <family val="2"/>
    </font>
    <font>
      <sz val="10"/>
      <color indexed="8"/>
      <name val="Barclays Serif"/>
      <family val="2"/>
    </font>
    <font>
      <i/>
      <sz val="12"/>
      <color indexed="8"/>
      <name val="Arial"/>
      <family val="2"/>
    </font>
    <font>
      <sz val="10"/>
      <color indexed="8"/>
      <name val="Arial"/>
      <family val="2"/>
    </font>
    <font>
      <sz val="12"/>
      <color indexed="8"/>
      <name val="Barclays Serif"/>
      <family val="2"/>
    </font>
    <font>
      <b/>
      <sz val="12"/>
      <color indexed="8"/>
      <name val="Barclays Serif"/>
      <family val="2"/>
    </font>
    <font>
      <b/>
      <sz val="18"/>
      <name val="Barclays Serif"/>
      <family val="2"/>
    </font>
    <font>
      <sz val="12"/>
      <color indexed="14"/>
      <name val="Arial"/>
      <family val="2"/>
    </font>
    <font>
      <sz val="10"/>
      <name val="P-TIMES"/>
    </font>
    <font>
      <sz val="12"/>
      <name val="Barclays"/>
    </font>
    <font>
      <b/>
      <u/>
      <sz val="12"/>
      <name val="Barclays"/>
    </font>
    <font>
      <b/>
      <sz val="12"/>
      <color indexed="9"/>
      <name val="Barclays"/>
    </font>
    <font>
      <u/>
      <sz val="10"/>
      <color indexed="12"/>
      <name val="Arial"/>
      <family val="2"/>
    </font>
    <font>
      <u/>
      <sz val="20"/>
      <color indexed="8"/>
      <name val="Barclays"/>
    </font>
    <font>
      <sz val="10"/>
      <color indexed="63"/>
      <name val="Barclays"/>
    </font>
    <font>
      <b/>
      <sz val="8"/>
      <color indexed="81"/>
      <name val="Tahoma"/>
      <family val="2"/>
    </font>
    <font>
      <u/>
      <sz val="10"/>
      <color indexed="63"/>
      <name val="Barclays"/>
    </font>
    <font>
      <sz val="10"/>
      <name val="Arial"/>
      <family val="2"/>
    </font>
    <font>
      <b/>
      <u/>
      <sz val="14"/>
      <name val="Barclays"/>
    </font>
    <font>
      <sz val="11"/>
      <name val="Barclays"/>
    </font>
    <font>
      <b/>
      <u/>
      <sz val="10"/>
      <name val="Barclays"/>
    </font>
    <font>
      <b/>
      <u/>
      <sz val="11"/>
      <name val="Barclays"/>
    </font>
    <font>
      <sz val="12"/>
      <color indexed="10"/>
      <name val="Barclays"/>
    </font>
    <font>
      <u/>
      <sz val="10"/>
      <color indexed="56"/>
      <name val="Barclays"/>
    </font>
    <font>
      <sz val="10"/>
      <name val="Arial"/>
      <family val="2"/>
    </font>
    <font>
      <sz val="9"/>
      <name val="Barclays"/>
    </font>
    <font>
      <b/>
      <sz val="9"/>
      <color indexed="9"/>
      <name val="Barclays"/>
    </font>
    <font>
      <sz val="7"/>
      <name val="Barclays"/>
    </font>
    <font>
      <sz val="10"/>
      <name val="Expert Sans Regular"/>
      <family val="2"/>
    </font>
    <font>
      <b/>
      <sz val="10"/>
      <name val="Expert Sans Regular"/>
      <family val="2"/>
    </font>
    <font>
      <b/>
      <u/>
      <sz val="10"/>
      <name val="Expert Sans Regular"/>
    </font>
    <font>
      <u/>
      <sz val="20"/>
      <name val="Arial"/>
      <family val="2"/>
    </font>
    <font>
      <b/>
      <u/>
      <sz val="10"/>
      <name val="Arial"/>
      <family val="2"/>
    </font>
    <font>
      <u/>
      <sz val="10"/>
      <name val="Arial"/>
      <family val="2"/>
    </font>
    <font>
      <sz val="10"/>
      <color indexed="44"/>
      <name val="Arial"/>
      <family val="2"/>
    </font>
    <font>
      <b/>
      <u/>
      <sz val="12"/>
      <name val="Arial"/>
      <family val="2"/>
    </font>
    <font>
      <sz val="11"/>
      <color theme="1"/>
      <name val="Calibri"/>
      <family val="2"/>
      <scheme val="minor"/>
    </font>
    <font>
      <b/>
      <u/>
      <sz val="12"/>
      <color rgb="FF003366"/>
      <name val="Barclays"/>
    </font>
    <font>
      <b/>
      <u/>
      <sz val="10"/>
      <color rgb="FF003366"/>
      <name val="Barclays"/>
    </font>
    <font>
      <b/>
      <sz val="10"/>
      <color rgb="FFC00000"/>
      <name val="Arial"/>
      <family val="2"/>
    </font>
    <font>
      <u/>
      <sz val="10"/>
      <color indexed="10"/>
      <name val="Arial"/>
      <family val="2"/>
    </font>
    <font>
      <sz val="9"/>
      <color indexed="8"/>
      <name val="Arial"/>
      <family val="2"/>
    </font>
    <font>
      <sz val="20"/>
      <name val="Arial"/>
      <family val="2"/>
    </font>
    <font>
      <b/>
      <u/>
      <sz val="10"/>
      <color rgb="FFFF0000"/>
      <name val="Arial"/>
      <family val="2"/>
    </font>
    <font>
      <u/>
      <sz val="14"/>
      <name val="Arial"/>
      <family val="2"/>
    </font>
    <font>
      <b/>
      <sz val="10"/>
      <name val="Calibri"/>
      <family val="2"/>
      <scheme val="minor"/>
    </font>
    <font>
      <sz val="10"/>
      <name val="Calibri"/>
      <family val="2"/>
      <scheme val="minor"/>
    </font>
    <font>
      <u/>
      <sz val="12"/>
      <color indexed="12"/>
      <name val="Barclays"/>
    </font>
    <font>
      <sz val="12"/>
      <name val="Arial"/>
      <family val="2"/>
    </font>
    <font>
      <b/>
      <u/>
      <sz val="11"/>
      <color rgb="FFFF0000"/>
      <name val="Arial"/>
      <family val="2"/>
    </font>
    <font>
      <b/>
      <sz val="24"/>
      <color theme="0"/>
      <name val="Arial"/>
      <family val="2"/>
    </font>
    <font>
      <sz val="18"/>
      <name val="Arial"/>
      <family val="2"/>
    </font>
    <font>
      <b/>
      <sz val="12"/>
      <name val="Arial"/>
      <family val="2"/>
    </font>
    <font>
      <b/>
      <sz val="12"/>
      <color theme="0"/>
      <name val="Arial"/>
      <family val="2"/>
    </font>
    <font>
      <i/>
      <sz val="12"/>
      <name val="Arial"/>
      <family val="2"/>
    </font>
    <font>
      <sz val="12"/>
      <color theme="0"/>
      <name val="Arial"/>
      <family val="2"/>
    </font>
    <font>
      <i/>
      <sz val="12"/>
      <color rgb="FFFF0000"/>
      <name val="Arial"/>
      <family val="2"/>
    </font>
    <font>
      <b/>
      <sz val="12"/>
      <color rgb="FFFF0000"/>
      <name val="Arial"/>
      <family val="2"/>
    </font>
    <font>
      <u/>
      <sz val="12"/>
      <name val="Arial"/>
      <family val="2"/>
    </font>
    <font>
      <b/>
      <i/>
      <sz val="12"/>
      <color rgb="FFFF0000"/>
      <name val="Arial"/>
      <family val="2"/>
    </font>
    <font>
      <sz val="12"/>
      <color theme="1"/>
      <name val="Barclays"/>
    </font>
    <font>
      <b/>
      <sz val="12"/>
      <color theme="1"/>
      <name val="Barclays"/>
    </font>
    <font>
      <sz val="8"/>
      <color indexed="81"/>
      <name val="Tahoma"/>
      <family val="2"/>
    </font>
    <font>
      <sz val="11"/>
      <color theme="0"/>
      <name val="Calibri"/>
      <family val="2"/>
      <scheme val="minor"/>
    </font>
    <font>
      <sz val="11"/>
      <color theme="1"/>
      <name val="Barclays"/>
    </font>
    <font>
      <b/>
      <sz val="14"/>
      <color theme="0"/>
      <name val="Barclays"/>
    </font>
    <font>
      <b/>
      <sz val="14"/>
      <color theme="1"/>
      <name val="Barclays"/>
    </font>
    <font>
      <b/>
      <u/>
      <sz val="20"/>
      <color theme="1"/>
      <name val="Barclays"/>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color theme="0"/>
      <name val="Barclays"/>
    </font>
    <font>
      <b/>
      <u/>
      <sz val="16"/>
      <color theme="1"/>
      <name val="Barclays"/>
    </font>
    <font>
      <sz val="11"/>
      <color theme="0" tint="-0.34998626667073579"/>
      <name val="Barclays"/>
    </font>
    <font>
      <sz val="10"/>
      <color rgb="FFFF0000"/>
      <name val="Barclays"/>
    </font>
    <font>
      <b/>
      <sz val="11"/>
      <color theme="0"/>
      <name val="Barclays"/>
    </font>
    <font>
      <sz val="14"/>
      <name val="Calibri"/>
      <family val="2"/>
      <scheme val="minor"/>
    </font>
    <font>
      <i/>
      <sz val="14"/>
      <name val="Calibri"/>
      <family val="2"/>
      <scheme val="minor"/>
    </font>
    <font>
      <b/>
      <sz val="10"/>
      <color indexed="63"/>
      <name val="Calibri"/>
      <family val="2"/>
      <scheme val="minor"/>
    </font>
    <font>
      <sz val="10"/>
      <color indexed="8"/>
      <name val="Calibri"/>
      <family val="2"/>
      <scheme val="minor"/>
    </font>
    <font>
      <sz val="10"/>
      <color rgb="FFC00000"/>
      <name val="Arial"/>
      <family val="2"/>
    </font>
    <font>
      <b/>
      <sz val="10"/>
      <color indexed="8"/>
      <name val="Calibri"/>
      <family val="2"/>
      <scheme val="minor"/>
    </font>
    <font>
      <b/>
      <i/>
      <sz val="10"/>
      <name val="Barclays"/>
    </font>
    <font>
      <i/>
      <sz val="10"/>
      <name val="Barclays"/>
    </font>
    <font>
      <sz val="10"/>
      <name val="Arial"/>
      <family val="2"/>
    </font>
    <font>
      <sz val="10"/>
      <color theme="0"/>
      <name val="Arial"/>
      <family val="2"/>
    </font>
    <font>
      <b/>
      <sz val="12"/>
      <color theme="3" tint="-0.249977111117893"/>
      <name val="Arial"/>
      <family val="2"/>
    </font>
    <font>
      <sz val="12"/>
      <color theme="4" tint="-0.249977111117893"/>
      <name val="Arial"/>
      <family val="2"/>
    </font>
    <font>
      <b/>
      <sz val="12"/>
      <color theme="3" tint="-0.249977111117893"/>
      <name val="Calibri"/>
      <family val="2"/>
      <scheme val="minor"/>
    </font>
  </fonts>
  <fills count="38">
    <fill>
      <patternFill patternType="none"/>
    </fill>
    <fill>
      <patternFill patternType="gray125"/>
    </fill>
    <fill>
      <patternFill patternType="solid">
        <fgColor indexed="11"/>
      </patternFill>
    </fill>
    <fill>
      <patternFill patternType="solid">
        <fgColor indexed="51"/>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11"/>
      </patternFill>
    </fill>
    <fill>
      <patternFill patternType="solid">
        <fgColor indexed="54"/>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56"/>
        <bgColor indexed="64"/>
      </patternFill>
    </fill>
    <fill>
      <patternFill patternType="solid">
        <fgColor rgb="FFFFFFCC"/>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9CCFF"/>
        <bgColor indexed="64"/>
      </patternFill>
    </fill>
    <fill>
      <patternFill patternType="solid">
        <fgColor theme="3" tint="0.59999389629810485"/>
        <bgColor indexed="64"/>
      </patternFill>
    </fill>
    <fill>
      <patternFill patternType="solid">
        <fgColor rgb="FF66CCFF"/>
        <bgColor indexed="64"/>
      </patternFill>
    </fill>
    <fill>
      <patternFill patternType="solid">
        <fgColor theme="7"/>
      </patternFill>
    </fill>
    <fill>
      <gradientFill type="path" left="0.5" right="0.5" top="0.5" bottom="0.5">
        <stop position="0">
          <color theme="0"/>
        </stop>
        <stop position="1">
          <color rgb="FF00B050"/>
        </stop>
      </gradientFill>
    </fill>
    <fill>
      <gradientFill type="path" left="0.5" right="0.5" top="0.5" bottom="0.5">
        <stop position="0">
          <color theme="0"/>
        </stop>
        <stop position="1">
          <color rgb="FFC00000"/>
        </stop>
      </gradientFill>
    </fill>
    <fill>
      <patternFill patternType="solid">
        <fgColor theme="0" tint="-4.9989318521683403E-2"/>
        <bgColor indexed="64"/>
      </patternFill>
    </fill>
    <fill>
      <patternFill patternType="solid">
        <fgColor theme="9" tint="0.79998168889431442"/>
        <bgColor indexed="64"/>
      </patternFill>
    </fill>
    <fill>
      <patternFill patternType="solid">
        <fgColor indexed="65"/>
        <bgColor indexed="64"/>
      </patternFill>
    </fill>
    <fill>
      <patternFill patternType="solid">
        <fgColor rgb="FFFFFF00"/>
        <bgColor indexed="64"/>
      </patternFill>
    </fill>
  </fills>
  <borders count="59">
    <border>
      <left/>
      <right/>
      <top/>
      <bottom/>
      <diagonal/>
    </border>
    <border>
      <left style="hair">
        <color indexed="64"/>
      </left>
      <right style="hair">
        <color indexed="64"/>
      </right>
      <top style="hair">
        <color indexed="64"/>
      </top>
      <bottom style="thin">
        <color indexed="64"/>
      </bottom>
      <diagonal/>
    </border>
    <border>
      <left/>
      <right/>
      <top/>
      <bottom style="dotted">
        <color indexed="64"/>
      </bottom>
      <diagonal/>
    </border>
    <border>
      <left/>
      <right/>
      <top/>
      <bottom style="dashed">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dashDot">
        <color indexed="64"/>
      </bottom>
      <diagonal/>
    </border>
    <border>
      <left style="thin">
        <color indexed="64"/>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diagonal/>
    </border>
    <border>
      <left/>
      <right/>
      <top style="thin">
        <color indexed="48"/>
      </top>
      <bottom style="thin">
        <color indexed="48"/>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FFC000"/>
      </right>
      <top/>
      <bottom/>
      <diagonal/>
    </border>
    <border>
      <left style="medium">
        <color rgb="FFFFC000"/>
      </left>
      <right/>
      <top/>
      <bottom/>
      <diagonal/>
    </border>
    <border>
      <left/>
      <right style="medium">
        <color theme="0"/>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top style="double">
        <color indexed="64"/>
      </top>
      <bottom style="thin">
        <color indexed="64"/>
      </bottom>
      <diagonal/>
    </border>
  </borders>
  <cellStyleXfs count="179">
    <xf numFmtId="0" fontId="0" fillId="0" borderId="0"/>
    <xf numFmtId="0" fontId="7" fillId="0" borderId="0"/>
    <xf numFmtId="0" fontId="15"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vertical="top"/>
    </xf>
    <xf numFmtId="169" fontId="7" fillId="4" borderId="1"/>
    <xf numFmtId="9" fontId="7" fillId="0" borderId="0"/>
    <xf numFmtId="3" fontId="16" fillId="0" borderId="0"/>
    <xf numFmtId="3" fontId="7" fillId="0" borderId="2"/>
    <xf numFmtId="3" fontId="17" fillId="0" borderId="3"/>
    <xf numFmtId="3" fontId="14" fillId="0" borderId="0"/>
    <xf numFmtId="3" fontId="18" fillId="0" borderId="0"/>
    <xf numFmtId="3" fontId="19" fillId="0" borderId="0"/>
    <xf numFmtId="3" fontId="20" fillId="0" borderId="0"/>
    <xf numFmtId="3" fontId="21" fillId="0" borderId="0"/>
    <xf numFmtId="3" fontId="16" fillId="5" borderId="4"/>
    <xf numFmtId="3" fontId="22" fillId="5" borderId="5"/>
    <xf numFmtId="3" fontId="23" fillId="5" borderId="6" applyBorder="0"/>
    <xf numFmtId="3" fontId="24" fillId="5" borderId="6" applyBorder="0"/>
    <xf numFmtId="3" fontId="17" fillId="5" borderId="0" applyBorder="0"/>
    <xf numFmtId="3" fontId="25" fillId="0" borderId="0"/>
    <xf numFmtId="3" fontId="26" fillId="0" borderId="0"/>
    <xf numFmtId="3" fontId="27" fillId="0" borderId="0"/>
    <xf numFmtId="3" fontId="28" fillId="0" borderId="0"/>
    <xf numFmtId="4" fontId="7" fillId="0" borderId="0"/>
    <xf numFmtId="4" fontId="16" fillId="5" borderId="7" applyBorder="0"/>
    <xf numFmtId="9" fontId="7" fillId="0" borderId="0"/>
    <xf numFmtId="43" fontId="7" fillId="0" borderId="0" applyFont="0" applyFill="0" applyBorder="0" applyAlignment="0" applyProtection="0"/>
    <xf numFmtId="43" fontId="58"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14" fontId="29" fillId="0" borderId="0">
      <alignment vertical="center"/>
    </xf>
    <xf numFmtId="170" fontId="30" fillId="0" borderId="8"/>
    <xf numFmtId="166" fontId="9" fillId="0" borderId="0" applyFont="0" applyFill="0" applyBorder="0" applyAlignment="0" applyProtection="0"/>
    <xf numFmtId="170" fontId="8" fillId="0" borderId="0" applyNumberFormat="0" applyFont="0" applyBorder="0" applyAlignment="0"/>
    <xf numFmtId="38" fontId="31" fillId="5" borderId="0" applyNumberFormat="0" applyBorder="0" applyAlignment="0" applyProtection="0"/>
    <xf numFmtId="171" fontId="8" fillId="0" borderId="0" applyFont="0"/>
    <xf numFmtId="0" fontId="1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0" fontId="31" fillId="6" borderId="5" applyNumberFormat="0" applyBorder="0" applyAlignment="0" applyProtection="0"/>
    <xf numFmtId="9" fontId="16" fillId="0" borderId="9">
      <protection locked="0"/>
    </xf>
    <xf numFmtId="10" fontId="16" fillId="0" borderId="9">
      <protection locked="0"/>
    </xf>
    <xf numFmtId="3" fontId="16" fillId="0" borderId="9">
      <protection locked="0"/>
    </xf>
    <xf numFmtId="3" fontId="7" fillId="0" borderId="10"/>
    <xf numFmtId="3" fontId="17" fillId="0" borderId="10"/>
    <xf numFmtId="3" fontId="23" fillId="0" borderId="9">
      <protection locked="0"/>
    </xf>
    <xf numFmtId="3" fontId="24" fillId="0" borderId="9">
      <protection locked="0"/>
    </xf>
    <xf numFmtId="3" fontId="20" fillId="0" borderId="9">
      <protection locked="0"/>
    </xf>
    <xf numFmtId="3" fontId="17" fillId="0" borderId="9">
      <protection locked="0"/>
    </xf>
    <xf numFmtId="169" fontId="16" fillId="0" borderId="9">
      <protection locked="0"/>
    </xf>
    <xf numFmtId="169" fontId="7" fillId="0" borderId="10">
      <protection locked="0"/>
    </xf>
    <xf numFmtId="169" fontId="7" fillId="7" borderId="10">
      <protection locked="0"/>
    </xf>
    <xf numFmtId="169" fontId="16" fillId="7" borderId="9">
      <protection locked="0"/>
    </xf>
    <xf numFmtId="17" fontId="16" fillId="0" borderId="9">
      <protection locked="0"/>
    </xf>
    <xf numFmtId="0" fontId="32" fillId="0" borderId="0">
      <alignment horizontal="left"/>
    </xf>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4" fillId="0" borderId="0"/>
    <xf numFmtId="0" fontId="35" fillId="0" borderId="0"/>
    <xf numFmtId="0" fontId="58" fillId="0" borderId="0"/>
    <xf numFmtId="0" fontId="9" fillId="0" borderId="0"/>
    <xf numFmtId="0" fontId="58" fillId="0" borderId="0"/>
    <xf numFmtId="0" fontId="58" fillId="0" borderId="0"/>
    <xf numFmtId="0" fontId="7" fillId="0" borderId="0"/>
    <xf numFmtId="0" fontId="7" fillId="0" borderId="0"/>
    <xf numFmtId="0" fontId="77" fillId="23" borderId="41" applyNumberFormat="0" applyFont="0" applyAlignment="0" applyProtection="0"/>
    <xf numFmtId="172" fontId="8" fillId="0" borderId="11" applyFont="0" applyFill="0" applyBorder="0" applyAlignment="0" applyProtection="0"/>
    <xf numFmtId="9" fontId="7" fillId="0" borderId="0" applyFont="0" applyFill="0" applyBorder="0" applyAlignment="0" applyProtection="0"/>
    <xf numFmtId="10" fontId="7" fillId="0" borderId="0" applyFont="0" applyFill="0" applyBorder="0" applyAlignment="0" applyProtection="0"/>
    <xf numFmtId="9" fontId="65" fillId="0" borderId="0" applyFont="0" applyFill="0" applyBorder="0" applyAlignment="0" applyProtection="0"/>
    <xf numFmtId="9" fontId="9" fillId="0" borderId="0" applyFont="0" applyFill="0" applyBorder="0" applyAlignment="0" applyProtection="0"/>
    <xf numFmtId="6" fontId="36" fillId="0" borderId="0"/>
    <xf numFmtId="4" fontId="37" fillId="8" borderId="12" applyNumberFormat="0" applyProtection="0">
      <alignment vertical="center"/>
    </xf>
    <xf numFmtId="4" fontId="38" fillId="8" borderId="12" applyNumberFormat="0" applyProtection="0">
      <alignment vertical="center"/>
    </xf>
    <xf numFmtId="4" fontId="39" fillId="8" borderId="12" applyNumberFormat="0" applyProtection="0">
      <alignment horizontal="left" vertical="center"/>
    </xf>
    <xf numFmtId="0" fontId="40" fillId="8" borderId="12" applyNumberFormat="0" applyProtection="0">
      <alignment horizontal="left" vertical="top" indent="1"/>
    </xf>
    <xf numFmtId="4" fontId="41" fillId="3" borderId="0" applyNumberFormat="0" applyProtection="0">
      <alignment horizontal="left" vertical="center"/>
    </xf>
    <xf numFmtId="4" fontId="39" fillId="9" borderId="12" applyNumberFormat="0" applyProtection="0">
      <alignment horizontal="right" vertical="center"/>
    </xf>
    <xf numFmtId="4" fontId="39" fillId="10" borderId="12" applyNumberFormat="0" applyProtection="0">
      <alignment horizontal="right" vertical="center"/>
    </xf>
    <xf numFmtId="4" fontId="39" fillId="11" borderId="12" applyNumberFormat="0" applyProtection="0">
      <alignment horizontal="right" vertical="center"/>
    </xf>
    <xf numFmtId="4" fontId="39" fillId="4" borderId="12" applyNumberFormat="0" applyProtection="0">
      <alignment horizontal="right" vertical="center"/>
    </xf>
    <xf numFmtId="4" fontId="39" fillId="12" borderId="12" applyNumberFormat="0" applyProtection="0">
      <alignment horizontal="right" vertical="center"/>
    </xf>
    <xf numFmtId="4" fontId="39" fillId="5" borderId="12" applyNumberFormat="0" applyProtection="0">
      <alignment horizontal="right" vertical="center"/>
    </xf>
    <xf numFmtId="4" fontId="39" fillId="13" borderId="12" applyNumberFormat="0" applyProtection="0">
      <alignment horizontal="right" vertical="center"/>
    </xf>
    <xf numFmtId="4" fontId="39" fillId="14" borderId="12" applyNumberFormat="0" applyProtection="0">
      <alignment horizontal="right" vertical="center"/>
    </xf>
    <xf numFmtId="4" fontId="39" fillId="15" borderId="12" applyNumberFormat="0" applyProtection="0">
      <alignment horizontal="right" vertical="center"/>
    </xf>
    <xf numFmtId="4" fontId="37" fillId="16" borderId="13" applyNumberFormat="0" applyProtection="0">
      <alignment horizontal="left" vertical="center"/>
    </xf>
    <xf numFmtId="4" fontId="37" fillId="2" borderId="0" applyNumberFormat="0" applyProtection="0">
      <alignment horizontal="left" vertical="center"/>
    </xf>
    <xf numFmtId="4" fontId="37" fillId="17" borderId="0" applyNumberFormat="0" applyProtection="0">
      <alignment horizontal="left" vertical="center"/>
    </xf>
    <xf numFmtId="4" fontId="39" fillId="3" borderId="12" applyNumberFormat="0" applyProtection="0">
      <alignment horizontal="right" vertical="center"/>
    </xf>
    <xf numFmtId="4" fontId="42" fillId="2" borderId="14" applyNumberFormat="0" applyProtection="0">
      <alignment horizontal="left" vertical="center"/>
    </xf>
    <xf numFmtId="4" fontId="42" fillId="2" borderId="14" applyNumberFormat="0" applyProtection="0">
      <alignment horizontal="left" vertical="center"/>
    </xf>
    <xf numFmtId="0" fontId="7" fillId="17" borderId="12" applyNumberFormat="0" applyProtection="0">
      <alignment horizontal="left" vertical="center" indent="1"/>
    </xf>
    <xf numFmtId="0" fontId="7" fillId="17" borderId="12" applyNumberFormat="0" applyProtection="0">
      <alignment horizontal="left" vertical="top" indent="1"/>
    </xf>
    <xf numFmtId="0" fontId="7" fillId="18" borderId="12" applyNumberFormat="0" applyProtection="0">
      <alignment horizontal="left" vertical="center" indent="1"/>
    </xf>
    <xf numFmtId="0" fontId="7" fillId="18" borderId="12" applyNumberFormat="0" applyProtection="0">
      <alignment horizontal="left" vertical="top" indent="1"/>
    </xf>
    <xf numFmtId="0" fontId="7" fillId="19" borderId="12" applyNumberFormat="0" applyProtection="0">
      <alignment horizontal="left" vertical="center" indent="1"/>
    </xf>
    <xf numFmtId="0" fontId="7" fillId="19" borderId="12" applyNumberFormat="0" applyProtection="0">
      <alignment horizontal="left" vertical="top" indent="1"/>
    </xf>
    <xf numFmtId="0" fontId="7" fillId="20" borderId="12" applyNumberFormat="0" applyProtection="0">
      <alignment horizontal="left" vertical="center" indent="1"/>
    </xf>
    <xf numFmtId="0" fontId="7" fillId="20" borderId="12" applyNumberFormat="0" applyProtection="0">
      <alignment horizontal="left" vertical="top" indent="1"/>
    </xf>
    <xf numFmtId="4" fontId="39" fillId="20" borderId="12" applyNumberFormat="0" applyProtection="0">
      <alignment vertical="center"/>
    </xf>
    <xf numFmtId="4" fontId="43" fillId="20" borderId="12" applyNumberFormat="0" applyProtection="0">
      <alignment vertical="center"/>
    </xf>
    <xf numFmtId="4" fontId="37" fillId="19" borderId="15" applyNumberFormat="0" applyProtection="0">
      <alignment horizontal="left" vertical="center"/>
    </xf>
    <xf numFmtId="0" fontId="44" fillId="6" borderId="12" applyNumberFormat="0" applyProtection="0">
      <alignment horizontal="left" vertical="top" indent="1"/>
    </xf>
    <xf numFmtId="3" fontId="45" fillId="20" borderId="12" applyProtection="0">
      <alignment horizontal="right" vertical="center"/>
    </xf>
    <xf numFmtId="4" fontId="43" fillId="20" borderId="12" applyNumberFormat="0" applyProtection="0">
      <alignment horizontal="right" vertical="center"/>
    </xf>
    <xf numFmtId="4" fontId="46" fillId="3" borderId="12" applyNumberFormat="0" applyProtection="0">
      <alignment horizontal="right" vertical="center"/>
    </xf>
    <xf numFmtId="0" fontId="44" fillId="18" borderId="12" applyNumberFormat="0" applyProtection="0">
      <alignment horizontal="left" vertical="top" indent="1"/>
    </xf>
    <xf numFmtId="4" fontId="47" fillId="2" borderId="0" applyNumberFormat="0" applyProtection="0">
      <alignment horizontal="centerContinuous" vertical="center"/>
    </xf>
    <xf numFmtId="4" fontId="48" fillId="20" borderId="12" applyNumberFormat="0" applyProtection="0">
      <alignment horizontal="right" vertical="center"/>
    </xf>
    <xf numFmtId="0" fontId="7" fillId="0" borderId="0"/>
    <xf numFmtId="168" fontId="31" fillId="0" borderId="14" applyBorder="0"/>
    <xf numFmtId="0" fontId="49" fillId="0" borderId="0"/>
    <xf numFmtId="0" fontId="58" fillId="0" borderId="0"/>
    <xf numFmtId="0" fontId="7" fillId="0" borderId="0"/>
    <xf numFmtId="0" fontId="7" fillId="0" borderId="0"/>
    <xf numFmtId="0" fontId="7" fillId="0" borderId="0"/>
    <xf numFmtId="0" fontId="82" fillId="0" borderId="0"/>
    <xf numFmtId="0" fontId="7" fillId="0" borderId="0">
      <alignment horizontal="left" wrapText="1"/>
    </xf>
    <xf numFmtId="0" fontId="7" fillId="0" borderId="0"/>
    <xf numFmtId="0" fontId="1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104" fillId="31"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86" fontId="7" fillId="0" borderId="0" applyFont="0" applyFill="0" applyBorder="0" applyAlignment="0" applyProtection="0"/>
    <xf numFmtId="38" fontId="109" fillId="0" borderId="0"/>
    <xf numFmtId="38" fontId="110" fillId="0" borderId="0"/>
    <xf numFmtId="38" fontId="111" fillId="0" borderId="0"/>
    <xf numFmtId="38" fontId="112" fillId="0" borderId="0"/>
    <xf numFmtId="0" fontId="113" fillId="0" borderId="0"/>
    <xf numFmtId="0" fontId="113" fillId="0" borderId="0"/>
    <xf numFmtId="43" fontId="7" fillId="0" borderId="0" applyFont="0" applyFill="0" applyBorder="0" applyAlignment="0" applyProtection="0"/>
    <xf numFmtId="0" fontId="2" fillId="0" borderId="0"/>
    <xf numFmtId="0" fontId="2" fillId="23" borderId="41"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4" fontId="127" fillId="0" borderId="0" applyFont="0" applyFill="0" applyBorder="0" applyAlignment="0" applyProtection="0"/>
    <xf numFmtId="0" fontId="7" fillId="0" borderId="0"/>
    <xf numFmtId="43" fontId="7" fillId="0" borderId="0" applyFont="0" applyFill="0" applyBorder="0" applyAlignment="0" applyProtection="0"/>
    <xf numFmtId="38" fontId="8" fillId="5" borderId="0" applyNumberFormat="0" applyBorder="0" applyAlignment="0" applyProtection="0"/>
    <xf numFmtId="10" fontId="8" fillId="6" borderId="5" applyNumberFormat="0" applyBorder="0" applyAlignment="0" applyProtection="0"/>
    <xf numFmtId="0" fontId="7" fillId="0" borderId="0"/>
    <xf numFmtId="0" fontId="1" fillId="23" borderId="41" applyNumberFormat="0" applyFont="0" applyAlignment="0" applyProtection="0"/>
    <xf numFmtId="9" fontId="7" fillId="0" borderId="0" applyFont="0" applyFill="0" applyBorder="0" applyAlignment="0" applyProtection="0"/>
    <xf numFmtId="6" fontId="16" fillId="0" borderId="0"/>
    <xf numFmtId="168" fontId="8" fillId="0" borderId="14" applyBorder="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23" borderId="41"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4" fontId="7" fillId="0" borderId="0" applyFont="0" applyFill="0" applyBorder="0" applyAlignment="0" applyProtection="0"/>
  </cellStyleXfs>
  <cellXfs count="894">
    <xf numFmtId="0" fontId="0" fillId="0" borderId="0" xfId="0"/>
    <xf numFmtId="0" fontId="54" fillId="21" borderId="0" xfId="0" applyFont="1" applyFill="1" applyBorder="1" applyAlignment="1">
      <alignment horizontal="left"/>
    </xf>
    <xf numFmtId="0" fontId="9" fillId="21" borderId="0" xfId="0" applyFont="1" applyFill="1" applyBorder="1" applyAlignment="1">
      <alignment horizontal="center" wrapText="1"/>
    </xf>
    <xf numFmtId="0" fontId="55" fillId="21" borderId="0" xfId="0" applyFont="1" applyFill="1" applyBorder="1" applyAlignment="1">
      <alignment horizontal="center" vertical="center"/>
    </xf>
    <xf numFmtId="0" fontId="55" fillId="21" borderId="0" xfId="0" applyFont="1" applyFill="1" applyBorder="1" applyAlignment="1">
      <alignment horizontal="left" vertical="center"/>
    </xf>
    <xf numFmtId="175" fontId="13" fillId="21" borderId="0" xfId="35" applyNumberFormat="1" applyFont="1" applyFill="1" applyBorder="1" applyAlignment="1">
      <alignment vertical="center"/>
    </xf>
    <xf numFmtId="0" fontId="10" fillId="21" borderId="0" xfId="42" applyFill="1" applyBorder="1" applyAlignment="1" applyProtection="1"/>
    <xf numFmtId="0" fontId="9" fillId="21" borderId="0" xfId="0" applyFont="1" applyFill="1" applyBorder="1" applyAlignment="1">
      <alignment horizontal="center"/>
    </xf>
    <xf numFmtId="0" fontId="9" fillId="21" borderId="0" xfId="0" applyFont="1" applyFill="1" applyBorder="1"/>
    <xf numFmtId="0" fontId="57" fillId="21" borderId="0" xfId="0" applyFont="1" applyFill="1" applyBorder="1" applyAlignment="1">
      <alignment horizontal="left" vertical="center"/>
    </xf>
    <xf numFmtId="0" fontId="13" fillId="21" borderId="0" xfId="0" applyFont="1" applyFill="1" applyBorder="1" applyAlignment="1">
      <alignment horizontal="center"/>
    </xf>
    <xf numFmtId="0" fontId="9" fillId="21" borderId="0" xfId="67" applyFont="1" applyFill="1"/>
    <xf numFmtId="0" fontId="9" fillId="21" borderId="0" xfId="67" applyFont="1" applyFill="1" applyBorder="1"/>
    <xf numFmtId="0" fontId="9" fillId="24" borderId="0" xfId="67" applyFont="1" applyFill="1"/>
    <xf numFmtId="0" fontId="61" fillId="21" borderId="0" xfId="67" applyFont="1" applyFill="1"/>
    <xf numFmtId="0" fontId="51" fillId="21" borderId="0" xfId="0" applyFont="1" applyFill="1" applyBorder="1"/>
    <xf numFmtId="0" fontId="62" fillId="21" borderId="0" xfId="0" applyFont="1" applyFill="1" applyBorder="1"/>
    <xf numFmtId="0" fontId="60" fillId="21" borderId="0" xfId="0" applyFont="1" applyFill="1" applyBorder="1"/>
    <xf numFmtId="0" fontId="50" fillId="21" borderId="0" xfId="0" applyFont="1" applyFill="1" applyBorder="1"/>
    <xf numFmtId="0" fontId="63" fillId="21" borderId="0" xfId="0" applyFont="1" applyFill="1" applyBorder="1"/>
    <xf numFmtId="17" fontId="9" fillId="21" borderId="0" xfId="0" applyNumberFormat="1" applyFont="1" applyFill="1" applyBorder="1"/>
    <xf numFmtId="0" fontId="10" fillId="21" borderId="0" xfId="42" applyFont="1" applyFill="1" applyBorder="1" applyAlignment="1" applyProtection="1"/>
    <xf numFmtId="0" fontId="64" fillId="21" borderId="0" xfId="44" applyFont="1" applyFill="1" applyBorder="1" applyAlignment="1" applyProtection="1"/>
    <xf numFmtId="0" fontId="9" fillId="24" borderId="0" xfId="0" applyFont="1" applyFill="1" applyBorder="1" applyAlignment="1">
      <alignment horizontal="left" vertical="top" wrapText="1"/>
    </xf>
    <xf numFmtId="0" fontId="9" fillId="24" borderId="0" xfId="0" applyFont="1" applyFill="1" applyBorder="1" applyAlignment="1">
      <alignment horizontal="left" vertical="top"/>
    </xf>
    <xf numFmtId="0" fontId="9" fillId="24" borderId="0" xfId="0" applyFont="1" applyFill="1" applyBorder="1" applyAlignment="1">
      <alignment horizontal="left"/>
    </xf>
    <xf numFmtId="0" fontId="59" fillId="21" borderId="0" xfId="67" applyFont="1" applyFill="1"/>
    <xf numFmtId="0" fontId="78" fillId="21" borderId="0" xfId="67" applyFont="1" applyFill="1"/>
    <xf numFmtId="178" fontId="9" fillId="21" borderId="0" xfId="67" applyNumberFormat="1" applyFont="1" applyFill="1"/>
    <xf numFmtId="0" fontId="12" fillId="22" borderId="7" xfId="0" applyFont="1" applyFill="1" applyBorder="1" applyAlignment="1">
      <alignment horizontal="left" vertical="center"/>
    </xf>
    <xf numFmtId="0" fontId="12" fillId="22" borderId="25" xfId="0" applyFont="1" applyFill="1" applyBorder="1" applyAlignment="1">
      <alignment horizontal="left" vertical="center"/>
    </xf>
    <xf numFmtId="0" fontId="12" fillId="22" borderId="25" xfId="0" applyFont="1" applyFill="1" applyBorder="1" applyAlignment="1">
      <alignment horizontal="center" vertical="center"/>
    </xf>
    <xf numFmtId="0" fontId="12" fillId="22" borderId="26" xfId="0" applyFont="1" applyFill="1" applyBorder="1" applyAlignment="1">
      <alignment horizontal="center" vertical="center"/>
    </xf>
    <xf numFmtId="164" fontId="12" fillId="22" borderId="26" xfId="33" applyNumberFormat="1" applyFont="1" applyFill="1" applyBorder="1" applyAlignment="1">
      <alignment horizontal="center" vertical="center" wrapText="1"/>
    </xf>
    <xf numFmtId="0" fontId="9" fillId="21" borderId="7" xfId="67" applyFont="1" applyFill="1" applyBorder="1"/>
    <xf numFmtId="0" fontId="9" fillId="21" borderId="25" xfId="67" applyFont="1" applyFill="1" applyBorder="1"/>
    <xf numFmtId="0" fontId="9" fillId="21" borderId="26" xfId="67" applyFont="1" applyFill="1" applyBorder="1"/>
    <xf numFmtId="164" fontId="9" fillId="21" borderId="26" xfId="33" applyNumberFormat="1" applyFont="1" applyFill="1" applyBorder="1" applyAlignment="1">
      <alignment horizontal="right"/>
    </xf>
    <xf numFmtId="0" fontId="13" fillId="26" borderId="7" xfId="0" applyFont="1" applyFill="1" applyBorder="1" applyAlignment="1">
      <alignment horizontal="left" vertical="center"/>
    </xf>
    <xf numFmtId="0" fontId="13" fillId="26" borderId="25" xfId="0" applyFont="1" applyFill="1" applyBorder="1" applyAlignment="1">
      <alignment horizontal="center" vertical="center"/>
    </xf>
    <xf numFmtId="0" fontId="13" fillId="26" borderId="26" xfId="0" applyFont="1" applyFill="1" applyBorder="1" applyAlignment="1">
      <alignment horizontal="center" vertical="center"/>
    </xf>
    <xf numFmtId="164" fontId="13" fillId="26" borderId="25" xfId="67" applyNumberFormat="1" applyFont="1" applyFill="1" applyBorder="1"/>
    <xf numFmtId="0" fontId="12" fillId="22" borderId="7" xfId="0" applyFont="1" applyFill="1" applyBorder="1" applyAlignment="1">
      <alignment horizontal="left" vertical="top"/>
    </xf>
    <xf numFmtId="0" fontId="9" fillId="0" borderId="0" xfId="0" applyFont="1"/>
    <xf numFmtId="0" fontId="66" fillId="21" borderId="0" xfId="67" applyFont="1" applyFill="1"/>
    <xf numFmtId="0" fontId="67" fillId="22" borderId="25" xfId="0" applyFont="1" applyFill="1" applyBorder="1" applyAlignment="1">
      <alignment horizontal="left" vertical="top"/>
    </xf>
    <xf numFmtId="0" fontId="67" fillId="22" borderId="26" xfId="0" applyFont="1" applyFill="1" applyBorder="1" applyAlignment="1">
      <alignment horizontal="left" vertical="top"/>
    </xf>
    <xf numFmtId="0" fontId="67" fillId="22" borderId="26" xfId="0" applyFont="1" applyFill="1" applyBorder="1" applyAlignment="1">
      <alignment horizontal="right" vertical="top" wrapText="1"/>
    </xf>
    <xf numFmtId="0" fontId="67" fillId="22" borderId="5" xfId="0" applyFont="1" applyFill="1" applyBorder="1" applyAlignment="1">
      <alignment horizontal="right" vertical="top" wrapText="1"/>
    </xf>
    <xf numFmtId="0" fontId="67" fillId="22" borderId="25" xfId="0" applyFont="1" applyFill="1" applyBorder="1" applyAlignment="1">
      <alignment horizontal="right" vertical="top" wrapText="1"/>
    </xf>
    <xf numFmtId="0" fontId="9" fillId="24" borderId="0" xfId="67" applyFont="1" applyFill="1" applyBorder="1"/>
    <xf numFmtId="0" fontId="67" fillId="22" borderId="7" xfId="0" applyFont="1" applyFill="1" applyBorder="1" applyAlignment="1">
      <alignment horizontal="left" vertical="top"/>
    </xf>
    <xf numFmtId="179" fontId="9" fillId="24" borderId="0" xfId="67" applyNumberFormat="1" applyFont="1" applyFill="1"/>
    <xf numFmtId="173" fontId="9" fillId="21" borderId="5" xfId="33" applyNumberFormat="1" applyFont="1" applyFill="1" applyBorder="1" applyAlignment="1">
      <alignment horizontal="right"/>
    </xf>
    <xf numFmtId="173" fontId="12" fillId="22" borderId="5" xfId="33" applyNumberFormat="1" applyFont="1" applyFill="1" applyBorder="1" applyAlignment="1">
      <alignment horizontal="right" vertical="center" wrapText="1"/>
    </xf>
    <xf numFmtId="173" fontId="9" fillId="21" borderId="0" xfId="67" applyNumberFormat="1" applyFont="1" applyFill="1" applyAlignment="1">
      <alignment horizontal="right"/>
    </xf>
    <xf numFmtId="173" fontId="13" fillId="26" borderId="5" xfId="67" applyNumberFormat="1" applyFont="1" applyFill="1" applyBorder="1" applyAlignment="1">
      <alignment horizontal="right"/>
    </xf>
    <xf numFmtId="0" fontId="9" fillId="21" borderId="0" xfId="67" applyFont="1" applyFill="1" applyAlignment="1">
      <alignment horizontal="right"/>
    </xf>
    <xf numFmtId="0" fontId="9" fillId="27" borderId="33" xfId="67" applyFont="1" applyFill="1" applyBorder="1"/>
    <xf numFmtId="0" fontId="9" fillId="25" borderId="0" xfId="67" applyFont="1" applyFill="1" applyBorder="1"/>
    <xf numFmtId="0" fontId="67" fillId="22" borderId="25" xfId="0" applyFont="1" applyFill="1" applyBorder="1" applyAlignment="1">
      <alignment horizontal="left" vertical="top" wrapText="1"/>
    </xf>
    <xf numFmtId="0" fontId="67" fillId="22" borderId="26" xfId="0" applyFont="1" applyFill="1" applyBorder="1" applyAlignment="1">
      <alignment horizontal="left" vertical="top" wrapText="1"/>
    </xf>
    <xf numFmtId="168" fontId="67" fillId="22" borderId="27" xfId="0" applyNumberFormat="1" applyFont="1" applyFill="1" applyBorder="1" applyAlignment="1">
      <alignment horizontal="right" vertical="top"/>
    </xf>
    <xf numFmtId="164" fontId="67" fillId="22" borderId="26" xfId="0" applyNumberFormat="1" applyFont="1" applyFill="1" applyBorder="1" applyAlignment="1">
      <alignment horizontal="left" vertical="top"/>
    </xf>
    <xf numFmtId="0" fontId="12" fillId="25" borderId="0" xfId="0" applyFont="1" applyFill="1" applyBorder="1" applyAlignment="1">
      <alignment horizontal="left" vertical="center"/>
    </xf>
    <xf numFmtId="0" fontId="12" fillId="25" borderId="0" xfId="0" applyFont="1" applyFill="1" applyBorder="1" applyAlignment="1">
      <alignment horizontal="right" vertical="center"/>
    </xf>
    <xf numFmtId="164" fontId="9" fillId="25" borderId="0" xfId="33" applyNumberFormat="1" applyFont="1" applyFill="1" applyBorder="1"/>
    <xf numFmtId="10" fontId="9" fillId="25" borderId="0" xfId="77" applyNumberFormat="1" applyFont="1" applyFill="1" applyBorder="1"/>
    <xf numFmtId="164" fontId="13" fillId="25" borderId="5" xfId="31" applyNumberFormat="1" applyFont="1" applyFill="1" applyBorder="1" applyAlignment="1">
      <alignment horizontal="right" vertical="center"/>
    </xf>
    <xf numFmtId="0" fontId="12" fillId="22" borderId="26" xfId="0" applyFont="1" applyFill="1" applyBorder="1" applyAlignment="1">
      <alignment horizontal="left" vertical="center"/>
    </xf>
    <xf numFmtId="10" fontId="12" fillId="22" borderId="7" xfId="75" applyNumberFormat="1" applyFont="1" applyFill="1" applyBorder="1" applyAlignment="1">
      <alignment horizontal="right" vertical="center"/>
    </xf>
    <xf numFmtId="0" fontId="13" fillId="25" borderId="7" xfId="0" applyFont="1" applyFill="1" applyBorder="1" applyAlignment="1">
      <alignment horizontal="left" vertical="center"/>
    </xf>
    <xf numFmtId="0" fontId="13" fillId="25" borderId="25" xfId="0" applyFont="1" applyFill="1" applyBorder="1" applyAlignment="1">
      <alignment horizontal="left" vertical="center"/>
    </xf>
    <xf numFmtId="0" fontId="68" fillId="21" borderId="0" xfId="67" applyFont="1" applyFill="1"/>
    <xf numFmtId="175" fontId="9" fillId="21" borderId="0" xfId="0" applyNumberFormat="1" applyFont="1" applyFill="1" applyBorder="1"/>
    <xf numFmtId="164" fontId="9" fillId="24" borderId="0" xfId="67" applyNumberFormat="1" applyFont="1" applyFill="1"/>
    <xf numFmtId="0" fontId="9" fillId="25" borderId="6" xfId="67" applyFont="1" applyFill="1" applyBorder="1" applyAlignment="1"/>
    <xf numFmtId="0" fontId="9" fillId="25" borderId="4" xfId="67" applyFont="1" applyFill="1" applyBorder="1" applyAlignment="1"/>
    <xf numFmtId="164" fontId="9" fillId="25" borderId="4" xfId="31" applyNumberFormat="1" applyFont="1" applyFill="1" applyBorder="1" applyAlignment="1">
      <alignment horizontal="left"/>
    </xf>
    <xf numFmtId="0" fontId="9" fillId="25" borderId="14" xfId="67" applyFont="1" applyFill="1" applyBorder="1" applyAlignment="1"/>
    <xf numFmtId="0" fontId="9" fillId="25" borderId="0" xfId="67" applyFont="1" applyFill="1" applyBorder="1" applyAlignment="1"/>
    <xf numFmtId="164" fontId="9" fillId="25" borderId="0" xfId="31" applyNumberFormat="1" applyFont="1" applyFill="1" applyBorder="1" applyAlignment="1">
      <alignment horizontal="left"/>
    </xf>
    <xf numFmtId="0" fontId="9" fillId="25" borderId="14" xfId="67" applyFont="1" applyFill="1" applyBorder="1" applyAlignment="1">
      <alignment vertical="center"/>
    </xf>
    <xf numFmtId="0" fontId="9" fillId="25" borderId="0" xfId="67" applyFont="1" applyFill="1" applyBorder="1" applyAlignment="1">
      <alignment vertical="center" wrapText="1"/>
    </xf>
    <xf numFmtId="43" fontId="9" fillId="25" borderId="23" xfId="67" applyNumberFormat="1" applyFont="1" applyFill="1" applyBorder="1"/>
    <xf numFmtId="168" fontId="9" fillId="25" borderId="14" xfId="33" applyNumberFormat="1" applyFont="1" applyFill="1" applyBorder="1" applyAlignment="1">
      <alignment vertical="center" wrapText="1"/>
    </xf>
    <xf numFmtId="0" fontId="9" fillId="25" borderId="0" xfId="0" applyFont="1" applyFill="1" applyBorder="1" applyAlignment="1"/>
    <xf numFmtId="14" fontId="9" fillId="25" borderId="0" xfId="67" applyNumberFormat="1" applyFont="1" applyFill="1" applyBorder="1"/>
    <xf numFmtId="0" fontId="69" fillId="0" borderId="0" xfId="0" applyFont="1"/>
    <xf numFmtId="0" fontId="69" fillId="25" borderId="0" xfId="0" applyFont="1" applyFill="1"/>
    <xf numFmtId="0" fontId="70" fillId="25" borderId="0" xfId="0" applyFont="1" applyFill="1"/>
    <xf numFmtId="0" fontId="69" fillId="25" borderId="0" xfId="0" applyFont="1" applyFill="1" applyBorder="1" applyAlignment="1">
      <alignment horizontal="right"/>
    </xf>
    <xf numFmtId="164" fontId="70" fillId="25" borderId="0" xfId="31" applyNumberFormat="1" applyFont="1" applyFill="1" applyAlignment="1">
      <alignment horizontal="right"/>
    </xf>
    <xf numFmtId="168" fontId="70" fillId="25" borderId="0" xfId="0" applyNumberFormat="1" applyFont="1" applyFill="1" applyAlignment="1">
      <alignment horizontal="right"/>
    </xf>
    <xf numFmtId="17" fontId="12" fillId="22" borderId="4" xfId="0" applyNumberFormat="1" applyFont="1" applyFill="1" applyBorder="1" applyAlignment="1">
      <alignment horizontal="right" vertical="top"/>
    </xf>
    <xf numFmtId="0" fontId="71" fillId="25" borderId="6" xfId="0" applyFont="1" applyFill="1" applyBorder="1"/>
    <xf numFmtId="0" fontId="69" fillId="25" borderId="14" xfId="0" applyFont="1" applyFill="1" applyBorder="1"/>
    <xf numFmtId="164" fontId="69" fillId="25" borderId="0" xfId="31" applyNumberFormat="1" applyFont="1" applyFill="1" applyBorder="1" applyAlignment="1">
      <alignment horizontal="right"/>
    </xf>
    <xf numFmtId="17" fontId="12" fillId="25" borderId="0" xfId="0" applyNumberFormat="1" applyFont="1" applyFill="1" applyBorder="1" applyAlignment="1">
      <alignment horizontal="right" vertical="top"/>
    </xf>
    <xf numFmtId="164" fontId="70" fillId="25" borderId="0" xfId="31" applyNumberFormat="1" applyFont="1" applyFill="1" applyBorder="1" applyAlignment="1">
      <alignment horizontal="right"/>
    </xf>
    <xf numFmtId="0" fontId="70" fillId="25" borderId="14" xfId="0" applyFont="1" applyFill="1" applyBorder="1"/>
    <xf numFmtId="0" fontId="70" fillId="25" borderId="29" xfId="0" applyFont="1" applyFill="1" applyBorder="1"/>
    <xf numFmtId="0" fontId="70" fillId="25" borderId="7" xfId="0" applyFont="1" applyFill="1" applyBorder="1"/>
    <xf numFmtId="17" fontId="12" fillId="22" borderId="22" xfId="0" applyNumberFormat="1" applyFont="1" applyFill="1" applyBorder="1" applyAlignment="1">
      <alignment horizontal="right" vertical="top"/>
    </xf>
    <xf numFmtId="0" fontId="69" fillId="25" borderId="22" xfId="0" applyFont="1" applyFill="1" applyBorder="1" applyAlignment="1">
      <alignment horizontal="right"/>
    </xf>
    <xf numFmtId="164" fontId="69" fillId="25" borderId="8" xfId="31" applyNumberFormat="1" applyFont="1" applyFill="1" applyBorder="1" applyAlignment="1">
      <alignment horizontal="right"/>
    </xf>
    <xf numFmtId="164" fontId="70" fillId="25" borderId="8" xfId="31" applyNumberFormat="1" applyFont="1" applyFill="1" applyBorder="1" applyAlignment="1">
      <alignment horizontal="right"/>
    </xf>
    <xf numFmtId="168" fontId="70" fillId="25" borderId="5" xfId="0" applyNumberFormat="1" applyFont="1" applyFill="1" applyBorder="1" applyAlignment="1">
      <alignment horizontal="right"/>
    </xf>
    <xf numFmtId="164" fontId="70" fillId="25" borderId="11" xfId="31" applyNumberFormat="1" applyFont="1" applyFill="1" applyBorder="1" applyAlignment="1">
      <alignment horizontal="right"/>
    </xf>
    <xf numFmtId="168" fontId="9" fillId="28" borderId="0" xfId="67" applyNumberFormat="1" applyFont="1" applyFill="1" applyBorder="1"/>
    <xf numFmtId="164" fontId="69" fillId="28" borderId="0" xfId="31" applyNumberFormat="1" applyFont="1" applyFill="1" applyBorder="1" applyAlignment="1">
      <alignment horizontal="right"/>
    </xf>
    <xf numFmtId="164" fontId="70" fillId="28" borderId="0" xfId="31" applyNumberFormat="1" applyFont="1" applyFill="1" applyBorder="1" applyAlignment="1">
      <alignment horizontal="right"/>
    </xf>
    <xf numFmtId="168" fontId="70" fillId="28" borderId="25" xfId="0" applyNumberFormat="1" applyFont="1" applyFill="1" applyBorder="1" applyAlignment="1">
      <alignment horizontal="right"/>
    </xf>
    <xf numFmtId="164" fontId="70" fillId="28" borderId="24" xfId="31" applyNumberFormat="1" applyFont="1" applyFill="1" applyBorder="1" applyAlignment="1">
      <alignment horizontal="right"/>
    </xf>
    <xf numFmtId="168" fontId="9" fillId="28" borderId="14" xfId="67" applyNumberFormat="1" applyFont="1" applyFill="1" applyBorder="1"/>
    <xf numFmtId="164" fontId="69" fillId="28" borderId="14" xfId="0" applyNumberFormat="1" applyFont="1" applyFill="1" applyBorder="1" applyAlignment="1">
      <alignment horizontal="left" indent="1"/>
    </xf>
    <xf numFmtId="164" fontId="70" fillId="28" borderId="14" xfId="0" applyNumberFormat="1" applyFont="1" applyFill="1" applyBorder="1"/>
    <xf numFmtId="168" fontId="70" fillId="28" borderId="7" xfId="0" applyNumberFormat="1" applyFont="1" applyFill="1" applyBorder="1"/>
    <xf numFmtId="164" fontId="70" fillId="28" borderId="29" xfId="0" applyNumberFormat="1" applyFont="1" applyFill="1" applyBorder="1"/>
    <xf numFmtId="164" fontId="69" fillId="27" borderId="0" xfId="31" applyNumberFormat="1" applyFont="1" applyFill="1" applyBorder="1" applyAlignment="1">
      <alignment horizontal="right"/>
    </xf>
    <xf numFmtId="164" fontId="70" fillId="27" borderId="0" xfId="31" applyNumberFormat="1" applyFont="1" applyFill="1" applyBorder="1" applyAlignment="1">
      <alignment horizontal="right"/>
    </xf>
    <xf numFmtId="168" fontId="70" fillId="27" borderId="25" xfId="0" applyNumberFormat="1" applyFont="1" applyFill="1" applyBorder="1" applyAlignment="1">
      <alignment horizontal="right"/>
    </xf>
    <xf numFmtId="164" fontId="70" fillId="27" borderId="24" xfId="31" applyNumberFormat="1" applyFont="1" applyFill="1" applyBorder="1" applyAlignment="1">
      <alignment horizontal="right"/>
    </xf>
    <xf numFmtId="0" fontId="9" fillId="28" borderId="33" xfId="67" applyFont="1" applyFill="1" applyBorder="1"/>
    <xf numFmtId="0" fontId="79" fillId="21" borderId="0" xfId="67" applyFont="1" applyFill="1"/>
    <xf numFmtId="0" fontId="74" fillId="25" borderId="0" xfId="123" applyFont="1" applyFill="1" applyAlignment="1">
      <alignment horizontal="center"/>
    </xf>
    <xf numFmtId="0" fontId="76" fillId="25" borderId="0" xfId="123" applyFont="1" applyFill="1" applyAlignment="1"/>
    <xf numFmtId="0" fontId="74" fillId="25" borderId="0" xfId="123" applyFont="1" applyFill="1" applyBorder="1" applyAlignment="1">
      <alignment horizontal="center"/>
    </xf>
    <xf numFmtId="0" fontId="14" fillId="25" borderId="0" xfId="123" applyFont="1" applyFill="1" applyAlignment="1">
      <alignment horizontal="left" vertical="center"/>
    </xf>
    <xf numFmtId="0" fontId="7" fillId="25" borderId="0" xfId="123" applyFont="1" applyFill="1" applyBorder="1" applyAlignment="1"/>
    <xf numFmtId="0" fontId="81" fillId="25" borderId="0" xfId="123" applyFont="1" applyFill="1" applyAlignment="1">
      <alignment horizontal="center"/>
    </xf>
    <xf numFmtId="0" fontId="7" fillId="25" borderId="0" xfId="123" applyFont="1" applyFill="1" applyAlignment="1"/>
    <xf numFmtId="0" fontId="7" fillId="25" borderId="0" xfId="123" applyFont="1" applyFill="1" applyBorder="1" applyAlignment="1">
      <alignment wrapText="1"/>
    </xf>
    <xf numFmtId="0" fontId="7" fillId="25" borderId="0" xfId="68" applyFont="1" applyFill="1"/>
    <xf numFmtId="0" fontId="7" fillId="0" borderId="0" xfId="123" applyFont="1" applyAlignment="1"/>
    <xf numFmtId="43" fontId="9" fillId="25" borderId="28" xfId="31" applyNumberFormat="1" applyFont="1" applyFill="1" applyBorder="1" applyAlignment="1"/>
    <xf numFmtId="43" fontId="9" fillId="25" borderId="23" xfId="31" applyNumberFormat="1" applyFont="1" applyFill="1" applyBorder="1" applyAlignment="1"/>
    <xf numFmtId="0" fontId="72" fillId="25" borderId="0" xfId="126" applyFont="1" applyFill="1" applyAlignment="1"/>
    <xf numFmtId="0" fontId="7" fillId="25" borderId="0" xfId="126" applyFill="1" applyAlignment="1"/>
    <xf numFmtId="0" fontId="7" fillId="25" borderId="0" xfId="124" applyFill="1" applyAlignment="1"/>
    <xf numFmtId="0" fontId="73" fillId="25" borderId="6" xfId="124" applyFont="1" applyFill="1" applyBorder="1" applyAlignment="1">
      <alignment horizontal="left"/>
    </xf>
    <xf numFmtId="0" fontId="74" fillId="25" borderId="4" xfId="124" applyFont="1" applyFill="1" applyBorder="1" applyAlignment="1">
      <alignment horizontal="center"/>
    </xf>
    <xf numFmtId="0" fontId="74" fillId="25" borderId="28" xfId="124" applyFont="1" applyFill="1" applyBorder="1" applyAlignment="1">
      <alignment horizontal="center"/>
    </xf>
    <xf numFmtId="0" fontId="73" fillId="25" borderId="14" xfId="124" applyFont="1" applyFill="1" applyBorder="1" applyAlignment="1">
      <alignment horizontal="left"/>
    </xf>
    <xf numFmtId="0" fontId="74" fillId="25" borderId="0" xfId="124" applyFont="1" applyFill="1" applyBorder="1" applyAlignment="1">
      <alignment horizontal="center"/>
    </xf>
    <xf numFmtId="0" fontId="74" fillId="25" borderId="23" xfId="124" applyFont="1" applyFill="1" applyBorder="1" applyAlignment="1">
      <alignment horizontal="center"/>
    </xf>
    <xf numFmtId="0" fontId="7" fillId="25" borderId="0" xfId="123" applyFill="1" applyBorder="1" applyAlignment="1">
      <alignment horizontal="left"/>
    </xf>
    <xf numFmtId="0" fontId="14" fillId="25" borderId="0" xfId="123" applyFont="1" applyFill="1" applyBorder="1" applyAlignment="1">
      <alignment horizontal="left" vertical="center"/>
    </xf>
    <xf numFmtId="0" fontId="84" fillId="25" borderId="0" xfId="124" applyFont="1" applyFill="1" applyAlignment="1"/>
    <xf numFmtId="0" fontId="84" fillId="25" borderId="0" xfId="124" applyFont="1" applyFill="1" applyAlignment="1">
      <alignment horizontal="center"/>
    </xf>
    <xf numFmtId="0" fontId="7" fillId="25" borderId="24" xfId="123" applyFont="1" applyFill="1" applyBorder="1" applyAlignment="1"/>
    <xf numFmtId="42" fontId="7" fillId="25" borderId="0" xfId="126" applyNumberFormat="1" applyFill="1" applyBorder="1" applyAlignment="1"/>
    <xf numFmtId="0" fontId="85" fillId="25" borderId="22" xfId="126" applyFont="1" applyFill="1" applyBorder="1" applyAlignment="1">
      <alignment horizontal="center"/>
    </xf>
    <xf numFmtId="0" fontId="85" fillId="25" borderId="0" xfId="126" applyFont="1" applyFill="1" applyBorder="1" applyAlignment="1">
      <alignment horizontal="center"/>
    </xf>
    <xf numFmtId="0" fontId="85" fillId="25" borderId="0" xfId="126" applyFont="1" applyFill="1" applyAlignment="1">
      <alignment horizontal="center"/>
    </xf>
    <xf numFmtId="0" fontId="7" fillId="25" borderId="8" xfId="126" applyFill="1" applyBorder="1" applyAlignment="1"/>
    <xf numFmtId="0" fontId="7" fillId="25" borderId="0" xfId="126" applyFill="1" applyBorder="1" applyAlignment="1">
      <alignment horizontal="center"/>
    </xf>
    <xf numFmtId="0" fontId="7" fillId="25" borderId="28" xfId="126" applyFill="1" applyBorder="1" applyAlignment="1"/>
    <xf numFmtId="0" fontId="7" fillId="25" borderId="0" xfId="126" applyFont="1" applyFill="1" applyAlignment="1"/>
    <xf numFmtId="0" fontId="7" fillId="25" borderId="29" xfId="126" applyFill="1" applyBorder="1" applyAlignment="1">
      <alignment horizontal="center"/>
    </xf>
    <xf numFmtId="0" fontId="7" fillId="25" borderId="24" xfId="126" applyFill="1" applyBorder="1" applyAlignment="1">
      <alignment horizontal="center"/>
    </xf>
    <xf numFmtId="0" fontId="7" fillId="25" borderId="27" xfId="126" applyFill="1" applyBorder="1" applyAlignment="1">
      <alignment horizontal="center"/>
    </xf>
    <xf numFmtId="0" fontId="7" fillId="25" borderId="14" xfId="126" applyFill="1" applyBorder="1" applyAlignment="1">
      <alignment horizontal="center"/>
    </xf>
    <xf numFmtId="0" fontId="7" fillId="25" borderId="23" xfId="126" applyFill="1" applyBorder="1" applyAlignment="1">
      <alignment horizontal="center"/>
    </xf>
    <xf numFmtId="164" fontId="7" fillId="25" borderId="6" xfId="34" applyNumberFormat="1" applyFont="1" applyFill="1" applyBorder="1" applyAlignment="1"/>
    <xf numFmtId="164" fontId="7" fillId="25" borderId="4" xfId="34" applyNumberFormat="1" applyFont="1" applyFill="1" applyBorder="1" applyAlignment="1"/>
    <xf numFmtId="164" fontId="7" fillId="25" borderId="28" xfId="34" applyNumberFormat="1" applyFont="1" applyFill="1" applyBorder="1" applyAlignment="1"/>
    <xf numFmtId="164" fontId="7" fillId="25" borderId="28" xfId="34" applyNumberFormat="1" applyFont="1" applyFill="1" applyBorder="1" applyAlignment="1">
      <alignment horizontal="right"/>
    </xf>
    <xf numFmtId="17" fontId="7" fillId="25" borderId="8" xfId="126" applyNumberFormat="1" applyFill="1" applyBorder="1" applyAlignment="1"/>
    <xf numFmtId="164" fontId="7" fillId="25" borderId="14" xfId="34" applyNumberFormat="1" applyFont="1" applyFill="1" applyBorder="1" applyAlignment="1"/>
    <xf numFmtId="164" fontId="7" fillId="25" borderId="0" xfId="34" applyNumberFormat="1" applyFont="1" applyFill="1" applyBorder="1" applyAlignment="1"/>
    <xf numFmtId="164" fontId="7" fillId="25" borderId="23" xfId="34" applyNumberFormat="1" applyFont="1" applyFill="1" applyBorder="1" applyAlignment="1"/>
    <xf numFmtId="180" fontId="7" fillId="25" borderId="11" xfId="126" applyNumberFormat="1" applyFill="1" applyBorder="1" applyAlignment="1"/>
    <xf numFmtId="168" fontId="9" fillId="27" borderId="0" xfId="67" applyNumberFormat="1" applyFont="1" applyFill="1" applyBorder="1"/>
    <xf numFmtId="0" fontId="90" fillId="0" borderId="0" xfId="123" applyFont="1" applyAlignment="1"/>
    <xf numFmtId="0" fontId="89" fillId="25" borderId="0" xfId="123" applyFont="1" applyFill="1" applyAlignment="1"/>
    <xf numFmtId="0" fontId="89" fillId="25" borderId="5" xfId="123" applyFont="1" applyFill="1" applyBorder="1" applyAlignment="1">
      <alignment wrapText="1"/>
    </xf>
    <xf numFmtId="0" fontId="93" fillId="25" borderId="0" xfId="123" applyFont="1" applyFill="1" applyBorder="1" applyAlignment="1">
      <alignment horizontal="right" vertical="center"/>
    </xf>
    <xf numFmtId="0" fontId="89" fillId="25" borderId="5" xfId="123" applyFont="1" applyFill="1" applyBorder="1" applyAlignment="1">
      <alignment vertical="center" wrapText="1"/>
    </xf>
    <xf numFmtId="0" fontId="89" fillId="25" borderId="0" xfId="123" applyFont="1" applyFill="1" applyBorder="1" applyAlignment="1">
      <alignment wrapText="1"/>
    </xf>
    <xf numFmtId="181" fontId="89" fillId="25" borderId="0" xfId="123" applyNumberFormat="1" applyFont="1" applyFill="1" applyBorder="1" applyAlignment="1">
      <alignment horizontal="left" wrapText="1"/>
    </xf>
    <xf numFmtId="181" fontId="89" fillId="25" borderId="0" xfId="68" applyNumberFormat="1" applyFont="1" applyFill="1" applyBorder="1" applyAlignment="1">
      <alignment horizontal="left"/>
    </xf>
    <xf numFmtId="0" fontId="89" fillId="25" borderId="0" xfId="123" applyFont="1" applyFill="1" applyBorder="1" applyAlignment="1"/>
    <xf numFmtId="0" fontId="89" fillId="25" borderId="0" xfId="68" applyFont="1" applyFill="1" applyBorder="1" applyAlignment="1">
      <alignment horizontal="center" vertical="center"/>
    </xf>
    <xf numFmtId="0" fontId="89" fillId="25" borderId="0" xfId="123" applyFont="1" applyFill="1" applyBorder="1" applyAlignment="1">
      <alignment horizontal="center"/>
    </xf>
    <xf numFmtId="0" fontId="94" fillId="30" borderId="22" xfId="123" applyFont="1" applyFill="1" applyBorder="1" applyAlignment="1"/>
    <xf numFmtId="0" fontId="94" fillId="30" borderId="5" xfId="123" applyFont="1" applyFill="1" applyBorder="1" applyAlignment="1">
      <alignment horizontal="center"/>
    </xf>
    <xf numFmtId="0" fontId="94" fillId="30" borderId="11" xfId="123" applyFont="1" applyFill="1" applyBorder="1" applyAlignment="1"/>
    <xf numFmtId="0" fontId="89" fillId="25" borderId="7" xfId="123" applyFont="1" applyFill="1" applyBorder="1" applyAlignment="1">
      <alignment vertical="top"/>
    </xf>
    <xf numFmtId="0" fontId="89" fillId="25" borderId="7" xfId="123" applyFont="1" applyFill="1" applyBorder="1" applyAlignment="1">
      <alignment horizontal="center" vertical="center" wrapText="1"/>
    </xf>
    <xf numFmtId="0" fontId="89" fillId="25" borderId="5" xfId="123" applyFont="1" applyFill="1" applyBorder="1" applyAlignment="1">
      <alignment vertical="top"/>
    </xf>
    <xf numFmtId="0" fontId="93" fillId="25" borderId="0" xfId="123" applyFont="1" applyFill="1" applyBorder="1" applyAlignment="1"/>
    <xf numFmtId="0" fontId="89" fillId="25" borderId="5" xfId="123" applyFont="1" applyFill="1" applyBorder="1" applyAlignment="1"/>
    <xf numFmtId="5" fontId="89" fillId="25" borderId="5" xfId="123" applyNumberFormat="1" applyFont="1" applyFill="1" applyBorder="1" applyAlignment="1">
      <alignment vertical="top"/>
    </xf>
    <xf numFmtId="14" fontId="89" fillId="25" borderId="5" xfId="123" applyNumberFormat="1" applyFont="1" applyFill="1" applyBorder="1" applyAlignment="1"/>
    <xf numFmtId="176" fontId="89" fillId="25" borderId="5" xfId="78" applyNumberFormat="1" applyFont="1" applyFill="1" applyBorder="1" applyAlignment="1"/>
    <xf numFmtId="0" fontId="94" fillId="30" borderId="5" xfId="123" applyFont="1" applyFill="1" applyBorder="1" applyAlignment="1"/>
    <xf numFmtId="0" fontId="94" fillId="30" borderId="5" xfId="123" applyFont="1" applyFill="1" applyBorder="1" applyAlignment="1">
      <alignment horizontal="right" vertical="top" wrapText="1"/>
    </xf>
    <xf numFmtId="0" fontId="94" fillId="30" borderId="5" xfId="123" applyFont="1" applyFill="1" applyBorder="1" applyAlignment="1">
      <alignment horizontal="right" vertical="top"/>
    </xf>
    <xf numFmtId="0" fontId="93" fillId="25" borderId="22" xfId="123" applyFont="1" applyFill="1" applyBorder="1" applyAlignment="1"/>
    <xf numFmtId="5" fontId="93" fillId="25" borderId="22" xfId="123" applyNumberFormat="1" applyFont="1" applyFill="1" applyBorder="1" applyAlignment="1">
      <alignment horizontal="right"/>
    </xf>
    <xf numFmtId="42" fontId="93" fillId="25" borderId="22" xfId="123" applyNumberFormat="1" applyFont="1" applyFill="1" applyBorder="1" applyAlignment="1">
      <alignment horizontal="right"/>
    </xf>
    <xf numFmtId="0" fontId="89" fillId="25" borderId="6" xfId="123" applyFont="1" applyFill="1" applyBorder="1" applyAlignment="1">
      <alignment horizontal="left" vertical="top" wrapText="1"/>
    </xf>
    <xf numFmtId="5" fontId="89" fillId="25" borderId="6" xfId="123" applyNumberFormat="1" applyFont="1" applyFill="1" applyBorder="1" applyAlignment="1">
      <alignment horizontal="right" vertical="top"/>
    </xf>
    <xf numFmtId="42" fontId="89" fillId="25" borderId="22" xfId="123" applyNumberFormat="1" applyFont="1" applyFill="1" applyBorder="1" applyAlignment="1">
      <alignment horizontal="right" vertical="top"/>
    </xf>
    <xf numFmtId="0" fontId="89" fillId="25" borderId="14" xfId="123" applyFont="1" applyFill="1" applyBorder="1" applyAlignment="1">
      <alignment horizontal="left" vertical="top" wrapText="1"/>
    </xf>
    <xf numFmtId="5" fontId="89" fillId="25" borderId="14" xfId="123" applyNumberFormat="1" applyFont="1" applyFill="1" applyBorder="1" applyAlignment="1">
      <alignment horizontal="right" vertical="top"/>
    </xf>
    <xf numFmtId="42" fontId="89" fillId="25" borderId="8" xfId="123" applyNumberFormat="1" applyFont="1" applyFill="1" applyBorder="1" applyAlignment="1">
      <alignment horizontal="right" vertical="top"/>
    </xf>
    <xf numFmtId="0" fontId="93" fillId="25" borderId="5" xfId="123" applyFont="1" applyFill="1" applyBorder="1" applyAlignment="1">
      <alignment horizontal="left" vertical="top" wrapText="1"/>
    </xf>
    <xf numFmtId="5" fontId="93" fillId="25" borderId="25" xfId="123" applyNumberFormat="1" applyFont="1" applyFill="1" applyBorder="1" applyAlignment="1">
      <alignment horizontal="right" vertical="top"/>
    </xf>
    <xf numFmtId="5" fontId="93" fillId="25" borderId="5" xfId="123" applyNumberFormat="1" applyFont="1" applyFill="1" applyBorder="1" applyAlignment="1">
      <alignment horizontal="right" vertical="top"/>
    </xf>
    <xf numFmtId="0" fontId="95" fillId="25" borderId="8" xfId="68" applyFont="1" applyFill="1" applyBorder="1" applyAlignment="1">
      <alignment vertical="top" wrapText="1"/>
    </xf>
    <xf numFmtId="5" fontId="89" fillId="25" borderId="8" xfId="123" applyNumberFormat="1" applyFont="1" applyFill="1" applyBorder="1" applyAlignment="1">
      <alignment horizontal="right" vertical="top"/>
    </xf>
    <xf numFmtId="0" fontId="89" fillId="25" borderId="8" xfId="123" applyFont="1" applyFill="1" applyBorder="1" applyAlignment="1">
      <alignment horizontal="left" vertical="top" wrapText="1"/>
    </xf>
    <xf numFmtId="0" fontId="89" fillId="25" borderId="11" xfId="68" applyFont="1" applyFill="1" applyBorder="1" applyAlignment="1">
      <alignment vertical="top" wrapText="1"/>
    </xf>
    <xf numFmtId="5" fontId="89" fillId="25" borderId="11" xfId="123" applyNumberFormat="1" applyFont="1" applyFill="1" applyBorder="1" applyAlignment="1">
      <alignment horizontal="right" vertical="top"/>
    </xf>
    <xf numFmtId="0" fontId="89" fillId="25" borderId="0" xfId="123" applyFont="1" applyFill="1" applyBorder="1" applyAlignment="1">
      <alignment horizontal="left" vertical="top" wrapText="1"/>
    </xf>
    <xf numFmtId="5" fontId="89" fillId="25" borderId="0" xfId="123" applyNumberFormat="1" applyFont="1" applyFill="1" applyBorder="1" applyAlignment="1">
      <alignment vertical="top"/>
    </xf>
    <xf numFmtId="42" fontId="89" fillId="25" borderId="0" xfId="123" applyNumberFormat="1" applyFont="1" applyFill="1" applyBorder="1" applyAlignment="1">
      <alignment horizontal="right" vertical="top"/>
    </xf>
    <xf numFmtId="0" fontId="94" fillId="30" borderId="5" xfId="123" applyFont="1" applyFill="1" applyBorder="1" applyAlignment="1">
      <alignment vertical="top"/>
    </xf>
    <xf numFmtId="0" fontId="93" fillId="25" borderId="5" xfId="123" applyFont="1" applyFill="1" applyBorder="1" applyAlignment="1">
      <alignment vertical="top"/>
    </xf>
    <xf numFmtId="5" fontId="93" fillId="25" borderId="22" xfId="123" applyNumberFormat="1" applyFont="1" applyFill="1" applyBorder="1" applyAlignment="1">
      <alignment horizontal="right" vertical="top"/>
    </xf>
    <xf numFmtId="42" fontId="93" fillId="25" borderId="22" xfId="123" applyNumberFormat="1" applyFont="1" applyFill="1" applyBorder="1" applyAlignment="1">
      <alignment horizontal="right" vertical="top"/>
    </xf>
    <xf numFmtId="0" fontId="89" fillId="25" borderId="22" xfId="123" applyFont="1" applyFill="1" applyBorder="1" applyAlignment="1">
      <alignment vertical="top"/>
    </xf>
    <xf numFmtId="5" fontId="89" fillId="25" borderId="22" xfId="123" applyNumberFormat="1" applyFont="1" applyFill="1" applyBorder="1" applyAlignment="1">
      <alignment horizontal="right" vertical="top"/>
    </xf>
    <xf numFmtId="0" fontId="89" fillId="25" borderId="8" xfId="123" applyFont="1" applyFill="1" applyBorder="1" applyAlignment="1">
      <alignment vertical="top"/>
    </xf>
    <xf numFmtId="0" fontId="89" fillId="25" borderId="11" xfId="123" applyFont="1" applyFill="1" applyBorder="1" applyAlignment="1">
      <alignment vertical="top"/>
    </xf>
    <xf numFmtId="42" fontId="89" fillId="25" borderId="11" xfId="123" applyNumberFormat="1" applyFont="1" applyFill="1" applyBorder="1" applyAlignment="1">
      <alignment horizontal="right" vertical="top"/>
    </xf>
    <xf numFmtId="0" fontId="89" fillId="25" borderId="22" xfId="123" applyFont="1" applyFill="1" applyBorder="1" applyAlignment="1">
      <alignment vertical="top" wrapText="1"/>
    </xf>
    <xf numFmtId="0" fontId="89" fillId="25" borderId="8" xfId="123" applyFont="1" applyFill="1" applyBorder="1" applyAlignment="1">
      <alignment vertical="top" wrapText="1"/>
    </xf>
    <xf numFmtId="0" fontId="89" fillId="25" borderId="11" xfId="123" applyFont="1" applyFill="1" applyBorder="1" applyAlignment="1">
      <alignment vertical="top" wrapText="1"/>
    </xf>
    <xf numFmtId="5" fontId="89" fillId="25" borderId="0" xfId="123" applyNumberFormat="1" applyFont="1" applyFill="1" applyBorder="1" applyAlignment="1"/>
    <xf numFmtId="42" fontId="89" fillId="25" borderId="0" xfId="123" applyNumberFormat="1" applyFont="1" applyFill="1" applyBorder="1" applyAlignment="1">
      <alignment horizontal="right"/>
    </xf>
    <xf numFmtId="0" fontId="96" fillId="30" borderId="5" xfId="123" applyFont="1" applyFill="1" applyBorder="1" applyAlignment="1"/>
    <xf numFmtId="5" fontId="89" fillId="25" borderId="5" xfId="123" applyNumberFormat="1" applyFont="1" applyFill="1" applyBorder="1" applyAlignment="1">
      <alignment horizontal="right"/>
    </xf>
    <xf numFmtId="0" fontId="97" fillId="25" borderId="0" xfId="68" applyFont="1" applyFill="1"/>
    <xf numFmtId="0" fontId="95" fillId="25" borderId="0" xfId="68" applyFont="1" applyFill="1"/>
    <xf numFmtId="0" fontId="94" fillId="30" borderId="5" xfId="123" applyFont="1" applyFill="1" applyBorder="1" applyAlignment="1">
      <alignment horizontal="right"/>
    </xf>
    <xf numFmtId="5" fontId="89" fillId="25" borderId="5" xfId="123" applyNumberFormat="1" applyFont="1" applyFill="1" applyBorder="1" applyAlignment="1">
      <alignment horizontal="right" vertical="top"/>
    </xf>
    <xf numFmtId="0" fontId="98" fillId="25" borderId="0" xfId="123" applyFont="1" applyFill="1" applyAlignment="1"/>
    <xf numFmtId="0" fontId="89" fillId="25" borderId="6" xfId="123" applyFont="1" applyFill="1" applyBorder="1" applyAlignment="1">
      <alignment vertical="top"/>
    </xf>
    <xf numFmtId="0" fontId="89" fillId="25" borderId="5" xfId="123" applyFont="1" applyFill="1" applyBorder="1" applyAlignment="1">
      <alignment vertical="top" wrapText="1"/>
    </xf>
    <xf numFmtId="0" fontId="89" fillId="25" borderId="22" xfId="123" applyFont="1" applyFill="1" applyBorder="1" applyAlignment="1"/>
    <xf numFmtId="0" fontId="99" fillId="25" borderId="6" xfId="123" applyFont="1" applyFill="1" applyBorder="1" applyAlignment="1"/>
    <xf numFmtId="0" fontId="89" fillId="25" borderId="28" xfId="123" applyFont="1" applyFill="1" applyBorder="1" applyAlignment="1">
      <alignment horizontal="right"/>
    </xf>
    <xf numFmtId="0" fontId="89" fillId="25" borderId="14" xfId="71" applyFont="1" applyFill="1" applyBorder="1" applyAlignment="1">
      <alignment horizontal="left"/>
    </xf>
    <xf numFmtId="0" fontId="89" fillId="25" borderId="23" xfId="68" applyFont="1" applyFill="1" applyBorder="1" applyAlignment="1"/>
    <xf numFmtId="0" fontId="89" fillId="25" borderId="0" xfId="68" applyFont="1" applyFill="1" applyBorder="1" applyAlignment="1"/>
    <xf numFmtId="0" fontId="89" fillId="25" borderId="14" xfId="68" applyFont="1" applyFill="1" applyBorder="1" applyAlignment="1"/>
    <xf numFmtId="0" fontId="89" fillId="25" borderId="11" xfId="123" applyFont="1" applyFill="1" applyBorder="1" applyAlignment="1"/>
    <xf numFmtId="10" fontId="89" fillId="25" borderId="11" xfId="123" applyNumberFormat="1" applyFont="1" applyFill="1" applyBorder="1" applyAlignment="1"/>
    <xf numFmtId="174" fontId="89" fillId="25" borderId="5" xfId="123" applyNumberFormat="1" applyFont="1" applyFill="1" applyBorder="1" applyAlignment="1">
      <alignment horizontal="right"/>
    </xf>
    <xf numFmtId="5" fontId="89" fillId="25" borderId="5" xfId="123" quotePrefix="1" applyNumberFormat="1" applyFont="1" applyFill="1" applyBorder="1" applyAlignment="1"/>
    <xf numFmtId="10" fontId="89" fillId="25" borderId="5" xfId="123" applyNumberFormat="1" applyFont="1" applyFill="1" applyBorder="1" applyAlignment="1"/>
    <xf numFmtId="174" fontId="89" fillId="25" borderId="0" xfId="123" applyNumberFormat="1" applyFont="1" applyFill="1" applyBorder="1" applyAlignment="1"/>
    <xf numFmtId="42" fontId="89" fillId="25" borderId="5" xfId="123" applyNumberFormat="1" applyFont="1" applyFill="1" applyBorder="1" applyAlignment="1">
      <alignment horizontal="right" wrapText="1"/>
    </xf>
    <xf numFmtId="6" fontId="89" fillId="25" borderId="5" xfId="123" applyNumberFormat="1" applyFont="1" applyFill="1" applyBorder="1" applyAlignment="1">
      <alignment wrapText="1"/>
    </xf>
    <xf numFmtId="0" fontId="95" fillId="25" borderId="0" xfId="123" applyFont="1" applyFill="1" applyAlignment="1"/>
    <xf numFmtId="165" fontId="89" fillId="25" borderId="5" xfId="123" applyNumberFormat="1" applyFont="1" applyFill="1" applyBorder="1" applyAlignment="1">
      <alignment horizontal="right" wrapText="1"/>
    </xf>
    <xf numFmtId="5" fontId="89" fillId="25" borderId="5" xfId="123" applyNumberFormat="1" applyFont="1" applyFill="1" applyBorder="1" applyAlignment="1"/>
    <xf numFmtId="3" fontId="89" fillId="25" borderId="5" xfId="123" applyNumberFormat="1" applyFont="1" applyFill="1" applyBorder="1" applyAlignment="1">
      <alignment wrapText="1"/>
    </xf>
    <xf numFmtId="10" fontId="89" fillId="25" borderId="5" xfId="123" applyNumberFormat="1" applyFont="1" applyFill="1" applyBorder="1" applyAlignment="1">
      <alignment wrapText="1"/>
    </xf>
    <xf numFmtId="4" fontId="89" fillId="25" borderId="5" xfId="123" applyNumberFormat="1" applyFont="1" applyFill="1" applyBorder="1" applyAlignment="1">
      <alignment wrapText="1"/>
    </xf>
    <xf numFmtId="10" fontId="89" fillId="25" borderId="0" xfId="123" applyNumberFormat="1" applyFont="1" applyFill="1" applyAlignment="1">
      <alignment horizontal="left"/>
    </xf>
    <xf numFmtId="0" fontId="100" fillId="25" borderId="0" xfId="68" applyFont="1" applyFill="1"/>
    <xf numFmtId="0" fontId="97" fillId="25" borderId="0" xfId="68" applyFont="1" applyFill="1" applyAlignment="1">
      <alignment horizontal="left"/>
    </xf>
    <xf numFmtId="6" fontId="89" fillId="0" borderId="5" xfId="123" applyNumberFormat="1" applyFont="1" applyFill="1" applyBorder="1" applyAlignment="1">
      <alignment wrapText="1"/>
    </xf>
    <xf numFmtId="10" fontId="89" fillId="25" borderId="0" xfId="78" applyNumberFormat="1" applyFont="1" applyFill="1" applyAlignment="1"/>
    <xf numFmtId="0" fontId="89" fillId="30" borderId="5" xfId="123" applyFont="1" applyFill="1" applyBorder="1" applyAlignment="1"/>
    <xf numFmtId="0" fontId="94" fillId="30" borderId="5" xfId="123" applyFont="1" applyFill="1" applyBorder="1" applyAlignment="1">
      <alignment horizontal="right" wrapText="1"/>
    </xf>
    <xf numFmtId="0" fontId="94" fillId="30" borderId="7" xfId="123" applyFont="1" applyFill="1" applyBorder="1" applyAlignment="1">
      <alignment horizontal="right" wrapText="1"/>
    </xf>
    <xf numFmtId="10" fontId="89" fillId="25" borderId="5" xfId="78" applyNumberFormat="1" applyFont="1" applyFill="1" applyBorder="1" applyAlignment="1"/>
    <xf numFmtId="165" fontId="89" fillId="25" borderId="5" xfId="123" applyNumberFormat="1" applyFont="1" applyFill="1" applyBorder="1" applyAlignment="1"/>
    <xf numFmtId="165" fontId="89" fillId="25" borderId="0" xfId="123" applyNumberFormat="1" applyFont="1" applyFill="1" applyBorder="1" applyAlignment="1"/>
    <xf numFmtId="10" fontId="89" fillId="25" borderId="0" xfId="123" applyNumberFormat="1" applyFont="1" applyFill="1" applyBorder="1" applyAlignment="1">
      <alignment horizontal="right"/>
    </xf>
    <xf numFmtId="0" fontId="94" fillId="30" borderId="7" xfId="123" applyFont="1" applyFill="1" applyBorder="1" applyAlignment="1">
      <alignment horizontal="right" vertical="top"/>
    </xf>
    <xf numFmtId="0" fontId="94" fillId="30" borderId="11" xfId="123" applyFont="1" applyFill="1" applyBorder="1" applyAlignment="1">
      <alignment horizontal="right" vertical="top"/>
    </xf>
    <xf numFmtId="0" fontId="94" fillId="30" borderId="11" xfId="123" applyFont="1" applyFill="1" applyBorder="1" applyAlignment="1">
      <alignment horizontal="right" vertical="top" wrapText="1"/>
    </xf>
    <xf numFmtId="0" fontId="89" fillId="0" borderId="5" xfId="123" applyFont="1" applyFill="1" applyBorder="1" applyAlignment="1"/>
    <xf numFmtId="0" fontId="89" fillId="0" borderId="42" xfId="123" applyFont="1" applyFill="1" applyBorder="1" applyAlignment="1"/>
    <xf numFmtId="165" fontId="89" fillId="25" borderId="5" xfId="123" applyNumberFormat="1" applyFont="1" applyFill="1" applyBorder="1" applyAlignment="1">
      <alignment horizontal="right"/>
    </xf>
    <xf numFmtId="10" fontId="89" fillId="25" borderId="5" xfId="78" applyNumberFormat="1" applyFont="1" applyFill="1" applyBorder="1" applyAlignment="1">
      <alignment horizontal="right"/>
    </xf>
    <xf numFmtId="49" fontId="89" fillId="25" borderId="5" xfId="123" applyNumberFormat="1" applyFont="1" applyFill="1" applyBorder="1" applyAlignment="1"/>
    <xf numFmtId="0" fontId="89" fillId="25" borderId="42" xfId="123" applyFont="1" applyFill="1" applyBorder="1" applyAlignment="1"/>
    <xf numFmtId="165" fontId="89" fillId="25" borderId="42" xfId="123" applyNumberFormat="1" applyFont="1" applyFill="1" applyBorder="1" applyAlignment="1">
      <alignment horizontal="right"/>
    </xf>
    <xf numFmtId="10" fontId="89" fillId="25" borderId="42" xfId="123" applyNumberFormat="1" applyFont="1" applyFill="1" applyBorder="1" applyAlignment="1">
      <alignment horizontal="right"/>
    </xf>
    <xf numFmtId="5" fontId="89" fillId="25" borderId="42" xfId="123" applyNumberFormat="1" applyFont="1" applyFill="1" applyBorder="1" applyAlignment="1"/>
    <xf numFmtId="5" fontId="89" fillId="25" borderId="0" xfId="123" applyNumberFormat="1" applyFont="1" applyFill="1" applyAlignment="1"/>
    <xf numFmtId="0" fontId="94" fillId="30" borderId="5" xfId="123" applyFont="1" applyFill="1" applyBorder="1" applyAlignment="1">
      <alignment wrapText="1"/>
    </xf>
    <xf numFmtId="5" fontId="94" fillId="30" borderId="5" xfId="123" applyNumberFormat="1" applyFont="1" applyFill="1" applyBorder="1" applyAlignment="1">
      <alignment horizontal="right" wrapText="1"/>
    </xf>
    <xf numFmtId="165" fontId="89" fillId="25" borderId="42" xfId="123" applyNumberFormat="1" applyFont="1" applyFill="1" applyBorder="1" applyAlignment="1"/>
    <xf numFmtId="10" fontId="89" fillId="25" borderId="42" xfId="123" applyNumberFormat="1" applyFont="1" applyFill="1" applyBorder="1" applyAlignment="1"/>
    <xf numFmtId="49" fontId="89" fillId="0" borderId="5" xfId="123" applyNumberFormat="1" applyFont="1" applyFill="1" applyBorder="1" applyAlignment="1"/>
    <xf numFmtId="165" fontId="89" fillId="0" borderId="5" xfId="123" applyNumberFormat="1" applyFont="1" applyFill="1" applyBorder="1" applyAlignment="1"/>
    <xf numFmtId="165" fontId="89" fillId="0" borderId="42" xfId="123" applyNumberFormat="1" applyFont="1" applyFill="1" applyBorder="1" applyAlignment="1"/>
    <xf numFmtId="5" fontId="94" fillId="30" borderId="5" xfId="123" applyNumberFormat="1" applyFont="1" applyFill="1" applyBorder="1" applyAlignment="1">
      <alignment horizontal="right"/>
    </xf>
    <xf numFmtId="0" fontId="94" fillId="30" borderId="5" xfId="123" applyFont="1" applyFill="1" applyBorder="1" applyAlignment="1">
      <alignment horizontal="left" vertical="top" wrapText="1"/>
    </xf>
    <xf numFmtId="0" fontId="94" fillId="30" borderId="5" xfId="123" applyFont="1" applyFill="1" applyBorder="1" applyAlignment="1">
      <alignment vertical="top" wrapText="1"/>
    </xf>
    <xf numFmtId="165" fontId="89" fillId="25" borderId="11" xfId="123" applyNumberFormat="1" applyFont="1" applyFill="1" applyBorder="1" applyAlignment="1"/>
    <xf numFmtId="0" fontId="95" fillId="25" borderId="0" xfId="123" applyFont="1" applyFill="1" applyBorder="1" applyAlignment="1"/>
    <xf numFmtId="10" fontId="89" fillId="25" borderId="0" xfId="123" applyNumberFormat="1" applyFont="1" applyFill="1" applyBorder="1" applyAlignment="1"/>
    <xf numFmtId="43" fontId="89" fillId="25" borderId="5" xfId="123" applyNumberFormat="1" applyFont="1" applyFill="1" applyBorder="1" applyAlignment="1"/>
    <xf numFmtId="0" fontId="89" fillId="0" borderId="5" xfId="123" applyFont="1" applyFill="1" applyBorder="1" applyAlignment="1">
      <alignment vertical="top" wrapText="1"/>
    </xf>
    <xf numFmtId="14" fontId="89" fillId="0" borderId="5" xfId="123" applyNumberFormat="1" applyFont="1" applyFill="1" applyBorder="1" applyAlignment="1">
      <alignment horizontal="left" vertical="top" wrapText="1"/>
    </xf>
    <xf numFmtId="180" fontId="89" fillId="0" borderId="5" xfId="123" applyNumberFormat="1" applyFont="1" applyFill="1" applyBorder="1" applyAlignment="1">
      <alignment horizontal="left" vertical="top" wrapText="1"/>
    </xf>
    <xf numFmtId="182" fontId="89" fillId="0" borderId="11" xfId="123" applyNumberFormat="1" applyFont="1" applyFill="1" applyBorder="1" applyAlignment="1">
      <alignment horizontal="left" vertical="top" wrapText="1"/>
    </xf>
    <xf numFmtId="183" fontId="89" fillId="0" borderId="11" xfId="123" applyNumberFormat="1" applyFont="1" applyFill="1" applyBorder="1" applyAlignment="1">
      <alignment horizontal="left" vertical="top" wrapText="1"/>
    </xf>
    <xf numFmtId="184" fontId="89" fillId="0" borderId="5" xfId="123" applyNumberFormat="1" applyFont="1" applyFill="1" applyBorder="1" applyAlignment="1">
      <alignment horizontal="left" vertical="top" wrapText="1"/>
    </xf>
    <xf numFmtId="0" fontId="89" fillId="0" borderId="11" xfId="123" applyFont="1" applyFill="1" applyBorder="1" applyAlignment="1">
      <alignment vertical="top" wrapText="1"/>
    </xf>
    <xf numFmtId="185" fontId="89" fillId="0" borderId="22" xfId="123" applyNumberFormat="1" applyFont="1" applyFill="1" applyBorder="1" applyAlignment="1">
      <alignment vertical="top" wrapText="1"/>
    </xf>
    <xf numFmtId="0" fontId="89" fillId="0" borderId="22" xfId="123" applyFont="1" applyFill="1" applyBorder="1" applyAlignment="1">
      <alignment vertical="top" wrapText="1"/>
    </xf>
    <xf numFmtId="0" fontId="89" fillId="0" borderId="7" xfId="123" applyFont="1" applyFill="1" applyBorder="1" applyAlignment="1">
      <alignment vertical="top" wrapText="1"/>
    </xf>
    <xf numFmtId="177" fontId="89" fillId="0" borderId="11" xfId="123" applyNumberFormat="1" applyFont="1" applyFill="1" applyBorder="1" applyAlignment="1">
      <alignment horizontal="left" vertical="top" wrapText="1"/>
    </xf>
    <xf numFmtId="185" fontId="89" fillId="0" borderId="11" xfId="123" applyNumberFormat="1" applyFont="1" applyFill="1" applyBorder="1" applyAlignment="1">
      <alignment horizontal="left" vertical="top" wrapText="1"/>
    </xf>
    <xf numFmtId="185" fontId="89" fillId="0" borderId="5" xfId="123" applyNumberFormat="1" applyFont="1" applyFill="1" applyBorder="1" applyAlignment="1">
      <alignment horizontal="left" vertical="top" wrapText="1"/>
    </xf>
    <xf numFmtId="180" fontId="89" fillId="0" borderId="11" xfId="123" applyNumberFormat="1" applyFont="1" applyFill="1" applyBorder="1" applyAlignment="1">
      <alignment vertical="top" wrapText="1"/>
    </xf>
    <xf numFmtId="185" fontId="89" fillId="0" borderId="5" xfId="123" applyNumberFormat="1" applyFont="1" applyFill="1" applyBorder="1" applyAlignment="1">
      <alignment vertical="top" wrapText="1"/>
    </xf>
    <xf numFmtId="42" fontId="89" fillId="25" borderId="0" xfId="123" applyNumberFormat="1" applyFont="1" applyFill="1" applyBorder="1" applyAlignment="1"/>
    <xf numFmtId="0" fontId="89" fillId="0" borderId="5" xfId="123" applyFont="1" applyFill="1" applyBorder="1" applyAlignment="1">
      <alignment vertical="top"/>
    </xf>
    <xf numFmtId="180" fontId="89" fillId="0" borderId="5" xfId="123" applyNumberFormat="1" applyFont="1" applyFill="1" applyBorder="1" applyAlignment="1">
      <alignment vertical="top" wrapText="1"/>
    </xf>
    <xf numFmtId="0" fontId="76" fillId="25" borderId="0" xfId="68" applyFont="1" applyFill="1" applyBorder="1"/>
    <xf numFmtId="0" fontId="89" fillId="25" borderId="0" xfId="68" applyFont="1" applyFill="1"/>
    <xf numFmtId="0" fontId="89" fillId="25" borderId="0" xfId="68" applyFont="1" applyFill="1" applyBorder="1"/>
    <xf numFmtId="41" fontId="89" fillId="25" borderId="0" xfId="34" applyNumberFormat="1" applyFont="1" applyFill="1" applyBorder="1" applyAlignment="1">
      <alignment horizontal="right"/>
    </xf>
    <xf numFmtId="0" fontId="93" fillId="25" borderId="0" xfId="68" applyFont="1" applyFill="1" applyBorder="1"/>
    <xf numFmtId="0" fontId="89" fillId="25" borderId="0" xfId="68" applyFont="1" applyFill="1" applyBorder="1" applyAlignment="1">
      <alignment vertical="center"/>
    </xf>
    <xf numFmtId="0" fontId="89" fillId="25" borderId="0" xfId="68" applyFont="1" applyFill="1" applyBorder="1" applyAlignment="1">
      <alignment vertical="center" wrapText="1"/>
    </xf>
    <xf numFmtId="0" fontId="89" fillId="25" borderId="0" xfId="68" applyFont="1" applyFill="1" applyBorder="1" applyAlignment="1">
      <alignment horizontal="center" vertical="center" wrapText="1"/>
    </xf>
    <xf numFmtId="0" fontId="76" fillId="25" borderId="0" xfId="68" applyFont="1" applyFill="1" applyBorder="1" applyAlignment="1">
      <alignment vertical="center"/>
    </xf>
    <xf numFmtId="0" fontId="93" fillId="25" borderId="0" xfId="68" applyFont="1" applyFill="1" applyBorder="1" applyAlignment="1">
      <alignment vertical="center"/>
    </xf>
    <xf numFmtId="0" fontId="7" fillId="21" borderId="0" xfId="68" applyFont="1" applyFill="1"/>
    <xf numFmtId="0" fontId="89" fillId="25" borderId="0" xfId="132" applyFont="1" applyFill="1" applyBorder="1"/>
    <xf numFmtId="0" fontId="89" fillId="25" borderId="5" xfId="123" applyFont="1" applyFill="1" applyBorder="1" applyAlignment="1">
      <alignment horizontal="right" wrapText="1"/>
    </xf>
    <xf numFmtId="1" fontId="89" fillId="25" borderId="5" xfId="123" applyNumberFormat="1" applyFont="1" applyFill="1" applyBorder="1" applyAlignment="1">
      <alignment wrapText="1"/>
    </xf>
    <xf numFmtId="0" fontId="89" fillId="25" borderId="5" xfId="68" applyFont="1" applyFill="1" applyBorder="1" applyAlignment="1">
      <alignment horizontal="right"/>
    </xf>
    <xf numFmtId="10" fontId="89" fillId="25" borderId="42" xfId="78" applyNumberFormat="1" applyFont="1" applyFill="1" applyBorder="1" applyAlignment="1"/>
    <xf numFmtId="0" fontId="94" fillId="30" borderId="5" xfId="71" applyFont="1" applyFill="1" applyBorder="1" applyAlignment="1">
      <alignment horizontal="left" vertical="top"/>
    </xf>
    <xf numFmtId="0" fontId="94" fillId="30" borderId="25" xfId="71" applyFont="1" applyFill="1" applyBorder="1" applyAlignment="1">
      <alignment horizontal="left" vertical="top"/>
    </xf>
    <xf numFmtId="0" fontId="94" fillId="30" borderId="5" xfId="71" applyFont="1" applyFill="1" applyBorder="1" applyAlignment="1">
      <alignment horizontal="center" vertical="top"/>
    </xf>
    <xf numFmtId="0" fontId="94" fillId="30" borderId="26" xfId="71" applyFont="1" applyFill="1" applyBorder="1" applyAlignment="1">
      <alignment horizontal="left" vertical="top"/>
    </xf>
    <xf numFmtId="3" fontId="89" fillId="25" borderId="5" xfId="123" applyNumberFormat="1" applyFont="1" applyFill="1" applyBorder="1" applyAlignment="1"/>
    <xf numFmtId="2" fontId="89" fillId="25" borderId="5" xfId="123" applyNumberFormat="1" applyFont="1" applyFill="1" applyBorder="1" applyAlignment="1"/>
    <xf numFmtId="0" fontId="89" fillId="25" borderId="25" xfId="123" applyFont="1" applyFill="1" applyBorder="1" applyAlignment="1"/>
    <xf numFmtId="10" fontId="89" fillId="25" borderId="25" xfId="123" applyNumberFormat="1" applyFont="1" applyFill="1" applyBorder="1" applyAlignment="1"/>
    <xf numFmtId="0" fontId="89" fillId="25" borderId="43" xfId="123" applyFont="1" applyFill="1" applyBorder="1" applyAlignment="1"/>
    <xf numFmtId="1" fontId="89" fillId="25" borderId="5" xfId="123" applyNumberFormat="1" applyFont="1" applyFill="1" applyBorder="1" applyAlignment="1">
      <alignment horizontal="right" vertical="top"/>
    </xf>
    <xf numFmtId="17" fontId="93" fillId="25" borderId="0" xfId="123" applyNumberFormat="1" applyFont="1" applyFill="1" applyAlignment="1"/>
    <xf numFmtId="0" fontId="50" fillId="21" borderId="0" xfId="0" applyFont="1" applyFill="1" applyBorder="1" applyAlignment="1">
      <alignment horizontal="center"/>
    </xf>
    <xf numFmtId="0" fontId="11" fillId="21" borderId="0" xfId="0" applyFont="1" applyFill="1" applyBorder="1" applyAlignment="1">
      <alignment horizontal="center"/>
    </xf>
    <xf numFmtId="9" fontId="11" fillId="21" borderId="0" xfId="0" applyNumberFormat="1" applyFont="1" applyFill="1" applyBorder="1" applyAlignment="1">
      <alignment horizontal="center"/>
    </xf>
    <xf numFmtId="9" fontId="50" fillId="8" borderId="35" xfId="75" applyNumberFormat="1" applyFont="1" applyFill="1" applyBorder="1" applyAlignment="1">
      <alignment horizontal="center" vertical="center"/>
    </xf>
    <xf numFmtId="9" fontId="50" fillId="21" borderId="36" xfId="75" applyNumberFormat="1" applyFont="1" applyFill="1" applyBorder="1" applyAlignment="1">
      <alignment horizontal="center" vertical="center"/>
    </xf>
    <xf numFmtId="9" fontId="50" fillId="21" borderId="32" xfId="75" applyNumberFormat="1" applyFont="1" applyFill="1" applyBorder="1" applyAlignment="1">
      <alignment horizontal="center" vertical="center"/>
    </xf>
    <xf numFmtId="17" fontId="50" fillId="19" borderId="37" xfId="0" applyNumberFormat="1" applyFont="1" applyFill="1" applyBorder="1" applyAlignment="1">
      <alignment horizontal="center" vertical="center" wrapText="1"/>
    </xf>
    <xf numFmtId="0" fontId="50" fillId="19" borderId="35" xfId="0" applyFont="1" applyFill="1" applyBorder="1" applyAlignment="1">
      <alignment horizontal="center" vertical="center" wrapText="1"/>
    </xf>
    <xf numFmtId="17" fontId="50" fillId="19" borderId="35" xfId="0" applyNumberFormat="1" applyFont="1" applyFill="1" applyBorder="1" applyAlignment="1">
      <alignment horizontal="center" vertical="center" wrapText="1"/>
    </xf>
    <xf numFmtId="174" fontId="50" fillId="19" borderId="35" xfId="0" applyNumberFormat="1" applyFont="1" applyFill="1" applyBorder="1" applyAlignment="1">
      <alignment horizontal="center" vertical="center" wrapText="1"/>
    </xf>
    <xf numFmtId="175" fontId="50" fillId="19" borderId="36" xfId="35" applyNumberFormat="1" applyFont="1" applyFill="1" applyBorder="1" applyAlignment="1">
      <alignment horizontal="center" vertical="center" wrapText="1"/>
    </xf>
    <xf numFmtId="9" fontId="50" fillId="19" borderId="37" xfId="75" applyNumberFormat="1" applyFont="1" applyFill="1" applyBorder="1" applyAlignment="1">
      <alignment horizontal="center" vertical="center"/>
    </xf>
    <xf numFmtId="9" fontId="50" fillId="19" borderId="35" xfId="75" applyNumberFormat="1" applyFont="1" applyFill="1" applyBorder="1" applyAlignment="1">
      <alignment horizontal="center" vertical="center"/>
    </xf>
    <xf numFmtId="9" fontId="50" fillId="19" borderId="36" xfId="75" applyNumberFormat="1" applyFont="1" applyFill="1" applyBorder="1" applyAlignment="1">
      <alignment horizontal="center" vertical="center"/>
    </xf>
    <xf numFmtId="9" fontId="50" fillId="19" borderId="32" xfId="75" applyNumberFormat="1" applyFont="1" applyFill="1" applyBorder="1" applyAlignment="1">
      <alignment horizontal="center" vertical="center"/>
    </xf>
    <xf numFmtId="10" fontId="50" fillId="19" borderId="37" xfId="0" applyNumberFormat="1" applyFont="1" applyFill="1" applyBorder="1" applyAlignment="1">
      <alignment horizontal="center" vertical="center"/>
    </xf>
    <xf numFmtId="10" fontId="50" fillId="19" borderId="35" xfId="0" applyNumberFormat="1" applyFont="1" applyFill="1" applyBorder="1" applyAlignment="1">
      <alignment horizontal="center" vertical="center"/>
    </xf>
    <xf numFmtId="2" fontId="50" fillId="19" borderId="36" xfId="0" applyNumberFormat="1" applyFont="1" applyFill="1" applyBorder="1" applyAlignment="1">
      <alignment horizontal="center" vertical="center"/>
    </xf>
    <xf numFmtId="9" fontId="50" fillId="0" borderId="37" xfId="75" applyNumberFormat="1" applyFont="1" applyFill="1" applyBorder="1" applyAlignment="1">
      <alignment horizontal="center" vertical="center"/>
    </xf>
    <xf numFmtId="0" fontId="50" fillId="21" borderId="45" xfId="0" applyFont="1" applyFill="1" applyBorder="1" applyAlignment="1">
      <alignment horizontal="center" vertical="center" wrapText="1"/>
    </xf>
    <xf numFmtId="17" fontId="50" fillId="21" borderId="45" xfId="0" applyNumberFormat="1" applyFont="1" applyFill="1" applyBorder="1" applyAlignment="1">
      <alignment horizontal="center" vertical="center" wrapText="1"/>
    </xf>
    <xf numFmtId="174" fontId="50" fillId="21" borderId="45" xfId="0" applyNumberFormat="1" applyFont="1" applyFill="1" applyBorder="1" applyAlignment="1">
      <alignment horizontal="center" vertical="center" wrapText="1"/>
    </xf>
    <xf numFmtId="175" fontId="50" fillId="0" borderId="46" xfId="35" applyNumberFormat="1" applyFont="1" applyFill="1" applyBorder="1" applyAlignment="1">
      <alignment horizontal="center" vertical="center" wrapText="1"/>
    </xf>
    <xf numFmtId="9" fontId="50" fillId="21" borderId="44" xfId="75" applyNumberFormat="1" applyFont="1" applyFill="1" applyBorder="1" applyAlignment="1">
      <alignment horizontal="center" vertical="center"/>
    </xf>
    <xf numFmtId="9" fontId="50" fillId="8" borderId="45" xfId="75" applyNumberFormat="1" applyFont="1" applyFill="1" applyBorder="1" applyAlignment="1">
      <alignment horizontal="center" vertical="center"/>
    </xf>
    <xf numFmtId="9" fontId="50" fillId="21" borderId="46" xfId="75" applyNumberFormat="1" applyFont="1" applyFill="1" applyBorder="1" applyAlignment="1">
      <alignment horizontal="center" vertical="center"/>
    </xf>
    <xf numFmtId="10" fontId="50" fillId="21" borderId="44" xfId="0" applyNumberFormat="1" applyFont="1" applyFill="1" applyBorder="1" applyAlignment="1">
      <alignment horizontal="center" vertical="center"/>
    </xf>
    <xf numFmtId="10" fontId="50" fillId="21" borderId="45" xfId="0" applyNumberFormat="1" applyFont="1" applyFill="1" applyBorder="1" applyAlignment="1">
      <alignment horizontal="center" vertical="center"/>
    </xf>
    <xf numFmtId="2" fontId="50" fillId="21" borderId="46" xfId="0" applyNumberFormat="1" applyFont="1" applyFill="1" applyBorder="1" applyAlignment="1">
      <alignment horizontal="center" vertical="center"/>
    </xf>
    <xf numFmtId="17" fontId="50" fillId="25" borderId="44" xfId="0" applyNumberFormat="1" applyFont="1" applyFill="1" applyBorder="1" applyAlignment="1">
      <alignment horizontal="center" vertical="center" wrapText="1"/>
    </xf>
    <xf numFmtId="0" fontId="101" fillId="25" borderId="0" xfId="138" applyFont="1" applyFill="1"/>
    <xf numFmtId="0" fontId="50" fillId="25" borderId="0" xfId="138" applyFont="1" applyFill="1"/>
    <xf numFmtId="0" fontId="108" fillId="25" borderId="0" xfId="138" applyFont="1" applyFill="1" applyAlignment="1">
      <alignment horizontal="left" vertical="top"/>
    </xf>
    <xf numFmtId="0" fontId="101" fillId="0" borderId="0" xfId="138" applyFont="1"/>
    <xf numFmtId="0" fontId="115" fillId="25" borderId="0" xfId="138" applyFont="1" applyFill="1" applyAlignment="1">
      <alignment horizontal="left" vertical="top"/>
    </xf>
    <xf numFmtId="0" fontId="102" fillId="32" borderId="48" xfId="138" applyFont="1" applyFill="1" applyBorder="1" applyAlignment="1">
      <alignment horizontal="center" vertical="center"/>
    </xf>
    <xf numFmtId="0" fontId="105" fillId="0" borderId="0" xfId="138" applyFont="1"/>
    <xf numFmtId="0" fontId="105" fillId="21" borderId="0" xfId="138" applyFont="1" applyFill="1"/>
    <xf numFmtId="0" fontId="116" fillId="0" borderId="0" xfId="138" applyFont="1"/>
    <xf numFmtId="0" fontId="117" fillId="0" borderId="0" xfId="138" applyFont="1" applyAlignment="1">
      <alignment vertical="center"/>
    </xf>
    <xf numFmtId="0" fontId="105" fillId="0" borderId="0" xfId="138" applyFont="1" applyAlignment="1">
      <alignment vertical="center"/>
    </xf>
    <xf numFmtId="0" fontId="105" fillId="0" borderId="0" xfId="138" applyFont="1" applyBorder="1"/>
    <xf numFmtId="0" fontId="105" fillId="0" borderId="0" xfId="138" applyFont="1" applyFill="1" applyBorder="1"/>
    <xf numFmtId="43" fontId="105" fillId="0" borderId="0" xfId="138" applyNumberFormat="1" applyFont="1"/>
    <xf numFmtId="187" fontId="50" fillId="34" borderId="50" xfId="139" applyNumberFormat="1" applyFont="1" applyFill="1" applyBorder="1" applyAlignment="1">
      <alignment horizontal="right" vertical="center" textRotation="180"/>
    </xf>
    <xf numFmtId="187" fontId="50" fillId="0" borderId="0" xfId="139" applyNumberFormat="1" applyFont="1" applyFill="1" applyBorder="1" applyAlignment="1">
      <alignment horizontal="right" vertical="center" textRotation="180"/>
    </xf>
    <xf numFmtId="187" fontId="50" fillId="34" borderId="51" xfId="139" applyNumberFormat="1" applyFont="1" applyFill="1" applyBorder="1" applyAlignment="1">
      <alignment horizontal="right" vertical="center" textRotation="180"/>
    </xf>
    <xf numFmtId="187" fontId="50" fillId="0" borderId="0" xfId="139" applyNumberFormat="1" applyFont="1" applyFill="1" applyAlignment="1">
      <alignment horizontal="right" vertical="center" textRotation="180"/>
    </xf>
    <xf numFmtId="187" fontId="50" fillId="34" borderId="0" xfId="139" applyNumberFormat="1" applyFont="1" applyFill="1" applyAlignment="1">
      <alignment horizontal="right" vertical="center" textRotation="180"/>
    </xf>
    <xf numFmtId="187" fontId="50" fillId="35" borderId="52" xfId="139" applyNumberFormat="1" applyFont="1" applyFill="1" applyBorder="1" applyAlignment="1">
      <alignment horizontal="right" vertical="center" textRotation="180"/>
    </xf>
    <xf numFmtId="187" fontId="101" fillId="0" borderId="0" xfId="139" applyNumberFormat="1" applyFont="1" applyFill="1" applyAlignment="1">
      <alignment horizontal="right" vertical="center" textRotation="180"/>
    </xf>
    <xf numFmtId="0" fontId="101" fillId="0" borderId="0" xfId="138" applyNumberFormat="1" applyFont="1" applyFill="1" applyAlignment="1">
      <alignment horizontal="right" vertical="center" textRotation="180"/>
    </xf>
    <xf numFmtId="0" fontId="105" fillId="0" borderId="0" xfId="138" applyFont="1" applyAlignment="1">
      <alignment horizontal="center" vertical="center"/>
    </xf>
    <xf numFmtId="0" fontId="107" fillId="0" borderId="0" xfId="138" applyFont="1"/>
    <xf numFmtId="0" fontId="102" fillId="0" borderId="34" xfId="138" applyFont="1" applyBorder="1" applyAlignment="1">
      <alignment horizontal="center" vertical="center"/>
    </xf>
    <xf numFmtId="0" fontId="102" fillId="0" borderId="33" xfId="138" applyFont="1" applyBorder="1" applyAlignment="1">
      <alignment horizontal="center" vertical="center"/>
    </xf>
    <xf numFmtId="0" fontId="118" fillId="30" borderId="18" xfId="138" applyFont="1" applyFill="1" applyBorder="1"/>
    <xf numFmtId="0" fontId="118" fillId="30" borderId="32" xfId="138" applyFont="1" applyFill="1" applyBorder="1" applyAlignment="1">
      <alignment horizontal="center"/>
    </xf>
    <xf numFmtId="0" fontId="11" fillId="25" borderId="0" xfId="138" applyFont="1" applyFill="1"/>
    <xf numFmtId="0" fontId="102" fillId="33" borderId="38" xfId="138" applyFont="1" applyFill="1" applyBorder="1" applyAlignment="1">
      <alignment horizontal="center" vertical="center"/>
    </xf>
    <xf numFmtId="0" fontId="101" fillId="25" borderId="17" xfId="138" applyFont="1" applyFill="1" applyBorder="1"/>
    <xf numFmtId="0" fontId="101" fillId="25" borderId="16" xfId="138" applyFont="1" applyFill="1" applyBorder="1" applyAlignment="1"/>
    <xf numFmtId="0" fontId="101" fillId="25" borderId="47" xfId="138" applyFont="1" applyFill="1" applyBorder="1"/>
    <xf numFmtId="49" fontId="101" fillId="25" borderId="49" xfId="138" applyNumberFormat="1" applyFont="1" applyFill="1" applyBorder="1" applyAlignment="1"/>
    <xf numFmtId="0" fontId="101" fillId="30" borderId="53" xfId="138" applyFont="1" applyFill="1" applyBorder="1"/>
    <xf numFmtId="0" fontId="106" fillId="30" borderId="53" xfId="138" applyFont="1" applyFill="1" applyBorder="1" applyAlignment="1"/>
    <xf numFmtId="0" fontId="106" fillId="30" borderId="55" xfId="138" applyFont="1" applyFill="1" applyBorder="1" applyAlignment="1"/>
    <xf numFmtId="190" fontId="119" fillId="0" borderId="0" xfId="139" applyNumberFormat="1" applyFont="1" applyFill="1" applyBorder="1" applyAlignment="1">
      <alignment horizontal="center" vertical="center"/>
    </xf>
    <xf numFmtId="188" fontId="119" fillId="0" borderId="0" xfId="139" applyNumberFormat="1" applyFont="1" applyFill="1" applyBorder="1" applyAlignment="1">
      <alignment horizontal="right" vertical="center"/>
    </xf>
    <xf numFmtId="189" fontId="119" fillId="0" borderId="0" xfId="139" applyNumberFormat="1" applyFont="1" applyFill="1" applyBorder="1" applyAlignment="1">
      <alignment horizontal="right" vertical="center"/>
    </xf>
    <xf numFmtId="190" fontId="120" fillId="0" borderId="0" xfId="139" applyNumberFormat="1" applyFont="1" applyFill="1" applyBorder="1" applyAlignment="1">
      <alignment horizontal="center" vertical="center"/>
    </xf>
    <xf numFmtId="188" fontId="120" fillId="0" borderId="0" xfId="139" applyNumberFormat="1" applyFont="1" applyFill="1" applyBorder="1" applyAlignment="1">
      <alignment vertical="center"/>
    </xf>
    <xf numFmtId="188" fontId="120" fillId="0" borderId="0" xfId="139" applyNumberFormat="1" applyFont="1" applyFill="1" applyBorder="1" applyAlignment="1">
      <alignment horizontal="right" vertical="center"/>
    </xf>
    <xf numFmtId="189" fontId="120" fillId="0" borderId="0" xfId="139" applyNumberFormat="1" applyFont="1" applyFill="1" applyBorder="1" applyAlignment="1">
      <alignment horizontal="right" vertical="center"/>
    </xf>
    <xf numFmtId="10" fontId="119" fillId="0" borderId="21" xfId="138" applyNumberFormat="1" applyFont="1" applyFill="1" applyBorder="1" applyAlignment="1">
      <alignment horizontal="center" vertical="center" wrapText="1"/>
    </xf>
    <xf numFmtId="10" fontId="119" fillId="0" borderId="0" xfId="138" applyNumberFormat="1" applyFont="1" applyFill="1" applyBorder="1" applyAlignment="1">
      <alignment horizontal="center" vertical="center" wrapText="1"/>
    </xf>
    <xf numFmtId="10" fontId="119" fillId="0" borderId="16" xfId="138" applyNumberFormat="1" applyFont="1" applyFill="1" applyBorder="1" applyAlignment="1">
      <alignment horizontal="center" vertical="center" wrapText="1"/>
    </xf>
    <xf numFmtId="10" fontId="119" fillId="0" borderId="17" xfId="138" applyNumberFormat="1" applyFont="1" applyFill="1" applyBorder="1" applyAlignment="1">
      <alignment horizontal="center" vertical="center" wrapText="1"/>
    </xf>
    <xf numFmtId="190" fontId="120" fillId="0" borderId="17" xfId="139" applyNumberFormat="1" applyFont="1" applyFill="1" applyBorder="1" applyAlignment="1">
      <alignment horizontal="center" vertical="center"/>
    </xf>
    <xf numFmtId="188" fontId="120" fillId="0" borderId="17" xfId="139" applyNumberFormat="1" applyFont="1" applyFill="1" applyBorder="1" applyAlignment="1">
      <alignment vertical="center"/>
    </xf>
    <xf numFmtId="188" fontId="120" fillId="0" borderId="17" xfId="139" applyNumberFormat="1" applyFont="1" applyFill="1" applyBorder="1" applyAlignment="1">
      <alignment horizontal="right" vertical="center"/>
    </xf>
    <xf numFmtId="189" fontId="120" fillId="0" borderId="17" xfId="139" applyNumberFormat="1" applyFont="1" applyFill="1" applyBorder="1" applyAlignment="1">
      <alignment horizontal="right" vertical="center"/>
    </xf>
    <xf numFmtId="17" fontId="119" fillId="0" borderId="21" xfId="138" applyNumberFormat="1" applyFont="1" applyFill="1" applyBorder="1" applyAlignment="1">
      <alignment horizontal="center" vertical="center"/>
    </xf>
    <xf numFmtId="10" fontId="119" fillId="0" borderId="0" xfId="75" applyNumberFormat="1" applyFont="1" applyFill="1" applyBorder="1" applyAlignment="1">
      <alignment horizontal="center" vertical="center"/>
    </xf>
    <xf numFmtId="10" fontId="119" fillId="0" borderId="0" xfId="75" applyNumberFormat="1" applyFont="1" applyFill="1" applyBorder="1" applyAlignment="1">
      <alignment horizontal="center" vertical="center" wrapText="1"/>
    </xf>
    <xf numFmtId="17" fontId="120" fillId="0" borderId="21" xfId="138" applyNumberFormat="1" applyFont="1" applyFill="1" applyBorder="1" applyAlignment="1">
      <alignment horizontal="center" vertical="center" wrapText="1"/>
    </xf>
    <xf numFmtId="10" fontId="120" fillId="0" borderId="0" xfId="75" applyNumberFormat="1" applyFont="1" applyFill="1" applyBorder="1" applyAlignment="1">
      <alignment horizontal="center" vertical="center"/>
    </xf>
    <xf numFmtId="10" fontId="120" fillId="0" borderId="0" xfId="75" applyNumberFormat="1" applyFont="1" applyFill="1" applyBorder="1" applyAlignment="1">
      <alignment horizontal="center" vertical="center" wrapText="1"/>
    </xf>
    <xf numFmtId="17" fontId="120" fillId="0" borderId="16" xfId="138" applyNumberFormat="1" applyFont="1" applyFill="1" applyBorder="1" applyAlignment="1">
      <alignment horizontal="center" vertical="center" wrapText="1"/>
    </xf>
    <xf numFmtId="10" fontId="120" fillId="0" borderId="17" xfId="75" applyNumberFormat="1" applyFont="1" applyFill="1" applyBorder="1" applyAlignment="1">
      <alignment horizontal="center" vertical="center"/>
    </xf>
    <xf numFmtId="10" fontId="120" fillId="0" borderId="17" xfId="75" applyNumberFormat="1" applyFont="1" applyFill="1" applyBorder="1" applyAlignment="1">
      <alignment horizontal="center" vertical="center" wrapText="1"/>
    </xf>
    <xf numFmtId="0" fontId="86" fillId="21" borderId="0" xfId="123" applyFont="1" applyFill="1" applyBorder="1"/>
    <xf numFmtId="0" fontId="86" fillId="21" borderId="0" xfId="123" applyFont="1" applyFill="1" applyBorder="1" applyAlignment="1">
      <alignment horizontal="center"/>
    </xf>
    <xf numFmtId="0" fontId="87" fillId="21" borderId="0" xfId="123" applyFont="1" applyFill="1" applyBorder="1"/>
    <xf numFmtId="0" fontId="87" fillId="21" borderId="0" xfId="123" applyFont="1" applyFill="1" applyBorder="1" applyAlignment="1">
      <alignment horizontal="center"/>
    </xf>
    <xf numFmtId="0" fontId="86" fillId="21" borderId="7" xfId="123" applyFont="1" applyFill="1" applyBorder="1" applyAlignment="1">
      <alignment horizontal="left"/>
    </xf>
    <xf numFmtId="0" fontId="87" fillId="21" borderId="25" xfId="123" applyFont="1" applyFill="1" applyBorder="1"/>
    <xf numFmtId="0" fontId="87" fillId="21" borderId="25" xfId="123" applyFont="1" applyFill="1" applyBorder="1" applyAlignment="1">
      <alignment horizontal="center"/>
    </xf>
    <xf numFmtId="0" fontId="87" fillId="21" borderId="26" xfId="123" applyFont="1" applyFill="1" applyBorder="1"/>
    <xf numFmtId="0" fontId="87" fillId="25" borderId="0" xfId="123" applyFont="1" applyFill="1" applyBorder="1"/>
    <xf numFmtId="0" fontId="86" fillId="0" borderId="0" xfId="123" applyFont="1" applyFill="1" applyBorder="1" applyAlignment="1">
      <alignment vertical="top"/>
    </xf>
    <xf numFmtId="0" fontId="86" fillId="29" borderId="5" xfId="123" applyFont="1" applyFill="1" applyBorder="1" applyAlignment="1">
      <alignment horizontal="center" vertical="top"/>
    </xf>
    <xf numFmtId="17" fontId="86" fillId="29" borderId="5" xfId="123" applyNumberFormat="1" applyFont="1" applyFill="1" applyBorder="1" applyAlignment="1">
      <alignment horizontal="left" vertical="top"/>
    </xf>
    <xf numFmtId="14" fontId="86" fillId="29" borderId="5" xfId="123" applyNumberFormat="1" applyFont="1" applyFill="1" applyBorder="1" applyAlignment="1">
      <alignment horizontal="right" vertical="top" wrapText="1"/>
    </xf>
    <xf numFmtId="17" fontId="86" fillId="29" borderId="5" xfId="123" applyNumberFormat="1" applyFont="1" applyFill="1" applyBorder="1" applyAlignment="1">
      <alignment horizontal="center" vertical="top"/>
    </xf>
    <xf numFmtId="14" fontId="121" fillId="29" borderId="5" xfId="123" applyNumberFormat="1" applyFont="1" applyFill="1" applyBorder="1" applyAlignment="1">
      <alignment horizontal="right" vertical="top" wrapText="1"/>
    </xf>
    <xf numFmtId="0" fontId="87" fillId="21" borderId="0" xfId="123" applyFont="1" applyFill="1" applyBorder="1" applyAlignment="1">
      <alignment vertical="top"/>
    </xf>
    <xf numFmtId="17" fontId="86" fillId="0" borderId="5" xfId="123" applyNumberFormat="1" applyFont="1" applyFill="1" applyBorder="1" applyAlignment="1">
      <alignment horizontal="center" vertical="top"/>
    </xf>
    <xf numFmtId="17" fontId="86" fillId="25" borderId="0" xfId="123" applyNumberFormat="1" applyFont="1" applyFill="1" applyBorder="1" applyAlignment="1">
      <alignment horizontal="center" vertical="top"/>
    </xf>
    <xf numFmtId="17" fontId="86" fillId="0" borderId="0" xfId="123" applyNumberFormat="1" applyFont="1" applyFill="1" applyBorder="1" applyAlignment="1">
      <alignment horizontal="center" vertical="top"/>
    </xf>
    <xf numFmtId="0" fontId="86" fillId="25" borderId="0" xfId="123" applyFont="1" applyFill="1" applyBorder="1" applyAlignment="1">
      <alignment vertical="top"/>
    </xf>
    <xf numFmtId="0" fontId="87" fillId="25" borderId="5" xfId="123" applyFont="1" applyFill="1" applyBorder="1" applyAlignment="1">
      <alignment horizontal="center"/>
    </xf>
    <xf numFmtId="0" fontId="86" fillId="25" borderId="5" xfId="123" applyFont="1" applyFill="1" applyBorder="1"/>
    <xf numFmtId="0" fontId="87" fillId="0" borderId="5" xfId="123" applyFont="1" applyFill="1" applyBorder="1" applyAlignment="1">
      <alignment horizontal="center"/>
    </xf>
    <xf numFmtId="164" fontId="87" fillId="0" borderId="5" xfId="31" applyNumberFormat="1" applyFont="1" applyFill="1" applyBorder="1" applyAlignment="1">
      <alignment horizontal="center"/>
    </xf>
    <xf numFmtId="14" fontId="87" fillId="0" borderId="5" xfId="123" applyNumberFormat="1" applyFont="1" applyFill="1" applyBorder="1"/>
    <xf numFmtId="164" fontId="122" fillId="25" borderId="5" xfId="123" applyNumberFormat="1" applyFont="1" applyFill="1" applyBorder="1"/>
    <xf numFmtId="164" fontId="122" fillId="25" borderId="7" xfId="123" applyNumberFormat="1" applyFont="1" applyFill="1" applyBorder="1"/>
    <xf numFmtId="164" fontId="87" fillId="25" borderId="5" xfId="123" applyNumberFormat="1" applyFont="1" applyFill="1" applyBorder="1"/>
    <xf numFmtId="14" fontId="87" fillId="0" borderId="5" xfId="128" applyNumberFormat="1" applyFont="1" applyFill="1" applyBorder="1"/>
    <xf numFmtId="14" fontId="7" fillId="25" borderId="5" xfId="128" applyNumberFormat="1" applyFont="1" applyFill="1" applyBorder="1"/>
    <xf numFmtId="14" fontId="123" fillId="0" borderId="5" xfId="128" applyNumberFormat="1" applyFont="1" applyFill="1" applyBorder="1"/>
    <xf numFmtId="164" fontId="122" fillId="25" borderId="11" xfId="123" applyNumberFormat="1" applyFont="1" applyFill="1" applyBorder="1"/>
    <xf numFmtId="164" fontId="122" fillId="25" borderId="29" xfId="123" applyNumberFormat="1" applyFont="1" applyFill="1" applyBorder="1"/>
    <xf numFmtId="164" fontId="87" fillId="25" borderId="11" xfId="123" applyNumberFormat="1" applyFont="1" applyFill="1" applyBorder="1"/>
    <xf numFmtId="0" fontId="87" fillId="0" borderId="5" xfId="123" applyFont="1" applyFill="1" applyBorder="1" applyAlignment="1">
      <alignment horizontal="right"/>
    </xf>
    <xf numFmtId="0" fontId="86" fillId="25" borderId="11" xfId="123" applyFont="1" applyFill="1" applyBorder="1"/>
    <xf numFmtId="0" fontId="87" fillId="0" borderId="11" xfId="123" applyFont="1" applyFill="1" applyBorder="1" applyAlignment="1">
      <alignment horizontal="center"/>
    </xf>
    <xf numFmtId="0" fontId="87" fillId="29" borderId="5" xfId="123" applyFont="1" applyFill="1" applyBorder="1" applyAlignment="1">
      <alignment horizontal="center"/>
    </xf>
    <xf numFmtId="0" fontId="86" fillId="29" borderId="5" xfId="123" applyFont="1" applyFill="1" applyBorder="1"/>
    <xf numFmtId="164" fontId="86" fillId="29" borderId="5" xfId="31" applyNumberFormat="1" applyFont="1" applyFill="1" applyBorder="1" applyAlignment="1">
      <alignment horizontal="center"/>
    </xf>
    <xf numFmtId="14" fontId="87" fillId="29" borderId="5" xfId="128" applyNumberFormat="1" applyFont="1" applyFill="1" applyBorder="1"/>
    <xf numFmtId="164" fontId="124" fillId="29" borderId="5" xfId="123" applyNumberFormat="1" applyFont="1" applyFill="1" applyBorder="1"/>
    <xf numFmtId="0" fontId="87" fillId="25" borderId="0" xfId="123" applyFont="1" applyFill="1" applyBorder="1" applyAlignment="1">
      <alignment horizontal="center"/>
    </xf>
    <xf numFmtId="0" fontId="86" fillId="25" borderId="0" xfId="123" applyFont="1" applyFill="1" applyBorder="1"/>
    <xf numFmtId="164" fontId="87" fillId="25" borderId="0" xfId="31" applyNumberFormat="1" applyFont="1" applyFill="1" applyBorder="1" applyAlignment="1">
      <alignment horizontal="center"/>
    </xf>
    <xf numFmtId="14" fontId="87" fillId="25" borderId="0" xfId="128" applyNumberFormat="1" applyFont="1" applyFill="1" applyBorder="1"/>
    <xf numFmtId="43" fontId="122" fillId="25" borderId="0" xfId="123" applyNumberFormat="1" applyFont="1" applyFill="1" applyBorder="1"/>
    <xf numFmtId="17" fontId="122" fillId="25" borderId="0" xfId="123" applyNumberFormat="1" applyFont="1" applyFill="1" applyBorder="1"/>
    <xf numFmtId="17" fontId="93" fillId="25" borderId="0" xfId="123" applyNumberFormat="1" applyFont="1" applyFill="1" applyAlignment="1">
      <alignment horizontal="right"/>
    </xf>
    <xf numFmtId="17" fontId="89" fillId="25" borderId="0" xfId="123" applyNumberFormat="1" applyFont="1" applyFill="1" applyAlignment="1"/>
    <xf numFmtId="164" fontId="89" fillId="25" borderId="5" xfId="123" applyNumberFormat="1" applyFont="1" applyFill="1" applyBorder="1" applyAlignment="1">
      <alignment wrapText="1"/>
    </xf>
    <xf numFmtId="0" fontId="114" fillId="30" borderId="0" xfId="137" applyFont="1" applyFill="1" applyBorder="1" applyAlignment="1">
      <alignment horizontal="center" vertical="center" wrapText="1"/>
    </xf>
    <xf numFmtId="0" fontId="97" fillId="25" borderId="0" xfId="0" applyFont="1" applyFill="1"/>
    <xf numFmtId="0" fontId="95" fillId="25" borderId="0" xfId="0" applyFont="1" applyFill="1"/>
    <xf numFmtId="188" fontId="119" fillId="0" borderId="0" xfId="139" applyNumberFormat="1" applyFont="1" applyFill="1" applyBorder="1" applyAlignment="1">
      <alignment horizontal="center" vertical="center"/>
    </xf>
    <xf numFmtId="17" fontId="7" fillId="25" borderId="22" xfId="126" applyNumberFormat="1" applyFill="1" applyBorder="1" applyAlignment="1"/>
    <xf numFmtId="0" fontId="7" fillId="25" borderId="6" xfId="126" applyFill="1" applyBorder="1" applyAlignment="1">
      <alignment horizontal="center"/>
    </xf>
    <xf numFmtId="0" fontId="7" fillId="25" borderId="4" xfId="126" applyFill="1" applyBorder="1" applyAlignment="1">
      <alignment horizontal="center"/>
    </xf>
    <xf numFmtId="5" fontId="89" fillId="0" borderId="5" xfId="123" applyNumberFormat="1" applyFont="1" applyFill="1" applyBorder="1" applyAlignment="1"/>
    <xf numFmtId="49" fontId="89" fillId="36" borderId="25" xfId="123" applyNumberFormat="1" applyFont="1" applyFill="1" applyBorder="1" applyAlignment="1"/>
    <xf numFmtId="165" fontId="89" fillId="36" borderId="25" xfId="123" applyNumberFormat="1" applyFont="1" applyFill="1" applyBorder="1" applyAlignment="1"/>
    <xf numFmtId="10" fontId="89" fillId="36" borderId="25" xfId="78" applyNumberFormat="1" applyFont="1" applyFill="1" applyBorder="1" applyAlignment="1">
      <alignment horizontal="right"/>
    </xf>
    <xf numFmtId="5" fontId="89" fillId="36" borderId="25" xfId="123" applyNumberFormat="1" applyFont="1" applyFill="1" applyBorder="1" applyAlignment="1"/>
    <xf numFmtId="0" fontId="89" fillId="36" borderId="56" xfId="123" applyFont="1" applyFill="1" applyBorder="1" applyAlignment="1"/>
    <xf numFmtId="165" fontId="89" fillId="36" borderId="57" xfId="123" applyNumberFormat="1" applyFont="1" applyFill="1" applyBorder="1" applyAlignment="1"/>
    <xf numFmtId="10" fontId="89" fillId="36" borderId="57" xfId="78" applyNumberFormat="1" applyFont="1" applyFill="1" applyBorder="1" applyAlignment="1">
      <alignment horizontal="right"/>
    </xf>
    <xf numFmtId="165" fontId="89" fillId="25" borderId="22" xfId="123" applyNumberFormat="1" applyFont="1" applyFill="1" applyBorder="1" applyAlignment="1"/>
    <xf numFmtId="10" fontId="89" fillId="25" borderId="22" xfId="123" applyNumberFormat="1" applyFont="1" applyFill="1" applyBorder="1" applyAlignment="1"/>
    <xf numFmtId="5" fontId="89" fillId="25" borderId="22" xfId="123" applyNumberFormat="1" applyFont="1" applyFill="1" applyBorder="1" applyAlignment="1"/>
    <xf numFmtId="49" fontId="89" fillId="36" borderId="58" xfId="123" applyNumberFormat="1" applyFont="1" applyFill="1" applyBorder="1" applyAlignment="1"/>
    <xf numFmtId="165" fontId="89" fillId="36" borderId="58" xfId="123" applyNumberFormat="1" applyFont="1" applyFill="1" applyBorder="1" applyAlignment="1"/>
    <xf numFmtId="10" fontId="89" fillId="36" borderId="58" xfId="78" applyNumberFormat="1" applyFont="1" applyFill="1" applyBorder="1" applyAlignment="1">
      <alignment horizontal="right"/>
    </xf>
    <xf numFmtId="5" fontId="89" fillId="36" borderId="58" xfId="123" applyNumberFormat="1" applyFont="1" applyFill="1" applyBorder="1" applyAlignment="1">
      <alignment horizontal="right"/>
    </xf>
    <xf numFmtId="10" fontId="89" fillId="0" borderId="5" xfId="78" applyNumberFormat="1" applyFont="1" applyFill="1" applyBorder="1" applyAlignment="1"/>
    <xf numFmtId="0" fontId="89" fillId="0" borderId="0" xfId="123" applyFont="1" applyFill="1" applyBorder="1" applyAlignment="1"/>
    <xf numFmtId="0" fontId="89" fillId="36" borderId="25" xfId="123" applyFont="1" applyFill="1" applyBorder="1" applyAlignment="1"/>
    <xf numFmtId="10" fontId="89" fillId="36" borderId="25" xfId="78" applyNumberFormat="1" applyFont="1" applyFill="1" applyBorder="1" applyAlignment="1"/>
    <xf numFmtId="10" fontId="89" fillId="0" borderId="42" xfId="78" applyNumberFormat="1" applyFont="1" applyFill="1" applyBorder="1" applyAlignment="1"/>
    <xf numFmtId="5" fontId="89" fillId="0" borderId="42" xfId="123" applyNumberFormat="1" applyFont="1" applyFill="1" applyBorder="1" applyAlignment="1"/>
    <xf numFmtId="0" fontId="89" fillId="36" borderId="0" xfId="123" applyFont="1" applyFill="1" applyBorder="1" applyAlignment="1"/>
    <xf numFmtId="49" fontId="89" fillId="25" borderId="42" xfId="123" applyNumberFormat="1" applyFont="1" applyFill="1" applyBorder="1" applyAlignment="1"/>
    <xf numFmtId="0" fontId="12" fillId="25" borderId="26" xfId="0" applyFont="1" applyFill="1" applyBorder="1" applyAlignment="1">
      <alignment horizontal="right" vertical="center"/>
    </xf>
    <xf numFmtId="10" fontId="9" fillId="24" borderId="26" xfId="77" applyNumberFormat="1" applyFont="1" applyFill="1" applyBorder="1"/>
    <xf numFmtId="0" fontId="126" fillId="25" borderId="0" xfId="0" applyFont="1" applyFill="1"/>
    <xf numFmtId="0" fontId="126" fillId="25" borderId="0" xfId="67" applyFont="1" applyFill="1" applyBorder="1"/>
    <xf numFmtId="5" fontId="89" fillId="25" borderId="29" xfId="123" applyNumberFormat="1" applyFont="1" applyFill="1" applyBorder="1" applyAlignment="1">
      <alignment horizontal="right" vertical="top"/>
    </xf>
    <xf numFmtId="0" fontId="89" fillId="25" borderId="29" xfId="123" applyFont="1" applyFill="1" applyBorder="1" applyAlignment="1">
      <alignment vertical="top"/>
    </xf>
    <xf numFmtId="0" fontId="89" fillId="25" borderId="6" xfId="0" applyFont="1" applyFill="1" applyBorder="1" applyAlignment="1">
      <alignment vertical="top" wrapText="1"/>
    </xf>
    <xf numFmtId="0" fontId="89" fillId="25" borderId="4" xfId="0" applyFont="1" applyFill="1" applyBorder="1" applyAlignment="1">
      <alignment horizontal="center" vertical="top" wrapText="1"/>
    </xf>
    <xf numFmtId="0" fontId="89" fillId="25" borderId="28" xfId="0" applyFont="1" applyFill="1" applyBorder="1" applyAlignment="1">
      <alignment horizontal="center" vertical="top" wrapText="1"/>
    </xf>
    <xf numFmtId="0" fontId="89" fillId="25" borderId="29" xfId="0" applyFont="1" applyFill="1" applyBorder="1" applyAlignment="1">
      <alignment vertical="top"/>
    </xf>
    <xf numFmtId="0" fontId="89" fillId="25" borderId="24" xfId="0" applyFont="1" applyFill="1" applyBorder="1" applyAlignment="1">
      <alignment horizontal="center" vertical="top" wrapText="1"/>
    </xf>
    <xf numFmtId="0" fontId="89" fillId="25" borderId="27" xfId="0" applyFont="1" applyFill="1" applyBorder="1" applyAlignment="1">
      <alignment horizontal="center" vertical="top" wrapText="1"/>
    </xf>
    <xf numFmtId="5" fontId="89" fillId="25" borderId="5" xfId="123" applyNumberFormat="1" applyFont="1" applyFill="1" applyBorder="1" applyAlignment="1"/>
    <xf numFmtId="5" fontId="89" fillId="25" borderId="42" xfId="123" applyNumberFormat="1" applyFont="1" applyFill="1" applyBorder="1" applyAlignment="1"/>
    <xf numFmtId="10" fontId="89" fillId="0" borderId="5" xfId="78" applyNumberFormat="1" applyFont="1" applyFill="1" applyBorder="1" applyAlignment="1">
      <alignment horizontal="right"/>
    </xf>
    <xf numFmtId="10" fontId="89" fillId="0" borderId="42" xfId="123" applyNumberFormat="1" applyFont="1" applyFill="1" applyBorder="1" applyAlignment="1"/>
    <xf numFmtId="5" fontId="89" fillId="25" borderId="5" xfId="123" applyNumberFormat="1" applyFont="1" applyFill="1" applyBorder="1" applyAlignment="1">
      <alignment horizontal="right"/>
    </xf>
    <xf numFmtId="177" fontId="89" fillId="25" borderId="11" xfId="123" applyNumberFormat="1" applyFont="1" applyFill="1" applyBorder="1" applyAlignment="1">
      <alignment horizontal="left" vertical="top" wrapText="1"/>
    </xf>
    <xf numFmtId="180" fontId="89" fillId="25" borderId="5" xfId="123" applyNumberFormat="1" applyFont="1" applyFill="1" applyBorder="1" applyAlignment="1">
      <alignment horizontal="left" vertical="top" wrapText="1"/>
    </xf>
    <xf numFmtId="185" fontId="89" fillId="25" borderId="5" xfId="123" applyNumberFormat="1" applyFont="1" applyFill="1" applyBorder="1" applyAlignment="1">
      <alignment horizontal="left" vertical="top" wrapText="1"/>
    </xf>
    <xf numFmtId="175" fontId="89" fillId="25" borderId="5" xfId="123" applyNumberFormat="1" applyFont="1" applyFill="1" applyBorder="1" applyAlignment="1"/>
    <xf numFmtId="175" fontId="89" fillId="25" borderId="42" xfId="123" applyNumberFormat="1" applyFont="1" applyFill="1" applyBorder="1" applyAlignment="1"/>
    <xf numFmtId="164" fontId="87" fillId="25" borderId="0" xfId="123" applyNumberFormat="1" applyFont="1" applyFill="1" applyBorder="1"/>
    <xf numFmtId="42" fontId="7" fillId="25" borderId="4" xfId="126" applyNumberFormat="1" applyFill="1" applyBorder="1" applyAlignment="1"/>
    <xf numFmtId="42" fontId="7" fillId="25" borderId="28" xfId="126" applyNumberFormat="1" applyFill="1" applyBorder="1" applyAlignment="1"/>
    <xf numFmtId="42" fontId="7" fillId="25" borderId="6" xfId="126" applyNumberFormat="1" applyFill="1" applyBorder="1" applyAlignment="1"/>
    <xf numFmtId="42" fontId="7" fillId="25" borderId="0" xfId="126" applyNumberFormat="1" applyFill="1" applyBorder="1" applyAlignment="1"/>
    <xf numFmtId="42" fontId="7" fillId="25" borderId="23" xfId="126" applyNumberFormat="1" applyFill="1" applyBorder="1" applyAlignment="1"/>
    <xf numFmtId="42" fontId="7" fillId="25" borderId="14" xfId="126" applyNumberFormat="1" applyFill="1" applyBorder="1" applyAlignment="1"/>
    <xf numFmtId="42" fontId="7" fillId="25" borderId="24" xfId="126" applyNumberFormat="1" applyFill="1" applyBorder="1" applyAlignment="1"/>
    <xf numFmtId="42" fontId="7" fillId="25" borderId="27" xfId="126" applyNumberFormat="1" applyFill="1" applyBorder="1" applyAlignment="1"/>
    <xf numFmtId="42" fontId="7" fillId="25" borderId="29" xfId="126" applyNumberFormat="1" applyFill="1" applyBorder="1" applyAlignment="1"/>
    <xf numFmtId="0" fontId="50" fillId="21"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10" fontId="50" fillId="21" borderId="37" xfId="0" applyNumberFormat="1" applyFont="1" applyFill="1" applyBorder="1" applyAlignment="1">
      <alignment horizontal="center" vertical="center"/>
    </xf>
    <xf numFmtId="10" fontId="50" fillId="21" borderId="35" xfId="75" applyNumberFormat="1" applyFont="1" applyFill="1" applyBorder="1" applyAlignment="1">
      <alignment horizontal="center" vertical="center"/>
    </xf>
    <xf numFmtId="2" fontId="50" fillId="21" borderId="36" xfId="0" applyNumberFormat="1" applyFont="1" applyFill="1" applyBorder="1" applyAlignment="1">
      <alignment horizontal="center" vertical="center"/>
    </xf>
    <xf numFmtId="174" fontId="50" fillId="21" borderId="35" xfId="0" applyNumberFormat="1" applyFont="1" applyFill="1" applyBorder="1" applyAlignment="1">
      <alignment horizontal="center" vertical="center" wrapText="1"/>
    </xf>
    <xf numFmtId="175" fontId="50" fillId="21" borderId="36" xfId="35" applyNumberFormat="1" applyFont="1" applyFill="1" applyBorder="1" applyAlignment="1">
      <alignment horizontal="center" vertical="center" wrapText="1"/>
    </xf>
    <xf numFmtId="177" fontId="89" fillId="0" borderId="0" xfId="123" applyNumberFormat="1" applyFont="1" applyFill="1" applyBorder="1" applyAlignment="1">
      <alignment horizontal="left" vertical="top" wrapText="1"/>
    </xf>
    <xf numFmtId="14" fontId="94" fillId="25" borderId="0" xfId="123" applyNumberFormat="1" applyFont="1" applyFill="1" applyBorder="1" applyAlignment="1"/>
    <xf numFmtId="14" fontId="89" fillId="25" borderId="0" xfId="123" applyNumberFormat="1" applyFont="1" applyFill="1" applyBorder="1" applyAlignment="1">
      <alignment horizontal="left" vertical="top" wrapText="1"/>
    </xf>
    <xf numFmtId="180" fontId="89" fillId="25" borderId="0" xfId="123" applyNumberFormat="1" applyFont="1" applyFill="1" applyBorder="1" applyAlignment="1">
      <alignment vertical="top" wrapText="1"/>
    </xf>
    <xf numFmtId="182" fontId="89" fillId="25" borderId="0" xfId="123" applyNumberFormat="1" applyFont="1" applyFill="1" applyBorder="1" applyAlignment="1">
      <alignment horizontal="left" vertical="top" wrapText="1"/>
    </xf>
    <xf numFmtId="184" fontId="89" fillId="25" borderId="0" xfId="123" applyNumberFormat="1" applyFont="1" applyFill="1" applyBorder="1" applyAlignment="1">
      <alignment horizontal="left" vertical="top" wrapText="1"/>
    </xf>
    <xf numFmtId="0" fontId="89" fillId="25" borderId="0" xfId="123" applyFont="1" applyFill="1" applyBorder="1" applyAlignment="1">
      <alignment vertical="top" wrapText="1"/>
    </xf>
    <xf numFmtId="180" fontId="89" fillId="25" borderId="0" xfId="123" applyNumberFormat="1" applyFont="1" applyFill="1" applyBorder="1" applyAlignment="1">
      <alignment horizontal="left" vertical="top" wrapText="1"/>
    </xf>
    <xf numFmtId="185" fontId="89" fillId="25" borderId="0" xfId="123" applyNumberFormat="1" applyFont="1" applyFill="1" applyBorder="1" applyAlignment="1">
      <alignment horizontal="left" vertical="top" wrapText="1"/>
    </xf>
    <xf numFmtId="177" fontId="89" fillId="25" borderId="0" xfId="123" applyNumberFormat="1" applyFont="1" applyFill="1" applyBorder="1" applyAlignment="1">
      <alignment horizontal="left" vertical="top" wrapText="1"/>
    </xf>
    <xf numFmtId="185" fontId="89" fillId="25" borderId="0" xfId="123" applyNumberFormat="1" applyFont="1" applyFill="1" applyBorder="1" applyAlignment="1">
      <alignment vertical="top" wrapText="1"/>
    </xf>
    <xf numFmtId="17" fontId="50" fillId="0" borderId="44" xfId="0" applyNumberFormat="1" applyFont="1" applyFill="1" applyBorder="1" applyAlignment="1">
      <alignment horizontal="center" vertical="center" wrapText="1"/>
    </xf>
    <xf numFmtId="164" fontId="50" fillId="21" borderId="45" xfId="31" applyNumberFormat="1" applyFont="1" applyFill="1" applyBorder="1" applyAlignment="1">
      <alignment horizontal="center" vertical="center"/>
    </xf>
    <xf numFmtId="164" fontId="50" fillId="19" borderId="35" xfId="31" applyNumberFormat="1" applyFont="1" applyFill="1" applyBorder="1" applyAlignment="1">
      <alignment horizontal="center" vertical="center"/>
    </xf>
    <xf numFmtId="164" fontId="50" fillId="21" borderId="35" xfId="31" applyNumberFormat="1" applyFont="1" applyFill="1" applyBorder="1" applyAlignment="1">
      <alignment horizontal="center" vertical="center"/>
    </xf>
    <xf numFmtId="164" fontId="50" fillId="21" borderId="45" xfId="31" applyNumberFormat="1" applyFont="1" applyFill="1" applyBorder="1" applyAlignment="1">
      <alignment horizontal="center" vertical="center" wrapText="1"/>
    </xf>
    <xf numFmtId="164" fontId="50" fillId="19" borderId="35" xfId="31" applyNumberFormat="1" applyFont="1" applyFill="1" applyBorder="1" applyAlignment="1">
      <alignment horizontal="center" vertical="center" wrapText="1"/>
    </xf>
    <xf numFmtId="164" fontId="50" fillId="0" borderId="35" xfId="31" applyNumberFormat="1" applyFont="1" applyFill="1" applyBorder="1" applyAlignment="1">
      <alignment horizontal="center" vertical="center" wrapText="1"/>
    </xf>
    <xf numFmtId="164" fontId="50" fillId="21" borderId="35" xfId="31" applyNumberFormat="1" applyFont="1" applyFill="1" applyBorder="1" applyAlignment="1">
      <alignment horizontal="center" vertical="center" wrapText="1"/>
    </xf>
    <xf numFmtId="191" fontId="50" fillId="21" borderId="45" xfId="153" applyNumberFormat="1" applyFont="1" applyFill="1" applyBorder="1" applyAlignment="1">
      <alignment horizontal="center" vertical="center" wrapText="1"/>
    </xf>
    <xf numFmtId="191" fontId="50" fillId="19" borderId="35" xfId="153" applyNumberFormat="1" applyFont="1" applyFill="1" applyBorder="1" applyAlignment="1">
      <alignment horizontal="center" vertical="center" wrapText="1"/>
    </xf>
    <xf numFmtId="191" fontId="50" fillId="21" borderId="35" xfId="153" applyNumberFormat="1" applyFont="1" applyFill="1" applyBorder="1" applyAlignment="1">
      <alignment horizontal="center" vertical="center" wrapText="1"/>
    </xf>
    <xf numFmtId="0" fontId="7" fillId="25" borderId="0" xfId="123" applyFont="1" applyFill="1" applyBorder="1" applyAlignment="1"/>
    <xf numFmtId="0" fontId="7" fillId="25" borderId="0" xfId="123" applyFont="1" applyFill="1" applyAlignment="1"/>
    <xf numFmtId="0" fontId="94" fillId="30" borderId="5" xfId="123" applyFont="1" applyFill="1" applyBorder="1" applyAlignment="1">
      <alignment horizontal="left"/>
    </xf>
    <xf numFmtId="183" fontId="89" fillId="0" borderId="11" xfId="123" quotePrefix="1" applyNumberFormat="1" applyFont="1" applyFill="1" applyBorder="1" applyAlignment="1">
      <alignment horizontal="left" vertical="top" wrapText="1"/>
    </xf>
    <xf numFmtId="0" fontId="89" fillId="0" borderId="5" xfId="123" applyFont="1" applyFill="1" applyBorder="1" applyAlignment="1">
      <alignment horizontal="left" vertical="top" wrapText="1"/>
    </xf>
    <xf numFmtId="185" fontId="89" fillId="25" borderId="22" xfId="123" applyNumberFormat="1" applyFont="1" applyFill="1" applyBorder="1" applyAlignment="1">
      <alignment horizontal="left" vertical="top" wrapText="1"/>
    </xf>
    <xf numFmtId="182" fontId="89" fillId="25" borderId="11" xfId="123" applyNumberFormat="1" applyFont="1" applyFill="1" applyBorder="1" applyAlignment="1">
      <alignment horizontal="left" vertical="top" wrapText="1"/>
    </xf>
    <xf numFmtId="0" fontId="9" fillId="21" borderId="0" xfId="0" applyFont="1" applyFill="1" applyBorder="1" applyAlignment="1"/>
    <xf numFmtId="42" fontId="89" fillId="25" borderId="0" xfId="123" applyNumberFormat="1" applyFont="1" applyFill="1" applyBorder="1" applyAlignment="1"/>
    <xf numFmtId="0" fontId="89" fillId="25" borderId="0" xfId="0" applyFont="1" applyFill="1" applyBorder="1"/>
    <xf numFmtId="0" fontId="93" fillId="25" borderId="0" xfId="0" applyFont="1" applyFill="1" applyBorder="1" applyAlignment="1">
      <alignment horizontal="center"/>
    </xf>
    <xf numFmtId="164" fontId="93" fillId="25" borderId="0" xfId="31" applyNumberFormat="1" applyFont="1" applyFill="1" applyBorder="1" applyAlignment="1">
      <alignment horizontal="center"/>
    </xf>
    <xf numFmtId="0" fontId="89" fillId="25" borderId="8" xfId="0" applyFont="1" applyFill="1" applyBorder="1"/>
    <xf numFmtId="0" fontId="89" fillId="25" borderId="23" xfId="0" applyFont="1" applyFill="1" applyBorder="1"/>
    <xf numFmtId="0" fontId="89" fillId="25" borderId="25" xfId="0" applyFont="1" applyFill="1" applyBorder="1" applyAlignment="1">
      <alignment vertical="top"/>
    </xf>
    <xf numFmtId="164" fontId="89" fillId="21" borderId="25" xfId="31" applyNumberFormat="1" applyFont="1" applyFill="1" applyBorder="1" applyAlignment="1">
      <alignment horizontal="center" vertical="top"/>
    </xf>
    <xf numFmtId="0" fontId="89" fillId="21" borderId="26" xfId="0" applyFont="1" applyFill="1" applyBorder="1" applyAlignment="1">
      <alignment horizontal="center" vertical="top"/>
    </xf>
    <xf numFmtId="0" fontId="89" fillId="25" borderId="5" xfId="0" applyFont="1" applyFill="1" applyBorder="1" applyAlignment="1">
      <alignment horizontal="center" vertical="top"/>
    </xf>
    <xf numFmtId="0" fontId="89" fillId="25" borderId="4" xfId="0" applyFont="1" applyFill="1" applyBorder="1" applyAlignment="1">
      <alignment vertical="top"/>
    </xf>
    <xf numFmtId="164" fontId="89" fillId="25" borderId="4" xfId="31" applyNumberFormat="1" applyFont="1" applyFill="1" applyBorder="1" applyAlignment="1">
      <alignment horizontal="center" vertical="top"/>
    </xf>
    <xf numFmtId="0" fontId="89" fillId="25" borderId="28" xfId="0" applyFont="1" applyFill="1" applyBorder="1" applyAlignment="1">
      <alignment horizontal="center" vertical="top"/>
    </xf>
    <xf numFmtId="0" fontId="89" fillId="25" borderId="28" xfId="0" applyFont="1" applyFill="1" applyBorder="1" applyAlignment="1">
      <alignment vertical="top"/>
    </xf>
    <xf numFmtId="0" fontId="89" fillId="25" borderId="24" xfId="0" applyFont="1" applyFill="1" applyBorder="1" applyAlignment="1">
      <alignment vertical="top"/>
    </xf>
    <xf numFmtId="164" fontId="89" fillId="25" borderId="24" xfId="31" applyNumberFormat="1" applyFont="1" applyFill="1" applyBorder="1" applyAlignment="1">
      <alignment horizontal="center" vertical="top"/>
    </xf>
    <xf numFmtId="0" fontId="89" fillId="25" borderId="27" xfId="0" applyFont="1" applyFill="1" applyBorder="1" applyAlignment="1">
      <alignment horizontal="center" vertical="top"/>
    </xf>
    <xf numFmtId="0" fontId="89" fillId="25" borderId="27" xfId="0" applyFont="1" applyFill="1" applyBorder="1" applyAlignment="1">
      <alignment vertical="top"/>
    </xf>
    <xf numFmtId="0" fontId="89" fillId="25" borderId="7" xfId="0" applyFont="1" applyFill="1" applyBorder="1" applyAlignment="1">
      <alignment vertical="top"/>
    </xf>
    <xf numFmtId="164" fontId="89" fillId="25" borderId="25" xfId="31" applyNumberFormat="1" applyFont="1" applyFill="1" applyBorder="1" applyAlignment="1">
      <alignment horizontal="center" vertical="top"/>
    </xf>
    <xf numFmtId="0" fontId="89" fillId="25" borderId="26" xfId="0" applyFont="1" applyFill="1" applyBorder="1" applyAlignment="1">
      <alignment horizontal="center" vertical="top"/>
    </xf>
    <xf numFmtId="0" fontId="89" fillId="25" borderId="6" xfId="0" applyFont="1" applyFill="1" applyBorder="1" applyAlignment="1">
      <alignment vertical="top"/>
    </xf>
    <xf numFmtId="0" fontId="89" fillId="25" borderId="22" xfId="0" applyFont="1" applyFill="1" applyBorder="1" applyAlignment="1">
      <alignment vertical="top"/>
    </xf>
    <xf numFmtId="0" fontId="89" fillId="25" borderId="8" xfId="0" applyFont="1" applyFill="1" applyBorder="1" applyAlignment="1">
      <alignment vertical="top"/>
    </xf>
    <xf numFmtId="0" fontId="89" fillId="25" borderId="11" xfId="0" applyFont="1" applyFill="1" applyBorder="1" applyAlignment="1">
      <alignment vertical="top"/>
    </xf>
    <xf numFmtId="164" fontId="89" fillId="25" borderId="0" xfId="31" applyNumberFormat="1" applyFont="1" applyFill="1" applyBorder="1" applyAlignment="1">
      <alignment horizontal="center" vertical="top"/>
    </xf>
    <xf numFmtId="0" fontId="89" fillId="25" borderId="23" xfId="0" applyFont="1" applyFill="1" applyBorder="1" applyAlignment="1">
      <alignment horizontal="center" vertical="top"/>
    </xf>
    <xf numFmtId="0" fontId="89" fillId="25" borderId="25" xfId="0" applyFont="1" applyFill="1" applyBorder="1" applyAlignment="1">
      <alignment horizontal="center" vertical="top" wrapText="1"/>
    </xf>
    <xf numFmtId="0" fontId="89" fillId="25" borderId="26" xfId="0" applyFont="1" applyFill="1" applyBorder="1" applyAlignment="1">
      <alignment horizontal="center" vertical="top" wrapText="1"/>
    </xf>
    <xf numFmtId="0" fontId="89" fillId="25" borderId="14" xfId="0" applyFont="1" applyFill="1" applyBorder="1" applyAlignment="1">
      <alignment vertical="top"/>
    </xf>
    <xf numFmtId="0" fontId="89" fillId="25" borderId="7" xfId="0" applyFont="1" applyFill="1" applyBorder="1" applyAlignment="1">
      <alignment vertical="top" wrapText="1"/>
    </xf>
    <xf numFmtId="0" fontId="89" fillId="25" borderId="5" xfId="0" applyFont="1" applyFill="1" applyBorder="1" applyAlignment="1">
      <alignment vertical="top"/>
    </xf>
    <xf numFmtId="0" fontId="94" fillId="30" borderId="7" xfId="71" applyFont="1" applyFill="1" applyBorder="1" applyAlignment="1">
      <alignment horizontal="left" vertical="top"/>
    </xf>
    <xf numFmtId="0" fontId="94" fillId="30" borderId="25" xfId="71" applyFont="1" applyFill="1" applyBorder="1" applyAlignment="1">
      <alignment horizontal="center" vertical="top"/>
    </xf>
    <xf numFmtId="0" fontId="89" fillId="25" borderId="5" xfId="0" applyFont="1" applyFill="1" applyBorder="1" applyAlignment="1">
      <alignment vertical="center"/>
    </xf>
    <xf numFmtId="0" fontId="94" fillId="30" borderId="7" xfId="71" applyFont="1" applyFill="1" applyBorder="1" applyAlignment="1">
      <alignment vertical="top"/>
    </xf>
    <xf numFmtId="0" fontId="94" fillId="30" borderId="25" xfId="71" applyFont="1" applyFill="1" applyBorder="1" applyAlignment="1">
      <alignment vertical="top"/>
    </xf>
    <xf numFmtId="0" fontId="94" fillId="30" borderId="26" xfId="71" applyFont="1" applyFill="1" applyBorder="1" applyAlignment="1">
      <alignment vertical="top"/>
    </xf>
    <xf numFmtId="0" fontId="89" fillId="25" borderId="29" xfId="0" applyFont="1" applyFill="1" applyBorder="1"/>
    <xf numFmtId="0" fontId="89" fillId="25" borderId="24" xfId="0" applyFont="1" applyFill="1" applyBorder="1"/>
    <xf numFmtId="164" fontId="89" fillId="25" borderId="24" xfId="31" applyNumberFormat="1" applyFont="1" applyFill="1" applyBorder="1"/>
    <xf numFmtId="0" fontId="89" fillId="25" borderId="27" xfId="0" applyFont="1" applyFill="1" applyBorder="1"/>
    <xf numFmtId="0" fontId="10" fillId="21" borderId="0" xfId="42" applyNumberFormat="1" applyFont="1" applyFill="1" applyBorder="1" applyAlignment="1" applyProtection="1"/>
    <xf numFmtId="164" fontId="122" fillId="37" borderId="5" xfId="123" applyNumberFormat="1" applyFont="1" applyFill="1" applyBorder="1"/>
    <xf numFmtId="164" fontId="13" fillId="26" borderId="25" xfId="158" applyNumberFormat="1" applyFont="1" applyFill="1" applyBorder="1"/>
    <xf numFmtId="0" fontId="117" fillId="21" borderId="0" xfId="67" applyFont="1" applyFill="1"/>
    <xf numFmtId="0" fontId="9" fillId="25" borderId="6" xfId="158" applyFont="1" applyFill="1" applyBorder="1" applyAlignment="1"/>
    <xf numFmtId="0" fontId="9" fillId="25" borderId="4" xfId="158" applyFont="1" applyFill="1" applyBorder="1" applyAlignment="1"/>
    <xf numFmtId="0" fontId="9" fillId="25" borderId="4" xfId="158" applyFont="1" applyFill="1" applyBorder="1" applyAlignment="1">
      <alignment horizontal="left"/>
    </xf>
    <xf numFmtId="43" fontId="9" fillId="25" borderId="28" xfId="158" applyNumberFormat="1" applyFont="1" applyFill="1" applyBorder="1" applyAlignment="1">
      <alignment horizontal="left"/>
    </xf>
    <xf numFmtId="168" fontId="9" fillId="25" borderId="6" xfId="155" applyNumberFormat="1" applyFont="1" applyFill="1" applyBorder="1" applyAlignment="1">
      <alignment wrapText="1"/>
    </xf>
    <xf numFmtId="0" fontId="9" fillId="25" borderId="14" xfId="158" applyFont="1" applyFill="1" applyBorder="1" applyAlignment="1"/>
    <xf numFmtId="0" fontId="9" fillId="25" borderId="0" xfId="158" applyFont="1" applyFill="1" applyBorder="1" applyAlignment="1"/>
    <xf numFmtId="0" fontId="9" fillId="25" borderId="14" xfId="158" applyFont="1" applyFill="1" applyBorder="1" applyAlignment="1">
      <alignment vertical="center"/>
    </xf>
    <xf numFmtId="0" fontId="9" fillId="25" borderId="0" xfId="158" applyFont="1" applyFill="1" applyBorder="1" applyAlignment="1">
      <alignment vertical="center" wrapText="1"/>
    </xf>
    <xf numFmtId="0" fontId="9" fillId="25" borderId="0" xfId="158" applyFont="1" applyFill="1" applyBorder="1"/>
    <xf numFmtId="43" fontId="9" fillId="25" borderId="23" xfId="158" applyNumberFormat="1" applyFont="1" applyFill="1" applyBorder="1"/>
    <xf numFmtId="168" fontId="9" fillId="25" borderId="14" xfId="155" applyNumberFormat="1" applyFont="1" applyFill="1" applyBorder="1" applyAlignment="1">
      <alignment vertical="center" wrapText="1"/>
    </xf>
    <xf numFmtId="14" fontId="9" fillId="25" borderId="0" xfId="158" applyNumberFormat="1" applyFont="1" applyFill="1" applyBorder="1"/>
    <xf numFmtId="164" fontId="9" fillId="25" borderId="14" xfId="31" applyNumberFormat="1" applyFont="1" applyFill="1" applyBorder="1" applyAlignment="1"/>
    <xf numFmtId="164" fontId="67" fillId="22" borderId="7" xfId="31" applyNumberFormat="1" applyFont="1" applyFill="1" applyBorder="1" applyAlignment="1">
      <alignment horizontal="left" vertical="top"/>
    </xf>
    <xf numFmtId="164" fontId="9" fillId="21" borderId="0" xfId="31" applyNumberFormat="1" applyFont="1" applyFill="1"/>
    <xf numFmtId="168" fontId="9" fillId="25" borderId="8" xfId="155" applyNumberFormat="1" applyFont="1" applyFill="1" applyBorder="1" applyAlignment="1">
      <alignment vertical="center" wrapText="1"/>
    </xf>
    <xf numFmtId="168" fontId="9" fillId="25" borderId="8" xfId="33" applyNumberFormat="1" applyFont="1" applyFill="1" applyBorder="1" applyAlignment="1">
      <alignment vertical="center" wrapText="1"/>
    </xf>
    <xf numFmtId="164" fontId="9" fillId="25" borderId="6" xfId="31" applyNumberFormat="1" applyFont="1" applyFill="1" applyBorder="1" applyAlignment="1"/>
    <xf numFmtId="164" fontId="9" fillId="25" borderId="14" xfId="31" applyNumberFormat="1" applyFont="1" applyFill="1" applyBorder="1" applyAlignment="1">
      <alignment vertical="center"/>
    </xf>
    <xf numFmtId="14" fontId="9" fillId="25" borderId="4" xfId="67" applyNumberFormat="1" applyFont="1" applyFill="1" applyBorder="1"/>
    <xf numFmtId="164" fontId="9" fillId="25" borderId="4" xfId="67" applyNumberFormat="1" applyFont="1" applyFill="1" applyBorder="1" applyAlignment="1"/>
    <xf numFmtId="164" fontId="9" fillId="25" borderId="0" xfId="67" applyNumberFormat="1" applyFont="1" applyFill="1" applyBorder="1" applyAlignment="1"/>
    <xf numFmtId="0" fontId="67" fillId="22" borderId="6" xfId="0" applyFont="1" applyFill="1" applyBorder="1" applyAlignment="1">
      <alignment horizontal="left" vertical="top"/>
    </xf>
    <xf numFmtId="0" fontId="128" fillId="25" borderId="0" xfId="123" applyFont="1" applyFill="1" applyAlignment="1"/>
    <xf numFmtId="0" fontId="89" fillId="25" borderId="0" xfId="123" applyFont="1" applyFill="1" applyBorder="1" applyAlignment="1">
      <alignment vertical="top"/>
    </xf>
    <xf numFmtId="0" fontId="89" fillId="25" borderId="0" xfId="123" applyFont="1" applyFill="1" applyBorder="1" applyAlignment="1">
      <alignment horizontal="center" vertical="center"/>
    </xf>
    <xf numFmtId="10" fontId="89" fillId="25" borderId="0" xfId="123" applyNumberFormat="1" applyFont="1" applyFill="1" applyBorder="1" applyAlignment="1">
      <alignment horizontal="center" vertical="center"/>
    </xf>
    <xf numFmtId="0" fontId="93" fillId="25" borderId="0" xfId="123" applyFont="1" applyFill="1" applyAlignment="1">
      <alignment vertical="top"/>
    </xf>
    <xf numFmtId="0" fontId="129" fillId="25" borderId="0" xfId="123" applyFont="1" applyFill="1" applyAlignment="1"/>
    <xf numFmtId="0" fontId="130" fillId="25" borderId="0" xfId="123" applyFont="1" applyFill="1" applyAlignment="1"/>
    <xf numFmtId="0" fontId="89" fillId="25" borderId="22" xfId="0" applyFont="1" applyFill="1" applyBorder="1" applyAlignment="1">
      <alignment horizontal="center" vertical="top"/>
    </xf>
    <xf numFmtId="0" fontId="89" fillId="25" borderId="11" xfId="0" applyFont="1" applyFill="1" applyBorder="1" applyAlignment="1">
      <alignment horizontal="center" vertical="top"/>
    </xf>
    <xf numFmtId="42" fontId="89" fillId="25" borderId="0" xfId="123" applyNumberFormat="1" applyFont="1" applyFill="1" applyBorder="1" applyAlignment="1"/>
    <xf numFmtId="41" fontId="93" fillId="25" borderId="0" xfId="31" applyNumberFormat="1" applyFont="1" applyFill="1" applyBorder="1" applyAlignment="1">
      <alignment horizontal="center"/>
    </xf>
    <xf numFmtId="41" fontId="89" fillId="21" borderId="25" xfId="31" applyNumberFormat="1" applyFont="1" applyFill="1" applyBorder="1" applyAlignment="1">
      <alignment horizontal="center" vertical="top"/>
    </xf>
    <xf numFmtId="41" fontId="89" fillId="25" borderId="4" xfId="31" applyNumberFormat="1" applyFont="1" applyFill="1" applyBorder="1" applyAlignment="1">
      <alignment horizontal="center" vertical="top"/>
    </xf>
    <xf numFmtId="41" fontId="89" fillId="25" borderId="24" xfId="31" applyNumberFormat="1" applyFont="1" applyFill="1" applyBorder="1" applyAlignment="1">
      <alignment horizontal="center" vertical="top"/>
    </xf>
    <xf numFmtId="41" fontId="89" fillId="25" borderId="25" xfId="31" applyNumberFormat="1" applyFont="1" applyFill="1" applyBorder="1" applyAlignment="1">
      <alignment horizontal="center" vertical="top"/>
    </xf>
    <xf numFmtId="41" fontId="89" fillId="25" borderId="0" xfId="31" applyNumberFormat="1" applyFont="1" applyFill="1" applyBorder="1" applyAlignment="1">
      <alignment horizontal="center" vertical="top"/>
    </xf>
    <xf numFmtId="41" fontId="89" fillId="25" borderId="24" xfId="31" applyNumberFormat="1" applyFont="1" applyFill="1" applyBorder="1" applyAlignment="1">
      <alignment horizontal="right"/>
    </xf>
    <xf numFmtId="0" fontId="89" fillId="25" borderId="22" xfId="0" applyFont="1" applyFill="1" applyBorder="1" applyAlignment="1">
      <alignment horizontal="center" vertical="top"/>
    </xf>
    <xf numFmtId="0" fontId="14" fillId="0" borderId="0" xfId="0" applyFont="1" applyFill="1" applyBorder="1" applyAlignment="1">
      <alignment horizontal="center" vertical="center" wrapText="1"/>
    </xf>
    <xf numFmtId="17" fontId="14" fillId="25" borderId="0" xfId="0" applyNumberFormat="1" applyFont="1" applyFill="1" applyBorder="1" applyAlignment="1">
      <alignment horizontal="center" vertical="center" wrapText="1"/>
    </xf>
    <xf numFmtId="0" fontId="14" fillId="25" borderId="0" xfId="0" applyFont="1" applyFill="1" applyBorder="1" applyAlignment="1">
      <alignment horizontal="center" vertical="center" wrapText="1"/>
    </xf>
    <xf numFmtId="10" fontId="80" fillId="25" borderId="0" xfId="75" applyNumberFormat="1" applyFont="1" applyFill="1" applyBorder="1" applyAlignment="1">
      <alignment horizontal="center" vertical="center"/>
    </xf>
    <xf numFmtId="14" fontId="89" fillId="25" borderId="5" xfId="123" applyNumberFormat="1" applyFont="1" applyFill="1" applyBorder="1" applyAlignment="1">
      <alignment horizontal="left" vertical="top" wrapText="1"/>
    </xf>
    <xf numFmtId="183" fontId="89" fillId="25" borderId="11" xfId="123" applyNumberFormat="1" applyFont="1" applyFill="1" applyBorder="1" applyAlignment="1">
      <alignment horizontal="left" vertical="top" wrapText="1"/>
    </xf>
    <xf numFmtId="185" fontId="89" fillId="25" borderId="11" xfId="123" applyNumberFormat="1" applyFont="1" applyFill="1" applyBorder="1" applyAlignment="1">
      <alignment horizontal="left" vertical="top" wrapText="1"/>
    </xf>
    <xf numFmtId="0" fontId="89" fillId="25" borderId="11" xfId="123" applyFont="1" applyFill="1" applyBorder="1" applyAlignment="1">
      <alignment horizontal="center" vertical="center"/>
    </xf>
    <xf numFmtId="0" fontId="89" fillId="25" borderId="8" xfId="0" applyFont="1" applyFill="1" applyBorder="1" applyAlignment="1">
      <alignment vertical="top" wrapText="1"/>
    </xf>
    <xf numFmtId="0" fontId="89" fillId="25" borderId="22" xfId="0" applyFont="1" applyFill="1" applyBorder="1" applyAlignment="1">
      <alignment horizontal="center" vertical="top"/>
    </xf>
    <xf numFmtId="0" fontId="89" fillId="25" borderId="7" xfId="123" applyFont="1" applyFill="1" applyBorder="1" applyAlignment="1">
      <alignment horizontal="left" vertical="center" wrapText="1"/>
    </xf>
    <xf numFmtId="0" fontId="89" fillId="25" borderId="5" xfId="123" applyFont="1" applyFill="1" applyBorder="1" applyAlignment="1">
      <alignment horizontal="left" vertical="center" wrapText="1"/>
    </xf>
    <xf numFmtId="0" fontId="89" fillId="25" borderId="11" xfId="123" applyFont="1" applyFill="1" applyBorder="1" applyAlignment="1">
      <alignment horizontal="center" vertical="center" wrapText="1"/>
    </xf>
    <xf numFmtId="0" fontId="94" fillId="30" borderId="14" xfId="123" applyFont="1" applyFill="1" applyBorder="1" applyAlignment="1">
      <alignment horizontal="center"/>
    </xf>
    <xf numFmtId="0" fontId="94" fillId="30" borderId="22" xfId="123" applyFont="1" applyFill="1" applyBorder="1" applyAlignment="1">
      <alignment horizontal="center"/>
    </xf>
    <xf numFmtId="0" fontId="129" fillId="25" borderId="0" xfId="123" applyFont="1" applyFill="1" applyBorder="1" applyAlignment="1"/>
    <xf numFmtId="0" fontId="93" fillId="25" borderId="0" xfId="123" applyFont="1" applyFill="1" applyBorder="1" applyAlignment="1">
      <alignment horizontal="left" vertical="top"/>
    </xf>
    <xf numFmtId="0" fontId="93" fillId="25" borderId="0" xfId="123" applyFont="1" applyFill="1" applyBorder="1" applyAlignment="1">
      <alignment vertical="top"/>
    </xf>
    <xf numFmtId="0" fontId="131" fillId="25" borderId="0" xfId="123" applyFont="1" applyFill="1" applyBorder="1" applyAlignment="1">
      <alignment horizontal="left" vertical="top"/>
    </xf>
    <xf numFmtId="185" fontId="89" fillId="25" borderId="5" xfId="123" applyNumberFormat="1" applyFont="1" applyFill="1" applyBorder="1" applyAlignment="1">
      <alignment vertical="top" wrapText="1"/>
    </xf>
    <xf numFmtId="0" fontId="89" fillId="25" borderId="22" xfId="0" applyFont="1" applyFill="1" applyBorder="1" applyAlignment="1">
      <alignment horizontal="left" vertical="top"/>
    </xf>
    <xf numFmtId="0" fontId="89" fillId="25" borderId="11" xfId="0" applyFont="1" applyFill="1" applyBorder="1" applyAlignment="1">
      <alignment horizontal="left" vertical="top"/>
    </xf>
    <xf numFmtId="0" fontId="89" fillId="25" borderId="22" xfId="0" applyFont="1" applyFill="1" applyBorder="1" applyAlignment="1">
      <alignment horizontal="center" vertical="top"/>
    </xf>
    <xf numFmtId="0" fontId="89" fillId="25" borderId="11" xfId="0" applyFont="1" applyFill="1" applyBorder="1" applyAlignment="1">
      <alignment horizontal="center" vertical="top"/>
    </xf>
    <xf numFmtId="0" fontId="89" fillId="25" borderId="6" xfId="0" applyFont="1" applyFill="1" applyBorder="1" applyAlignment="1">
      <alignment horizontal="left" vertical="top" wrapText="1"/>
    </xf>
    <xf numFmtId="0" fontId="89" fillId="25" borderId="4" xfId="0" applyFont="1" applyFill="1" applyBorder="1" applyAlignment="1">
      <alignment horizontal="left" vertical="top" wrapText="1"/>
    </xf>
    <xf numFmtId="0" fontId="89" fillId="25" borderId="28" xfId="0" applyFont="1" applyFill="1" applyBorder="1" applyAlignment="1">
      <alignment horizontal="left" vertical="top" wrapText="1"/>
    </xf>
    <xf numFmtId="0" fontId="89" fillId="25" borderId="29" xfId="0" applyFont="1" applyFill="1" applyBorder="1" applyAlignment="1">
      <alignment horizontal="left" vertical="top" wrapText="1"/>
    </xf>
    <xf numFmtId="0" fontId="89" fillId="25" borderId="24" xfId="0" applyFont="1" applyFill="1" applyBorder="1" applyAlignment="1">
      <alignment horizontal="left" vertical="top" wrapText="1"/>
    </xf>
    <xf numFmtId="0" fontId="89" fillId="25" borderId="27" xfId="0" applyFont="1" applyFill="1" applyBorder="1" applyAlignment="1">
      <alignment horizontal="left" vertical="top" wrapText="1"/>
    </xf>
    <xf numFmtId="0" fontId="89" fillId="25" borderId="0" xfId="0" applyFont="1" applyFill="1" applyBorder="1" applyAlignment="1">
      <alignment vertical="top" wrapText="1"/>
    </xf>
    <xf numFmtId="0" fontId="89" fillId="25" borderId="0" xfId="0" applyFont="1" applyFill="1" applyBorder="1" applyAlignment="1"/>
    <xf numFmtId="0" fontId="89" fillId="25" borderId="23" xfId="0" applyFont="1" applyFill="1" applyBorder="1" applyAlignment="1"/>
    <xf numFmtId="0" fontId="89" fillId="25" borderId="7" xfId="0" applyFont="1" applyFill="1" applyBorder="1" applyAlignment="1">
      <alignment horizontal="left" vertical="top" wrapText="1"/>
    </xf>
    <xf numFmtId="0" fontId="89" fillId="25" borderId="25" xfId="0" applyFont="1" applyFill="1" applyBorder="1" applyAlignment="1">
      <alignment horizontal="left" vertical="top" wrapText="1"/>
    </xf>
    <xf numFmtId="0" fontId="89" fillId="25" borderId="26" xfId="0" applyFont="1" applyFill="1" applyBorder="1" applyAlignment="1">
      <alignment horizontal="left" vertical="top" wrapText="1"/>
    </xf>
    <xf numFmtId="0" fontId="89" fillId="25" borderId="0" xfId="71" applyFont="1" applyFill="1" applyBorder="1" applyAlignment="1">
      <alignment vertical="top" wrapText="1"/>
    </xf>
    <xf numFmtId="0" fontId="89" fillId="25" borderId="0" xfId="0" applyFont="1" applyFill="1" applyBorder="1" applyAlignment="1">
      <alignment vertical="top"/>
    </xf>
    <xf numFmtId="0" fontId="89" fillId="25" borderId="23" xfId="0" applyFont="1" applyFill="1" applyBorder="1" applyAlignment="1">
      <alignment vertical="top"/>
    </xf>
    <xf numFmtId="0" fontId="89" fillId="25" borderId="0" xfId="0" applyFont="1" applyFill="1" applyBorder="1" applyAlignment="1">
      <alignment horizontal="left" vertical="top" wrapText="1"/>
    </xf>
    <xf numFmtId="0" fontId="89" fillId="25" borderId="23" xfId="0" applyFont="1" applyFill="1" applyBorder="1" applyAlignment="1">
      <alignment horizontal="left" vertical="top" wrapText="1"/>
    </xf>
    <xf numFmtId="0" fontId="89" fillId="25" borderId="5" xfId="0" applyFont="1" applyFill="1" applyBorder="1" applyAlignment="1">
      <alignment vertical="top" wrapText="1"/>
    </xf>
    <xf numFmtId="0" fontId="89" fillId="25" borderId="6" xfId="71" applyFont="1" applyFill="1" applyBorder="1" applyAlignment="1">
      <alignment horizontal="left" vertical="top"/>
    </xf>
    <xf numFmtId="0" fontId="89" fillId="25" borderId="14" xfId="0" applyFont="1" applyFill="1" applyBorder="1" applyAlignment="1">
      <alignment horizontal="left" vertical="top"/>
    </xf>
    <xf numFmtId="0" fontId="89" fillId="25" borderId="4" xfId="71" applyFont="1" applyFill="1" applyBorder="1" applyAlignment="1">
      <alignment vertical="top" wrapText="1"/>
    </xf>
    <xf numFmtId="0" fontId="89" fillId="25" borderId="4" xfId="0" applyFont="1" applyFill="1" applyBorder="1" applyAlignment="1">
      <alignment vertical="top" wrapText="1"/>
    </xf>
    <xf numFmtId="0" fontId="89" fillId="25" borderId="28" xfId="0" applyFont="1" applyFill="1" applyBorder="1" applyAlignment="1">
      <alignment vertical="top" wrapText="1"/>
    </xf>
    <xf numFmtId="0" fontId="89" fillId="25" borderId="23" xfId="0" applyFont="1" applyFill="1" applyBorder="1" applyAlignment="1">
      <alignment vertical="top" wrapText="1"/>
    </xf>
    <xf numFmtId="0" fontId="89" fillId="25" borderId="25" xfId="0" applyFont="1" applyFill="1" applyBorder="1" applyAlignment="1">
      <alignment vertical="top" wrapText="1"/>
    </xf>
    <xf numFmtId="0" fontId="89" fillId="25" borderId="26" xfId="0" applyFont="1" applyFill="1" applyBorder="1" applyAlignment="1">
      <alignment vertical="top" wrapText="1"/>
    </xf>
    <xf numFmtId="0" fontId="89" fillId="0" borderId="6" xfId="0" applyFont="1" applyBorder="1" applyAlignment="1">
      <alignment horizontal="left" vertical="top" wrapText="1"/>
    </xf>
    <xf numFmtId="0" fontId="89" fillId="0" borderId="4" xfId="0" applyFont="1" applyBorder="1" applyAlignment="1">
      <alignment horizontal="left" vertical="top" wrapText="1"/>
    </xf>
    <xf numFmtId="0" fontId="89" fillId="0" borderId="28" xfId="0" applyFont="1" applyBorder="1" applyAlignment="1">
      <alignment horizontal="left" vertical="top" wrapText="1"/>
    </xf>
    <xf numFmtId="0" fontId="89" fillId="0" borderId="29" xfId="0" applyFont="1" applyBorder="1" applyAlignment="1">
      <alignment horizontal="left" vertical="top" wrapText="1"/>
    </xf>
    <xf numFmtId="0" fontId="89" fillId="0" borderId="24" xfId="0" applyFont="1" applyBorder="1" applyAlignment="1">
      <alignment horizontal="left" vertical="top" wrapText="1"/>
    </xf>
    <xf numFmtId="0" fontId="89" fillId="0" borderId="27" xfId="0" applyFont="1" applyBorder="1" applyAlignment="1">
      <alignment horizontal="left" vertical="top" wrapText="1"/>
    </xf>
    <xf numFmtId="0" fontId="89" fillId="25" borderId="11" xfId="0" applyFont="1" applyFill="1" applyBorder="1" applyAlignment="1">
      <alignment vertical="top" wrapText="1"/>
    </xf>
    <xf numFmtId="0" fontId="89" fillId="25" borderId="7" xfId="123" applyFont="1" applyFill="1" applyBorder="1" applyAlignment="1">
      <alignment horizontal="left" vertical="top" wrapText="1"/>
    </xf>
    <xf numFmtId="0" fontId="89" fillId="25" borderId="26" xfId="68" applyFont="1" applyFill="1" applyBorder="1" applyAlignment="1">
      <alignment horizontal="left" vertical="top" wrapText="1"/>
    </xf>
    <xf numFmtId="0" fontId="89" fillId="25" borderId="29" xfId="68" applyFont="1" applyFill="1" applyBorder="1" applyAlignment="1">
      <alignment horizontal="left" wrapText="1"/>
    </xf>
    <xf numFmtId="0" fontId="89" fillId="25" borderId="27" xfId="68" applyFont="1" applyFill="1" applyBorder="1" applyAlignment="1">
      <alignment horizontal="left" wrapText="1"/>
    </xf>
    <xf numFmtId="0" fontId="94" fillId="30" borderId="7" xfId="123" applyFont="1" applyFill="1" applyBorder="1" applyAlignment="1">
      <alignment horizontal="center"/>
    </xf>
    <xf numFmtId="0" fontId="94" fillId="30" borderId="25" xfId="123" applyFont="1" applyFill="1" applyBorder="1" applyAlignment="1">
      <alignment horizontal="center"/>
    </xf>
    <xf numFmtId="0" fontId="94" fillId="30" borderId="26" xfId="123" applyFont="1" applyFill="1" applyBorder="1" applyAlignment="1">
      <alignment horizontal="center"/>
    </xf>
    <xf numFmtId="0" fontId="89" fillId="25" borderId="22" xfId="0" applyFont="1" applyFill="1" applyBorder="1" applyAlignment="1">
      <alignment horizontal="left" vertical="center"/>
    </xf>
    <xf numFmtId="0" fontId="89" fillId="25" borderId="8" xfId="0" applyFont="1" applyFill="1" applyBorder="1" applyAlignment="1">
      <alignment horizontal="left" vertical="center"/>
    </xf>
    <xf numFmtId="0" fontId="89" fillId="25" borderId="11" xfId="0" applyFont="1" applyFill="1" applyBorder="1" applyAlignment="1">
      <alignment horizontal="left" vertical="center"/>
    </xf>
    <xf numFmtId="0" fontId="89" fillId="25" borderId="24" xfId="0" applyFont="1" applyFill="1" applyBorder="1" applyAlignment="1">
      <alignment vertical="top" wrapText="1"/>
    </xf>
    <xf numFmtId="0" fontId="89" fillId="25" borderId="27" xfId="0" applyFont="1" applyFill="1" applyBorder="1" applyAlignment="1">
      <alignment vertical="top" wrapText="1"/>
    </xf>
    <xf numFmtId="0" fontId="89" fillId="25" borderId="0" xfId="123" applyFont="1" applyFill="1" applyBorder="1" applyAlignment="1">
      <alignment horizontal="left" vertical="top" wrapText="1"/>
    </xf>
    <xf numFmtId="0" fontId="89" fillId="25" borderId="0" xfId="68" applyFont="1" applyFill="1" applyBorder="1" applyAlignment="1">
      <alignment horizontal="left" vertical="top" wrapText="1"/>
    </xf>
    <xf numFmtId="0" fontId="89" fillId="25" borderId="6" xfId="123" applyFont="1" applyFill="1" applyBorder="1" applyAlignment="1">
      <alignment horizontal="left" vertical="top" wrapText="1"/>
    </xf>
    <xf numFmtId="0" fontId="89" fillId="25" borderId="28" xfId="68" applyFont="1" applyFill="1" applyBorder="1" applyAlignment="1">
      <alignment horizontal="left" vertical="top" wrapText="1"/>
    </xf>
    <xf numFmtId="0" fontId="89" fillId="25" borderId="28" xfId="123" applyFont="1" applyFill="1" applyBorder="1" applyAlignment="1">
      <alignment horizontal="left" vertical="top" wrapText="1"/>
    </xf>
    <xf numFmtId="0" fontId="89" fillId="25" borderId="29" xfId="123" applyFont="1" applyFill="1" applyBorder="1" applyAlignment="1">
      <alignment horizontal="left" vertical="top" wrapText="1"/>
    </xf>
    <xf numFmtId="0" fontId="89" fillId="25" borderId="27" xfId="68" applyFont="1" applyFill="1" applyBorder="1" applyAlignment="1">
      <alignment horizontal="left" vertical="top" wrapText="1"/>
    </xf>
    <xf numFmtId="181" fontId="89" fillId="0" borderId="7" xfId="123" applyNumberFormat="1" applyFont="1" applyFill="1" applyBorder="1" applyAlignment="1">
      <alignment horizontal="left" wrapText="1"/>
    </xf>
    <xf numFmtId="181" fontId="89" fillId="0" borderId="25" xfId="68" applyNumberFormat="1" applyFont="1" applyFill="1" applyBorder="1" applyAlignment="1">
      <alignment horizontal="left"/>
    </xf>
    <xf numFmtId="181" fontId="89" fillId="0" borderId="26" xfId="68" applyNumberFormat="1" applyFont="1" applyFill="1" applyBorder="1" applyAlignment="1">
      <alignment horizontal="left"/>
    </xf>
    <xf numFmtId="181" fontId="88" fillId="0" borderId="7" xfId="42" applyNumberFormat="1" applyFont="1" applyFill="1" applyBorder="1" applyAlignment="1" applyProtection="1">
      <alignment horizontal="left" vertical="center" wrapText="1"/>
    </xf>
    <xf numFmtId="181" fontId="89" fillId="0" borderId="25" xfId="68" applyNumberFormat="1" applyFont="1" applyFill="1" applyBorder="1" applyAlignment="1">
      <alignment horizontal="left" vertical="center"/>
    </xf>
    <xf numFmtId="181" fontId="89" fillId="0" borderId="26" xfId="68" applyNumberFormat="1" applyFont="1" applyFill="1" applyBorder="1" applyAlignment="1">
      <alignment horizontal="left" vertical="center"/>
    </xf>
    <xf numFmtId="0" fontId="94" fillId="30" borderId="6" xfId="123" applyFont="1" applyFill="1" applyBorder="1" applyAlignment="1">
      <alignment horizontal="center" vertical="center"/>
    </xf>
    <xf numFmtId="0" fontId="94" fillId="30" borderId="29" xfId="123" applyFont="1" applyFill="1" applyBorder="1" applyAlignment="1">
      <alignment horizontal="center" vertical="center"/>
    </xf>
    <xf numFmtId="0" fontId="9" fillId="0" borderId="26" xfId="68" applyBorder="1"/>
    <xf numFmtId="0" fontId="94" fillId="30" borderId="7" xfId="123" applyFont="1" applyFill="1" applyBorder="1" applyAlignment="1">
      <alignment horizontal="left"/>
    </xf>
    <xf numFmtId="0" fontId="89" fillId="25" borderId="25" xfId="123" applyFont="1" applyFill="1" applyBorder="1" applyAlignment="1">
      <alignment horizontal="left" vertical="top" wrapText="1"/>
    </xf>
    <xf numFmtId="0" fontId="89" fillId="25" borderId="6" xfId="123" applyFont="1" applyFill="1" applyBorder="1" applyAlignment="1">
      <alignment horizontal="center" vertical="center"/>
    </xf>
    <xf numFmtId="0" fontId="89" fillId="25" borderId="14" xfId="123" applyFont="1" applyFill="1" applyBorder="1" applyAlignment="1">
      <alignment horizontal="center" vertical="center"/>
    </xf>
    <xf numFmtId="0" fontId="89" fillId="25" borderId="29" xfId="123" applyFont="1" applyFill="1" applyBorder="1" applyAlignment="1">
      <alignment horizontal="center" vertical="center"/>
    </xf>
    <xf numFmtId="167" fontId="89" fillId="0" borderId="7" xfId="123" applyNumberFormat="1" applyFont="1" applyFill="1" applyBorder="1" applyAlignment="1">
      <alignment horizontal="left" wrapText="1"/>
    </xf>
    <xf numFmtId="167" fontId="89" fillId="0" borderId="25" xfId="68" applyNumberFormat="1" applyFont="1" applyFill="1" applyBorder="1" applyAlignment="1">
      <alignment horizontal="left"/>
    </xf>
    <xf numFmtId="167" fontId="89" fillId="0" borderId="26" xfId="68" applyNumberFormat="1" applyFont="1" applyFill="1" applyBorder="1" applyAlignment="1">
      <alignment horizontal="left"/>
    </xf>
    <xf numFmtId="0" fontId="91" fillId="30" borderId="0" xfId="123" applyFont="1" applyFill="1" applyAlignment="1">
      <alignment horizontal="center" vertical="center"/>
    </xf>
    <xf numFmtId="0" fontId="91" fillId="30" borderId="0" xfId="68" applyFont="1" applyFill="1" applyAlignment="1">
      <alignment horizontal="center" vertical="center"/>
    </xf>
    <xf numFmtId="0" fontId="92" fillId="27" borderId="0" xfId="123" applyFont="1" applyFill="1" applyAlignment="1">
      <alignment horizontal="center"/>
    </xf>
    <xf numFmtId="0" fontId="89" fillId="0" borderId="7" xfId="123" applyFont="1" applyFill="1" applyBorder="1" applyAlignment="1"/>
    <xf numFmtId="0" fontId="89" fillId="0" borderId="25" xfId="68" applyFont="1" applyFill="1" applyBorder="1" applyAlignment="1"/>
    <xf numFmtId="0" fontId="89" fillId="0" borderId="26" xfId="68" applyFont="1" applyFill="1" applyBorder="1" applyAlignment="1"/>
    <xf numFmtId="0" fontId="89" fillId="0" borderId="7" xfId="123" applyFont="1" applyFill="1" applyBorder="1" applyAlignment="1">
      <alignment horizontal="left"/>
    </xf>
    <xf numFmtId="0" fontId="89" fillId="0" borderId="25" xfId="68" applyFont="1" applyFill="1" applyBorder="1" applyAlignment="1">
      <alignment horizontal="left"/>
    </xf>
    <xf numFmtId="0" fontId="89" fillId="0" borderId="26" xfId="68" applyFont="1" applyFill="1" applyBorder="1" applyAlignment="1">
      <alignment horizontal="left"/>
    </xf>
    <xf numFmtId="0" fontId="89" fillId="0" borderId="7" xfId="123" applyFont="1" applyFill="1" applyBorder="1" applyAlignment="1">
      <alignment horizontal="left" vertical="top" wrapText="1"/>
    </xf>
    <xf numFmtId="0" fontId="89" fillId="0" borderId="25" xfId="68" applyFont="1" applyFill="1" applyBorder="1" applyAlignment="1">
      <alignment horizontal="left" vertical="top"/>
    </xf>
    <xf numFmtId="0" fontId="89" fillId="0" borderId="26" xfId="68" applyFont="1" applyFill="1" applyBorder="1" applyAlignment="1">
      <alignment horizontal="left" vertical="top"/>
    </xf>
    <xf numFmtId="10" fontId="89" fillId="25" borderId="22" xfId="123" applyNumberFormat="1" applyFont="1" applyFill="1" applyBorder="1" applyAlignment="1">
      <alignment horizontal="center" vertical="center"/>
    </xf>
    <xf numFmtId="10" fontId="89" fillId="25" borderId="8" xfId="123" applyNumberFormat="1" applyFont="1" applyFill="1" applyBorder="1" applyAlignment="1">
      <alignment horizontal="center" vertical="center"/>
    </xf>
    <xf numFmtId="10" fontId="89" fillId="25" borderId="11" xfId="123" applyNumberFormat="1" applyFont="1" applyFill="1" applyBorder="1" applyAlignment="1">
      <alignment horizontal="center" vertical="center"/>
    </xf>
    <xf numFmtId="0" fontId="14" fillId="25" borderId="0" xfId="0" applyFont="1" applyFill="1" applyBorder="1" applyAlignment="1">
      <alignment horizontal="center" vertical="center" wrapText="1"/>
    </xf>
    <xf numFmtId="0" fontId="94" fillId="30" borderId="5" xfId="123" applyFont="1" applyFill="1" applyBorder="1" applyAlignment="1">
      <alignment horizontal="center"/>
    </xf>
    <xf numFmtId="0" fontId="11" fillId="30" borderId="55" xfId="138" applyFont="1" applyFill="1" applyBorder="1" applyAlignment="1">
      <alignment horizontal="left"/>
    </xf>
    <xf numFmtId="0" fontId="11" fillId="30" borderId="54" xfId="138" applyFont="1" applyFill="1" applyBorder="1" applyAlignment="1">
      <alignment horizontal="left"/>
    </xf>
    <xf numFmtId="0" fontId="11" fillId="30" borderId="53" xfId="138" applyFont="1" applyFill="1" applyBorder="1" applyAlignment="1">
      <alignment horizontal="left"/>
    </xf>
    <xf numFmtId="0" fontId="114" fillId="30" borderId="20" xfId="137" applyFont="1" applyFill="1" applyBorder="1" applyAlignment="1">
      <alignment horizontal="center" vertical="center" wrapText="1"/>
    </xf>
    <xf numFmtId="0" fontId="119" fillId="0" borderId="21" xfId="138" applyFont="1" applyFill="1" applyBorder="1" applyAlignment="1">
      <alignment horizontal="center" vertical="center"/>
    </xf>
    <xf numFmtId="0" fontId="119" fillId="0" borderId="0" xfId="138" applyFont="1" applyFill="1" applyBorder="1" applyAlignment="1">
      <alignment horizontal="center" vertical="center"/>
    </xf>
    <xf numFmtId="10" fontId="120" fillId="0" borderId="21" xfId="138" applyNumberFormat="1" applyFont="1" applyFill="1" applyBorder="1" applyAlignment="1">
      <alignment horizontal="center" vertical="center" wrapText="1"/>
    </xf>
    <xf numFmtId="10" fontId="120" fillId="0" borderId="0" xfId="138" applyNumberFormat="1" applyFont="1" applyFill="1" applyBorder="1" applyAlignment="1">
      <alignment horizontal="center" vertical="center" wrapText="1"/>
    </xf>
    <xf numFmtId="0" fontId="114" fillId="30" borderId="19" xfId="137" applyFont="1" applyFill="1" applyBorder="1" applyAlignment="1">
      <alignment horizontal="center" vertical="center" wrapText="1"/>
    </xf>
    <xf numFmtId="0" fontId="114" fillId="30" borderId="21" xfId="137" applyFont="1" applyFill="1" applyBorder="1" applyAlignment="1">
      <alignment horizontal="center" vertical="center" wrapText="1"/>
    </xf>
    <xf numFmtId="0" fontId="114" fillId="30" borderId="0" xfId="137" applyFont="1" applyFill="1" applyBorder="1" applyAlignment="1">
      <alignment horizontal="center" vertical="center" wrapText="1"/>
    </xf>
    <xf numFmtId="0" fontId="114" fillId="30" borderId="20" xfId="137" applyFont="1" applyFill="1" applyBorder="1" applyAlignment="1">
      <alignment horizontal="right" vertical="center" wrapText="1"/>
    </xf>
    <xf numFmtId="0" fontId="114" fillId="30" borderId="0" xfId="137" applyFont="1" applyFill="1" applyBorder="1" applyAlignment="1">
      <alignment horizontal="right" vertical="center" wrapText="1"/>
    </xf>
    <xf numFmtId="0" fontId="7" fillId="25" borderId="14" xfId="124" applyFont="1" applyFill="1" applyBorder="1" applyAlignment="1">
      <alignment vertical="top" wrapText="1"/>
    </xf>
    <xf numFmtId="0" fontId="7" fillId="25" borderId="0" xfId="124" applyFont="1" applyFill="1" applyBorder="1" applyAlignment="1">
      <alignment vertical="top" wrapText="1"/>
    </xf>
    <xf numFmtId="0" fontId="7" fillId="25" borderId="23" xfId="124" applyFont="1" applyFill="1" applyBorder="1" applyAlignment="1">
      <alignment vertical="top" wrapText="1"/>
    </xf>
    <xf numFmtId="0" fontId="7" fillId="25" borderId="29" xfId="124" applyFont="1" applyFill="1" applyBorder="1" applyAlignment="1">
      <alignment horizontal="left" vertical="top" wrapText="1"/>
    </xf>
    <xf numFmtId="0" fontId="7" fillId="25" borderId="24" xfId="124" applyFont="1" applyFill="1" applyBorder="1" applyAlignment="1">
      <alignment horizontal="left" vertical="top" wrapText="1"/>
    </xf>
    <xf numFmtId="0" fontId="7" fillId="25" borderId="27" xfId="124" applyFont="1" applyFill="1" applyBorder="1" applyAlignment="1">
      <alignment horizontal="left" vertical="top" wrapText="1"/>
    </xf>
    <xf numFmtId="0" fontId="85" fillId="25" borderId="7" xfId="126" applyFont="1" applyFill="1" applyBorder="1" applyAlignment="1">
      <alignment horizontal="center"/>
    </xf>
    <xf numFmtId="0" fontId="85" fillId="25" borderId="25" xfId="126" applyFont="1" applyFill="1" applyBorder="1" applyAlignment="1">
      <alignment horizontal="center"/>
    </xf>
    <xf numFmtId="0" fontId="85" fillId="25" borderId="24" xfId="126" applyFont="1" applyFill="1" applyBorder="1" applyAlignment="1">
      <alignment horizontal="center"/>
    </xf>
    <xf numFmtId="0" fontId="85" fillId="25" borderId="26" xfId="126" applyFont="1" applyFill="1" applyBorder="1" applyAlignment="1">
      <alignment horizontal="center"/>
    </xf>
    <xf numFmtId="0" fontId="7" fillId="25" borderId="7" xfId="126" applyFill="1" applyBorder="1" applyAlignment="1">
      <alignment horizontal="center"/>
    </xf>
    <xf numFmtId="0" fontId="7" fillId="25" borderId="25" xfId="126" applyFill="1" applyBorder="1" applyAlignment="1">
      <alignment horizontal="center"/>
    </xf>
    <xf numFmtId="0" fontId="7" fillId="25" borderId="26" xfId="126" applyFill="1" applyBorder="1" applyAlignment="1">
      <alignment horizontal="center"/>
    </xf>
    <xf numFmtId="0" fontId="85" fillId="25" borderId="6" xfId="126" applyFont="1" applyFill="1" applyBorder="1" applyAlignment="1">
      <alignment horizontal="center"/>
    </xf>
    <xf numFmtId="0" fontId="85" fillId="25" borderId="4" xfId="126" applyFont="1" applyFill="1" applyBorder="1" applyAlignment="1">
      <alignment horizontal="center"/>
    </xf>
    <xf numFmtId="0" fontId="85" fillId="25" borderId="28" xfId="126" applyFont="1" applyFill="1" applyBorder="1" applyAlignment="1">
      <alignment horizontal="center"/>
    </xf>
    <xf numFmtId="0" fontId="7" fillId="25" borderId="6" xfId="126" applyFill="1" applyBorder="1" applyAlignment="1">
      <alignment horizontal="center"/>
    </xf>
    <xf numFmtId="0" fontId="7" fillId="25" borderId="4" xfId="126" applyFill="1" applyBorder="1" applyAlignment="1">
      <alignment horizontal="center"/>
    </xf>
    <xf numFmtId="0" fontId="7" fillId="25" borderId="28" xfId="126" applyFill="1" applyBorder="1" applyAlignment="1">
      <alignment horizontal="center"/>
    </xf>
    <xf numFmtId="164" fontId="9" fillId="25" borderId="14" xfId="155" applyNumberFormat="1" applyFont="1" applyFill="1" applyBorder="1" applyAlignment="1">
      <alignment horizontal="right" wrapText="1"/>
    </xf>
    <xf numFmtId="0" fontId="0" fillId="25" borderId="0" xfId="0" applyFill="1" applyBorder="1" applyAlignment="1">
      <alignment wrapText="1"/>
    </xf>
    <xf numFmtId="0" fontId="0" fillId="25" borderId="23" xfId="0" applyFill="1" applyBorder="1" applyAlignment="1">
      <alignment wrapText="1"/>
    </xf>
    <xf numFmtId="0" fontId="67" fillId="22" borderId="7" xfId="0" applyFont="1" applyFill="1" applyBorder="1" applyAlignment="1">
      <alignment horizontal="center" vertical="top" wrapText="1"/>
    </xf>
    <xf numFmtId="0" fontId="0" fillId="0" borderId="25" xfId="0" applyBorder="1" applyAlignment="1">
      <alignment horizontal="center" vertical="top" wrapText="1"/>
    </xf>
    <xf numFmtId="0" fontId="0" fillId="0" borderId="26" xfId="0" applyBorder="1" applyAlignment="1"/>
    <xf numFmtId="0" fontId="67" fillId="22" borderId="29" xfId="0" applyFont="1" applyFill="1"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xf numFmtId="0" fontId="67" fillId="22" borderId="6" xfId="0" applyFont="1" applyFill="1" applyBorder="1" applyAlignment="1">
      <alignment horizontal="right" vertical="top" wrapText="1"/>
    </xf>
    <xf numFmtId="0" fontId="0" fillId="0" borderId="4" xfId="0" applyBorder="1" applyAlignment="1">
      <alignment horizontal="right" vertical="top" wrapText="1"/>
    </xf>
    <xf numFmtId="0" fontId="0" fillId="0" borderId="28" xfId="0" applyBorder="1" applyAlignment="1">
      <alignment horizontal="right"/>
    </xf>
    <xf numFmtId="164" fontId="9" fillId="25" borderId="14" xfId="33" applyNumberFormat="1" applyFont="1" applyFill="1" applyBorder="1" applyAlignment="1">
      <alignment horizontal="right" wrapText="1"/>
    </xf>
    <xf numFmtId="0" fontId="9" fillId="21" borderId="7" xfId="67" applyFont="1" applyFill="1" applyBorder="1" applyAlignment="1"/>
    <xf numFmtId="0" fontId="9" fillId="21" borderId="25" xfId="67" applyFont="1" applyFill="1" applyBorder="1" applyAlignment="1"/>
    <xf numFmtId="0" fontId="9" fillId="21" borderId="26" xfId="67" applyFont="1" applyFill="1" applyBorder="1" applyAlignment="1"/>
    <xf numFmtId="0" fontId="67" fillId="22" borderId="7" xfId="0" applyFont="1" applyFill="1" applyBorder="1" applyAlignment="1">
      <alignment horizontal="right" vertical="top" wrapText="1"/>
    </xf>
    <xf numFmtId="0" fontId="0" fillId="0" borderId="25" xfId="0" applyBorder="1" applyAlignment="1">
      <alignment horizontal="right" vertical="top" wrapText="1"/>
    </xf>
    <xf numFmtId="0" fontId="0" fillId="0" borderId="26" xfId="0" applyBorder="1" applyAlignment="1">
      <alignment horizontal="right"/>
    </xf>
    <xf numFmtId="164" fontId="9" fillId="25" borderId="6" xfId="155" applyNumberFormat="1" applyFont="1" applyFill="1" applyBorder="1" applyAlignment="1">
      <alignment horizontal="right" wrapText="1"/>
    </xf>
    <xf numFmtId="0" fontId="0" fillId="25" borderId="4" xfId="0" applyFill="1" applyBorder="1" applyAlignment="1">
      <alignment wrapText="1"/>
    </xf>
    <xf numFmtId="0" fontId="0" fillId="25" borderId="28" xfId="0" applyFill="1" applyBorder="1" applyAlignment="1">
      <alignment wrapText="1"/>
    </xf>
    <xf numFmtId="0" fontId="50" fillId="21" borderId="35" xfId="0" applyFont="1" applyFill="1" applyBorder="1" applyAlignment="1">
      <alignment horizontal="center" vertical="center" wrapText="1"/>
    </xf>
    <xf numFmtId="0" fontId="50" fillId="0" borderId="40" xfId="0" applyFont="1" applyBorder="1" applyAlignment="1">
      <alignment horizontal="center"/>
    </xf>
    <xf numFmtId="164" fontId="50" fillId="21" borderId="35" xfId="31" applyNumberFormat="1" applyFont="1" applyFill="1" applyBorder="1" applyAlignment="1">
      <alignment horizontal="center" vertical="center"/>
    </xf>
    <xf numFmtId="164" fontId="50" fillId="0" borderId="40" xfId="31" applyNumberFormat="1" applyFont="1" applyBorder="1" applyAlignment="1">
      <alignment horizontal="center"/>
    </xf>
    <xf numFmtId="0" fontId="50" fillId="0" borderId="35" xfId="0" applyFont="1" applyFill="1" applyBorder="1" applyAlignment="1">
      <alignment horizontal="center" vertical="center" wrapText="1"/>
    </xf>
    <xf numFmtId="0" fontId="50" fillId="0" borderId="40" xfId="0" applyFont="1" applyFill="1" applyBorder="1" applyAlignment="1">
      <alignment horizontal="center"/>
    </xf>
    <xf numFmtId="9" fontId="50" fillId="21" borderId="32" xfId="75" applyNumberFormat="1" applyFont="1" applyFill="1" applyBorder="1" applyAlignment="1">
      <alignment horizontal="center" vertical="center"/>
    </xf>
    <xf numFmtId="0" fontId="50" fillId="0" borderId="34" xfId="0" applyFont="1" applyBorder="1" applyAlignment="1"/>
    <xf numFmtId="10" fontId="50" fillId="21" borderId="37" xfId="0" applyNumberFormat="1" applyFont="1" applyFill="1" applyBorder="1" applyAlignment="1">
      <alignment horizontal="center" vertical="center"/>
    </xf>
    <xf numFmtId="0" fontId="50" fillId="0" borderId="39" xfId="0" applyFont="1" applyBorder="1" applyAlignment="1"/>
    <xf numFmtId="10" fontId="50" fillId="21" borderId="35" xfId="75" applyNumberFormat="1" applyFont="1" applyFill="1" applyBorder="1" applyAlignment="1">
      <alignment horizontal="center" vertical="center" wrapText="1"/>
    </xf>
    <xf numFmtId="0" fontId="50" fillId="0" borderId="40" xfId="0" applyFont="1" applyBorder="1" applyAlignment="1"/>
    <xf numFmtId="2" fontId="50" fillId="21" borderId="36" xfId="0" applyNumberFormat="1" applyFont="1" applyFill="1" applyBorder="1" applyAlignment="1">
      <alignment horizontal="center" vertical="center"/>
    </xf>
    <xf numFmtId="0" fontId="50" fillId="0" borderId="38" xfId="0" applyFont="1" applyBorder="1" applyAlignment="1"/>
    <xf numFmtId="191" fontId="50" fillId="21" borderId="35" xfId="153" applyNumberFormat="1" applyFont="1" applyFill="1" applyBorder="1" applyAlignment="1">
      <alignment vertical="center" wrapText="1"/>
    </xf>
    <xf numFmtId="191" fontId="50" fillId="0" borderId="40" xfId="153" applyNumberFormat="1" applyFont="1" applyBorder="1" applyAlignment="1"/>
    <xf numFmtId="164" fontId="50" fillId="21" borderId="35" xfId="31" applyNumberFormat="1" applyFont="1" applyFill="1" applyBorder="1" applyAlignment="1">
      <alignment vertical="center" wrapText="1"/>
    </xf>
    <xf numFmtId="164" fontId="50" fillId="0" borderId="40" xfId="31" applyNumberFormat="1" applyFont="1" applyBorder="1" applyAlignment="1"/>
    <xf numFmtId="175" fontId="50" fillId="21" borderId="36" xfId="35" applyNumberFormat="1" applyFont="1" applyFill="1" applyBorder="1" applyAlignment="1">
      <alignment vertical="center" wrapText="1"/>
    </xf>
    <xf numFmtId="9" fontId="50" fillId="0" borderId="37" xfId="75" applyNumberFormat="1" applyFont="1" applyFill="1" applyBorder="1" applyAlignment="1">
      <alignment horizontal="center" vertical="center"/>
    </xf>
    <xf numFmtId="9" fontId="50" fillId="8" borderId="35" xfId="75" applyNumberFormat="1" applyFont="1" applyFill="1" applyBorder="1" applyAlignment="1">
      <alignment horizontal="center" vertical="center"/>
    </xf>
    <xf numFmtId="9" fontId="50" fillId="21" borderId="36" xfId="75" applyNumberFormat="1" applyFont="1" applyFill="1" applyBorder="1" applyAlignment="1">
      <alignment horizontal="center" vertical="center"/>
    </xf>
    <xf numFmtId="17" fontId="50" fillId="25" borderId="37" xfId="0" applyNumberFormat="1" applyFont="1" applyFill="1" applyBorder="1" applyAlignment="1">
      <alignment horizontal="center" vertical="center" wrapText="1"/>
    </xf>
    <xf numFmtId="0" fontId="50" fillId="25" borderId="39" xfId="0" applyFont="1" applyFill="1" applyBorder="1" applyAlignment="1">
      <alignment horizontal="center" vertical="center" wrapText="1"/>
    </xf>
    <xf numFmtId="164" fontId="50" fillId="21" borderId="35" xfId="31" applyNumberFormat="1" applyFont="1" applyFill="1" applyBorder="1" applyAlignment="1">
      <alignment vertical="center"/>
    </xf>
    <xf numFmtId="174" fontId="50" fillId="21" borderId="35" xfId="0" applyNumberFormat="1" applyFont="1" applyFill="1" applyBorder="1" applyAlignment="1">
      <alignment horizontal="center" vertical="center" wrapText="1"/>
    </xf>
    <xf numFmtId="17" fontId="50" fillId="21" borderId="37" xfId="0" applyNumberFormat="1" applyFont="1" applyFill="1" applyBorder="1" applyAlignment="1">
      <alignment horizontal="center" vertical="center" wrapText="1"/>
    </xf>
    <xf numFmtId="0" fontId="50" fillId="0" borderId="39" xfId="0" applyFont="1" applyBorder="1" applyAlignment="1">
      <alignment horizontal="center" vertical="center" wrapText="1"/>
    </xf>
    <xf numFmtId="17" fontId="50" fillId="0" borderId="37" xfId="0" applyNumberFormat="1" applyFont="1" applyFill="1" applyBorder="1" applyAlignment="1">
      <alignment horizontal="center" vertical="center" wrapText="1"/>
    </xf>
    <xf numFmtId="17" fontId="50" fillId="0" borderId="39" xfId="0" applyNumberFormat="1" applyFont="1" applyFill="1" applyBorder="1" applyAlignment="1">
      <alignment horizontal="center" vertical="center" wrapText="1"/>
    </xf>
    <xf numFmtId="175" fontId="50" fillId="21" borderId="36" xfId="35" applyNumberFormat="1" applyFont="1" applyFill="1" applyBorder="1" applyAlignment="1">
      <alignment horizontal="center" vertical="center" wrapText="1"/>
    </xf>
    <xf numFmtId="0" fontId="50" fillId="0" borderId="38" xfId="0" applyFont="1" applyBorder="1" applyAlignment="1">
      <alignment horizontal="center"/>
    </xf>
    <xf numFmtId="0" fontId="52" fillId="22" borderId="31" xfId="0" applyFont="1" applyFill="1" applyBorder="1" applyAlignment="1">
      <alignment horizontal="center" vertical="center" wrapText="1"/>
    </xf>
    <xf numFmtId="0" fontId="50" fillId="0" borderId="30" xfId="0" applyFont="1" applyBorder="1" applyAlignment="1"/>
    <xf numFmtId="0" fontId="52" fillId="22" borderId="32" xfId="0" applyFont="1" applyFill="1" applyBorder="1" applyAlignment="1">
      <alignment horizontal="center" vertical="center" wrapText="1"/>
    </xf>
    <xf numFmtId="0" fontId="50" fillId="0" borderId="18" xfId="0" applyFont="1" applyBorder="1" applyAlignment="1"/>
    <xf numFmtId="0" fontId="52" fillId="22" borderId="19" xfId="0" applyFont="1" applyFill="1" applyBorder="1" applyAlignment="1">
      <alignment horizontal="center" vertical="center" wrapText="1"/>
    </xf>
    <xf numFmtId="0" fontId="50" fillId="0" borderId="21" xfId="0" applyFont="1" applyBorder="1" applyAlignment="1"/>
    <xf numFmtId="0" fontId="52" fillId="22" borderId="20" xfId="0" applyFont="1" applyFill="1" applyBorder="1" applyAlignment="1">
      <alignment horizontal="center" vertical="center" wrapText="1"/>
    </xf>
    <xf numFmtId="0" fontId="50" fillId="0" borderId="0" xfId="0" applyFont="1" applyBorder="1" applyAlignment="1"/>
    <xf numFmtId="0" fontId="50" fillId="0" borderId="16" xfId="0" applyFont="1" applyBorder="1" applyAlignment="1"/>
    <xf numFmtId="174" fontId="50" fillId="21" borderId="35" xfId="0" applyNumberFormat="1" applyFont="1" applyFill="1" applyBorder="1" applyAlignment="1">
      <alignment horizontal="center" vertical="center"/>
    </xf>
    <xf numFmtId="174" fontId="50" fillId="21" borderId="40" xfId="0" applyNumberFormat="1" applyFont="1" applyFill="1" applyBorder="1" applyAlignment="1">
      <alignment horizontal="center" vertical="center"/>
    </xf>
    <xf numFmtId="0" fontId="50" fillId="0" borderId="39" xfId="0" applyFont="1" applyFill="1" applyBorder="1" applyAlignment="1">
      <alignment horizontal="center" vertical="center" wrapText="1"/>
    </xf>
    <xf numFmtId="0" fontId="50" fillId="0" borderId="0" xfId="0" applyFont="1" applyAlignment="1"/>
    <xf numFmtId="191" fontId="50" fillId="21" borderId="35" xfId="153" applyNumberFormat="1" applyFont="1" applyFill="1" applyBorder="1" applyAlignment="1">
      <alignment horizontal="center" vertical="center" wrapText="1"/>
    </xf>
    <xf numFmtId="191" fontId="50" fillId="0" borderId="40" xfId="153" applyNumberFormat="1" applyFont="1" applyBorder="1" applyAlignment="1">
      <alignment horizontal="center"/>
    </xf>
    <xf numFmtId="0" fontId="50" fillId="0" borderId="34" xfId="0" applyFont="1" applyBorder="1" applyAlignment="1">
      <alignment horizontal="center"/>
    </xf>
    <xf numFmtId="0" fontId="50" fillId="21" borderId="40" xfId="0" applyFont="1" applyFill="1" applyBorder="1" applyAlignment="1">
      <alignment horizontal="center" vertical="center" wrapText="1"/>
    </xf>
    <xf numFmtId="164" fontId="50" fillId="21" borderId="35" xfId="31" applyNumberFormat="1" applyFont="1" applyFill="1" applyBorder="1" applyAlignment="1">
      <alignment horizontal="center" vertical="center" wrapText="1"/>
    </xf>
    <xf numFmtId="0" fontId="50" fillId="0" borderId="39" xfId="0" applyFont="1" applyBorder="1" applyAlignment="1">
      <alignment horizontal="center"/>
    </xf>
    <xf numFmtId="10" fontId="50" fillId="21" borderId="35" xfId="75" applyNumberFormat="1" applyFont="1" applyFill="1" applyBorder="1" applyAlignment="1">
      <alignment horizontal="center" vertical="center"/>
    </xf>
    <xf numFmtId="10" fontId="50" fillId="21" borderId="35" xfId="0" applyNumberFormat="1" applyFont="1" applyFill="1" applyBorder="1" applyAlignment="1">
      <alignment horizontal="center" vertical="center"/>
    </xf>
    <xf numFmtId="2" fontId="50" fillId="0" borderId="38" xfId="0" applyNumberFormat="1" applyFont="1" applyBorder="1" applyAlignment="1"/>
  </cellXfs>
  <cellStyles count="179">
    <cellStyle name=" Writer Import]_x000d__x000a_Display Dialog=No_x000d__x000a__x000d__x000a_[Horizontal Arrange]_x000d__x000a_Dimensions Interlocking=Yes_x000d__x000a_Sum Hierarchy=Yes_x000d__x000a_Generate" xfId="1"/>
    <cellStyle name="]_x000d__x000a_Width=797_x000d__x000a_Height=554_x000d__x000a__x000d__x000a_[Code]_x000d__x000a_Code0=/nyf50_x000d__x000a_Code1=4500000136_x000d__x000a_Code2=ME23_x000d__x000a_Code3=4500002322_x000d__x000a_Code4=#_x000d__x000a_Code5=MB01_x000d__x000a_" xfId="2"/>
    <cellStyle name="_(02) MASTER INSURANCE CONSOL 220807" xfId="3"/>
    <cellStyle name="_(02) MTP Stage2A - Cluster_270707 Version 2" xfId="4"/>
    <cellStyle name="_CIO ETA Analysis" xfId="5"/>
    <cellStyle name="_Master Calcs 05 to 07v6" xfId="6"/>
    <cellStyle name="_Row Mapping" xfId="7"/>
    <cellStyle name="=C:\WINNT35\SYSTEM32\COMMAND.COM" xfId="8"/>
    <cellStyle name="Accent4" xfId="137" builtinId="41"/>
    <cellStyle name="Actual1dp" xfId="9"/>
    <cellStyle name="Calc%" xfId="10"/>
    <cellStyle name="Calc0dp" xfId="11"/>
    <cellStyle name="Calc0dpAct" xfId="12"/>
    <cellStyle name="Calc0dpActI" xfId="13"/>
    <cellStyle name="Calc0dpB" xfId="14"/>
    <cellStyle name="Calc0dpBI" xfId="15"/>
    <cellStyle name="Calc0dpBlueBI" xfId="16"/>
    <cellStyle name="Calc0dpBlueI" xfId="17"/>
    <cellStyle name="Calc0dpI" xfId="18"/>
    <cellStyle name="Calc0dpShade" xfId="19"/>
    <cellStyle name="Calc0dpShadeB" xfId="20"/>
    <cellStyle name="Calc0dpShadeBlue" xfId="21"/>
    <cellStyle name="Calc0dpShadeBlueB" xfId="22"/>
    <cellStyle name="Calc0dpShadeI" xfId="23"/>
    <cellStyle name="Calc0dpTeal" xfId="24"/>
    <cellStyle name="Calc0dpTealB" xfId="25"/>
    <cellStyle name="Calc0dpTealBI" xfId="26"/>
    <cellStyle name="Calc0dpTealI" xfId="27"/>
    <cellStyle name="Calc2dp" xfId="28"/>
    <cellStyle name="Calc2dpShade" xfId="29"/>
    <cellStyle name="CalcPercent" xfId="30"/>
    <cellStyle name="cellStyle" xfId="125"/>
    <cellStyle name="Comma" xfId="31" builtinId="3"/>
    <cellStyle name="Comma 2" xfId="32"/>
    <cellStyle name="Comma 2 2" xfId="148"/>
    <cellStyle name="Comma 3" xfId="33"/>
    <cellStyle name="Comma 3 2" xfId="155"/>
    <cellStyle name="Comma 4" xfId="34"/>
    <cellStyle name="Comma 5" xfId="131"/>
    <cellStyle name="Comma 5 2" xfId="165"/>
    <cellStyle name="Comma 6" xfId="135"/>
    <cellStyle name="Comma 6 2" xfId="169"/>
    <cellStyle name="Comma 7" xfId="139"/>
    <cellStyle name="Comma 7 2" xfId="172"/>
    <cellStyle name="Comma 8" xfId="151"/>
    <cellStyle name="Comma 8 2" xfId="176"/>
    <cellStyle name="Comma_UK CB issuer comparison" xfId="35"/>
    <cellStyle name="Currency" xfId="153" builtinId="4"/>
    <cellStyle name="Currency 2" xfId="141"/>
    <cellStyle name="Currency 3" xfId="178"/>
    <cellStyle name="Date" xfId="36"/>
    <cellStyle name="DBR" xfId="37"/>
    <cellStyle name="Euro" xfId="38"/>
    <cellStyle name="FULL" xfId="39"/>
    <cellStyle name="Grey" xfId="40"/>
    <cellStyle name="Grey 2" xfId="156"/>
    <cellStyle name="hide" xfId="41"/>
    <cellStyle name="Hyperlink" xfId="42" builtinId="8"/>
    <cellStyle name="Hyperlink 2" xfId="43"/>
    <cellStyle name="Hyperlink_UK CB issuer comparison" xfId="44"/>
    <cellStyle name="Input [yellow]" xfId="45"/>
    <cellStyle name="Input [yellow] 2" xfId="157"/>
    <cellStyle name="Input%0dp" xfId="46"/>
    <cellStyle name="Input%2dp" xfId="47"/>
    <cellStyle name="Input0dp" xfId="48"/>
    <cellStyle name="Input0dpAct" xfId="49"/>
    <cellStyle name="Input0dpActI" xfId="50"/>
    <cellStyle name="Input0dpBlue" xfId="51"/>
    <cellStyle name="Input0dpBlueB" xfId="52"/>
    <cellStyle name="Input0dpBlueI" xfId="53"/>
    <cellStyle name="Input0dpI" xfId="54"/>
    <cellStyle name="Input1dp" xfId="55"/>
    <cellStyle name="Input1dpAct" xfId="56"/>
    <cellStyle name="Input1dpActTurq" xfId="57"/>
    <cellStyle name="Input1dpTurq" xfId="58"/>
    <cellStyle name="InputDate" xfId="59"/>
    <cellStyle name="KPMG Heading 1" xfId="142"/>
    <cellStyle name="KPMG Heading 2" xfId="143"/>
    <cellStyle name="KPMG Heading 3" xfId="144"/>
    <cellStyle name="KPMG Heading 4" xfId="145"/>
    <cellStyle name="KPMG Normal" xfId="146"/>
    <cellStyle name="KPMG Normal Text" xfId="147"/>
    <cellStyle name="macro" xfId="60"/>
    <cellStyle name="Millares [0]_1000RWea" xfId="61"/>
    <cellStyle name="Millares_1000RWea" xfId="62"/>
    <cellStyle name="Moneda [0]_1000RWea" xfId="63"/>
    <cellStyle name="Moneda_1000RWea" xfId="64"/>
    <cellStyle name="No-definido" xfId="65"/>
    <cellStyle name="Normal" xfId="0" builtinId="0"/>
    <cellStyle name="Normal - Style1" xfId="66"/>
    <cellStyle name="Normal 10" xfId="149"/>
    <cellStyle name="Normal 10 2" xfId="174"/>
    <cellStyle name="Normal 11" xfId="154"/>
    <cellStyle name="Normal 2" xfId="67"/>
    <cellStyle name="Normal 2 2" xfId="158"/>
    <cellStyle name="Normal 3" xfId="68"/>
    <cellStyle name="Normal 3 2" xfId="132"/>
    <cellStyle name="Normal 3 2 2" xfId="166"/>
    <cellStyle name="Normal 4" xfId="69"/>
    <cellStyle name="Normal 4 2" xfId="121"/>
    <cellStyle name="Normal 4 2 2" xfId="123"/>
    <cellStyle name="Normal 4 3" xfId="122"/>
    <cellStyle name="Normal 5" xfId="70"/>
    <cellStyle name="Normal 5 2" xfId="124"/>
    <cellStyle name="Normal 6" xfId="127"/>
    <cellStyle name="Normal 7" xfId="129"/>
    <cellStyle name="Normal 7 2" xfId="136"/>
    <cellStyle name="Normal 7 2 2" xfId="170"/>
    <cellStyle name="Normal 7 3" xfId="163"/>
    <cellStyle name="Normal 8" xfId="133"/>
    <cellStyle name="Normal 8 2" xfId="167"/>
    <cellStyle name="Normal 9" xfId="138"/>
    <cellStyle name="Normal 9 2" xfId="171"/>
    <cellStyle name="Normal_Book1 (7)" xfId="128"/>
    <cellStyle name="Normal_CB Investor Report v1_00" xfId="71"/>
    <cellStyle name="Normal_RCB Notification Forms (Draft) 20110209" xfId="126"/>
    <cellStyle name="Normale_2.14" xfId="72"/>
    <cellStyle name="Note 2" xfId="73"/>
    <cellStyle name="Note 2 2" xfId="159"/>
    <cellStyle name="Note 3" xfId="150"/>
    <cellStyle name="Note 3 2" xfId="175"/>
    <cellStyle name="PER" xfId="74"/>
    <cellStyle name="Percent" xfId="75" builtinId="5"/>
    <cellStyle name="Percent [2]" xfId="76"/>
    <cellStyle name="Percent 2" xfId="77"/>
    <cellStyle name="Percent 2 2" xfId="160"/>
    <cellStyle name="Percent 3" xfId="78"/>
    <cellStyle name="Percent 4" xfId="130"/>
    <cellStyle name="Percent 4 2" xfId="164"/>
    <cellStyle name="Percent 5" xfId="134"/>
    <cellStyle name="Percent 5 2" xfId="168"/>
    <cellStyle name="Percent 6" xfId="140"/>
    <cellStyle name="Percent 6 2" xfId="173"/>
    <cellStyle name="Percent 7" xfId="152"/>
    <cellStyle name="Percent 7 2" xfId="177"/>
    <cellStyle name="Pounds [0]" xfId="79"/>
    <cellStyle name="Pounds [0] 2" xfId="161"/>
    <cellStyle name="SAPBEXaggData" xfId="80"/>
    <cellStyle name="SAPBEXaggDataEmph" xfId="81"/>
    <cellStyle name="SAPBEXaggItem" xfId="82"/>
    <cellStyle name="SAPBEXaggItemX" xfId="83"/>
    <cellStyle name="SAPBEXchaText" xfId="84"/>
    <cellStyle name="SAPBEXexcBad7" xfId="85"/>
    <cellStyle name="SAPBEXexcBad8" xfId="86"/>
    <cellStyle name="SAPBEXexcBad9" xfId="87"/>
    <cellStyle name="SAPBEXexcCritical4" xfId="88"/>
    <cellStyle name="SAPBEXexcCritical5" xfId="89"/>
    <cellStyle name="SAPBEXexcCritical6" xfId="90"/>
    <cellStyle name="SAPBEXexcGood1" xfId="91"/>
    <cellStyle name="SAPBEXexcGood2" xfId="92"/>
    <cellStyle name="SAPBEXexcGood3" xfId="93"/>
    <cellStyle name="SAPBEXfilterDrill" xfId="94"/>
    <cellStyle name="SAPBEXfilterItem" xfId="95"/>
    <cellStyle name="SAPBEXfilterText" xfId="96"/>
    <cellStyle name="SAPBEXformats" xfId="97"/>
    <cellStyle name="SAPBEXheaderItem" xfId="98"/>
    <cellStyle name="SAPBEXheaderText" xfId="99"/>
    <cellStyle name="SAPBEXHLevel0" xfId="100"/>
    <cellStyle name="SAPBEXHLevel0X" xfId="101"/>
    <cellStyle name="SAPBEXHLevel1" xfId="102"/>
    <cellStyle name="SAPBEXHLevel1X" xfId="103"/>
    <cellStyle name="SAPBEXHLevel2" xfId="104"/>
    <cellStyle name="SAPBEXHLevel2X" xfId="105"/>
    <cellStyle name="SAPBEXHLevel3" xfId="106"/>
    <cellStyle name="SAPBEXHLevel3X" xfId="107"/>
    <cellStyle name="SAPBEXresData" xfId="108"/>
    <cellStyle name="SAPBEXresDataEmph" xfId="109"/>
    <cellStyle name="SAPBEXresItem" xfId="110"/>
    <cellStyle name="SAPBEXresItemX" xfId="111"/>
    <cellStyle name="SAPBEXstdData" xfId="112"/>
    <cellStyle name="SAPBEXstdDataEmph" xfId="113"/>
    <cellStyle name="SAPBEXstdItem" xfId="114"/>
    <cellStyle name="SAPBEXstdItemX" xfId="115"/>
    <cellStyle name="SAPBEXtitle" xfId="116"/>
    <cellStyle name="SAPBEXundefined" xfId="117"/>
    <cellStyle name="Style 1" xfId="118"/>
    <cellStyle name="TABLE" xfId="119"/>
    <cellStyle name="TABLE 2" xfId="162"/>
    <cellStyle name="User_Defined_A" xfId="120"/>
  </cellStyles>
  <dxfs count="3">
    <dxf>
      <fill>
        <gradientFill type="path" left="0.5" right="0.5" top="0.5" bottom="0.5">
          <stop position="0">
            <color theme="0"/>
          </stop>
          <stop position="1">
            <color rgb="FF00B050"/>
          </stop>
        </gradientFill>
      </fill>
    </dxf>
    <dxf>
      <fill>
        <gradientFill type="path" left="0.5" right="0.5" top="0.5" bottom="0.5">
          <stop position="0">
            <color theme="0"/>
          </stop>
          <stop position="1">
            <color rgb="FFCC0000"/>
          </stop>
        </gradientFill>
      </fill>
    </dxf>
    <dxf>
      <fill>
        <gradientFill type="path" left="0.5" right="0.5" top="0.5" bottom="0.5">
          <stop position="0">
            <color theme="0"/>
          </stop>
          <stop position="1">
            <color rgb="FF00B050"/>
          </stop>
        </gradientFill>
      </fill>
    </dxf>
  </dxfs>
  <tableStyles count="0" defaultTableStyle="TableStyleMedium9" defaultPivotStyle="PivotStyleLight16"/>
  <colors>
    <mruColors>
      <color rgb="FFCCFFCC"/>
      <color rgb="FFFFFF99"/>
      <color rgb="FFFFFFCC"/>
      <color rgb="FFFFFFFF"/>
      <color rgb="FF99CCFF"/>
    </mruColors>
  </colors>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421821</xdr:colOff>
      <xdr:row>3</xdr:row>
      <xdr:rowOff>95249</xdr:rowOff>
    </xdr:from>
    <xdr:to>
      <xdr:col>10</xdr:col>
      <xdr:colOff>40820</xdr:colOff>
      <xdr:row>3</xdr:row>
      <xdr:rowOff>585106</xdr:rowOff>
    </xdr:to>
    <xdr:pic>
      <xdr:nvPicPr>
        <xdr:cNvPr id="2" name="Picture 1" descr="Bar_06_COL_POS"/>
        <xdr:cNvPicPr>
          <a:picLocks noChangeAspect="1" noChangeArrowheads="1"/>
        </xdr:cNvPicPr>
      </xdr:nvPicPr>
      <xdr:blipFill>
        <a:blip xmlns:r="http://schemas.openxmlformats.org/officeDocument/2006/relationships" r:embed="rId1" cstate="print"/>
        <a:srcRect/>
        <a:stretch>
          <a:fillRect/>
        </a:stretch>
      </xdr:blipFill>
      <xdr:spPr bwMode="auto">
        <a:xfrm>
          <a:off x="15795171" y="609599"/>
          <a:ext cx="2838449" cy="48985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17</xdr:row>
      <xdr:rowOff>71437</xdr:rowOff>
    </xdr:from>
    <xdr:to>
      <xdr:col>21</xdr:col>
      <xdr:colOff>607218</xdr:colOff>
      <xdr:row>80</xdr:row>
      <xdr:rowOff>47624</xdr:rowOff>
    </xdr:to>
    <xdr:pic>
      <xdr:nvPicPr>
        <xdr:cNvPr id="4" name="Picture 3"/>
        <xdr:cNvPicPr>
          <a:picLocks noChangeAspect="1" noChangeArrowheads="1"/>
        </xdr:cNvPicPr>
      </xdr:nvPicPr>
      <xdr:blipFill>
        <a:blip xmlns:r="http://schemas.openxmlformats.org/officeDocument/2006/relationships" r:embed="rId1" cstate="print"/>
        <a:srcRect l="2724" t="22656" r="18272" b="4036"/>
        <a:stretch>
          <a:fillRect/>
        </a:stretch>
      </xdr:blipFill>
      <xdr:spPr bwMode="auto">
        <a:xfrm>
          <a:off x="95250" y="3905250"/>
          <a:ext cx="20609718" cy="11977687"/>
        </a:xfrm>
        <a:prstGeom prst="rect">
          <a:avLst/>
        </a:prstGeom>
        <a:noFill/>
        <a:ln>
          <a:solidFill>
            <a:schemeClr val="accent1"/>
          </a:solidFill>
        </a:ln>
      </xdr:spPr>
    </xdr:pic>
    <xdr:clientData/>
  </xdr:twoCellAnchor>
  <xdr:twoCellAnchor editAs="oneCell">
    <xdr:from>
      <xdr:col>1</xdr:col>
      <xdr:colOff>0</xdr:colOff>
      <xdr:row>84</xdr:row>
      <xdr:rowOff>0</xdr:rowOff>
    </xdr:from>
    <xdr:to>
      <xdr:col>22</xdr:col>
      <xdr:colOff>59531</xdr:colOff>
      <xdr:row>163</xdr:row>
      <xdr:rowOff>35719</xdr:rowOff>
    </xdr:to>
    <xdr:pic>
      <xdr:nvPicPr>
        <xdr:cNvPr id="5" name="Picture 2"/>
        <xdr:cNvPicPr>
          <a:picLocks noChangeAspect="1" noChangeArrowheads="1"/>
        </xdr:cNvPicPr>
      </xdr:nvPicPr>
      <xdr:blipFill>
        <a:blip xmlns:r="http://schemas.openxmlformats.org/officeDocument/2006/relationships" r:embed="rId2" cstate="print"/>
        <a:srcRect l="2238" t="23153" r="12921" b="5514"/>
        <a:stretch>
          <a:fillRect/>
        </a:stretch>
      </xdr:blipFill>
      <xdr:spPr bwMode="auto">
        <a:xfrm>
          <a:off x="130969" y="16752094"/>
          <a:ext cx="20490656" cy="15085219"/>
        </a:xfrm>
        <a:prstGeom prst="rect">
          <a:avLst/>
        </a:prstGeom>
        <a:noFill/>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GMF/GMF%202007-1/CalcPeriodNovDecJan12%20-%20IPD200212/IPD%20Feb%2012/GMF%20MT%20Funding%20Waterfall%20Feb%2012-%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f00367\rsfinance$\Mortgage%20Lending\Combined%20(W&amp;B)\Publish%20monthly\2006\2006_12\Other%20Income%20Schedule%202006%20-%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MANACCS\CRMS\Development\Tier2\JAN-00%20CS&amp;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Monthly%20Review%20Packs\2004\Level%202%20Pack\Checklists\Checklist_Larger_Busin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TEMP\GIPPROFO%202001%20Budg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5/Distribution%20160415/Regulated%20Covered%20Bond%20Servicing%20File%2016041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4/Distribution%20170314/LEO170314%20v1_01%20Final%20with%20GIC%20interest%20Correction%2096891-35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dn/Mkts/Treasury/tch/Capital%20Planning/Capital%20Issuance/Securitisation/2013/Covered%20Bonds%20-%20General/Asset%20Capability%20Model/11_Nov/Cashflow%20and%20Capability%20Model%20v11%20201310%20v1_Dec%20873m.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WINNT\Profiles\NovakA1\LOCALS~1\Temp\Dashboard%20Income%20200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Business%20Performance%20Templates\2007\2.%20SBUs%20(MS%20Excel)\(01)%20Performance%20Templates%20-%20Home%20Fin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MTP%202008%20-%202010\Stage%202\Consolidation\Version%202\(00)%20GRCB%20MTP%20Stage2%20150808%20Version%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MA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MS\ZTrisha\SAP\2002Budget\Cons%20Adj%20(31998%20&amp;%20739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DFP_POOLE_P\PDATA\MANACCS\CRMS\CS&amp;D\M5-May-2000\Pack%20Downloads\Consolidation%20Workbook%20MA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apital%20Planning\Capital%20Issuance\Securitisation\Servicing\Mortgage%20Book%20Analysis\200811\GMF%20Replenishment%20Model%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bf00367\rsfinance$\Mortgage%20Lending\MI%20&amp;%20Planning\Forecasting\2006\2006MTP\Submissions\MTP3\Stage%203%20MTP%20Home%20Finance%20SBU%20200511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bf00367\rsfinance$\Mortgage%20Lending\Combined%20(W&amp;B)\Publish%20monthly\2004\2004_07\Results%20-%20Commentaries\Home%20Finance%20SBU%20Exps%202004%20@%20Jul-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2/Distribution%20161112/LEO161112%20v1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dn/Mkts/Treasury/tch/Capital%20Planning/Capital%20Issuance/Securitisation/Servicing/COVERED%20BONDS/2012/Distribution%20161112/LEO161112%20v1_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ustafa\Work\Month%20End\2007\06%20-%20Jun\Income%20Template%20-%20BF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distribution%20160908/Final%20%20LEO160908%20v1_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0/Distribution%20160710/LEO160710%20v1_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ad-pl01\MANACCTS\GMMA97\COSTS\COST3WAY\MAR97\1ST_RECD\AFCARM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1/Distribution%20161011/LEO161011%20v1_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3/Distribution%20161213/LEO161213%20v1_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UKBS-Treasury\Accounts\PACK\May98\hedgesch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MS\ZPHIL-B\Mgt%20Acts%20Pack\PSYDT_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rofiles\Stuart.Moth\Local%20Settings\Temporary%20Internet%20Files\OLK203\FINANCE\2000\Branch\June%202000%20branch%20templ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MS\BUDGET%202002\Group%20P&amp;L%20-%2014th%20November%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dn/Mkts/Treasury/tch/Capital%20Planning/Capital%20Issuance/Securitisation/Servicing/COVERED%20BONDS/Asset%20Capability%20Model/2015/1_Mar/PPT/Scenario_1_32015.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fp_poole_p\PDATA\MANACCS\Reporting\SM%20&amp;%20D\M03-March-2001\Pack\proje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ortfolio%20trading/Covered%20Bond/DataAnalysis/ExclusionBreakdown/CBExclusionBreakdownYTD%20v1_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DFP_POOLE_P\PDATA\MANACCS\CRMS\Central\September00\Pack\149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PM\Channel%20Profit\2002\PP%20200212%20com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2/Distribution%20160412/LEO160412%20v1_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apital%20Planning/Capital%20Issuance/Securitisation/Servicing/COVERED%20BONDS/2014/Distribution%20150814/Regulated%20Covered%20Bond%20Servicing%20File%201508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1\BRAZEL~1\LOCALS~1\Temp\New%20reporting%20optio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apital%20Planning/Capital%20Issuance/Securitisation/2014/Covered%20Bonds%20-%20General/Asset%20Capability%20Model/1_Jul/Scenarios%20for%20CB%20Committee/Scenario_1_82014_no%20issuance.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apital%20Planning/Capital%20Issuance/Securitisation/2014/Covered%20Bonds%20-%20General/Asset%20Capability%20Model/1_Jul/Scenarios%20for%20CB%20Committee/Scenario_1_82014_with%20issuance_17m.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Ldn/Mkts/Treasury/tch/portfolio%20trading/HF%20Waterfall/MasterT/Live/NewWaterfall%20v3%20201503%20v1_07.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Ldn/Mkts/Treasury/Tch/portfolio%20trading/HF%20Waterfall/MasterT/Live/NewWaterfall%20v3%20201412%20v1_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IT%20costs_Bruce0911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hfs002\bpcft\Finance%20Team\Management%20Accs%2005\04%20-%20April\FLASH\Flash%20consolidated%20April%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arsondd\Local%20Settings\Temporary%20Internet%20Files\OLK10B\IAS%20Consolidated%20HF%20Prepayment%20Report%202008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dn/Mkts/Treasury/tch/Capital%20Planning/Capital%20Issuance/Securitisation/Servicing/COVERED%20BONDS/2015/Distribution%20160515/Regulated%20Covered%20Bond%20Servicing%20File%2016051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apital%20Planning\Capital%20Issuance\Securitisation\Servicing\COVERED%20BONDS\Distribution%20161008\LEO161008%20v1_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ctions"/>
      <sheetName val="Quarterly Report"/>
      <sheetName val="NEW REPORT"/>
      <sheetName val="Litigation"/>
      <sheetName val="Weighted Calcs"/>
      <sheetName val="Strats"/>
      <sheetName val="General Inputs"/>
      <sheetName val="Cross-Currency Swap and Notes"/>
      <sheetName val="LN Balances and Interest Due"/>
      <sheetName val="Funding Waterfall"/>
      <sheetName val="Funding Wires"/>
      <sheetName val="Nov 11 Bonds to be called"/>
      <sheetName val="Issuer Wires"/>
      <sheetName val="Issuer Waterfall"/>
      <sheetName val="GMF 2 CCY Amortisation"/>
      <sheetName val="GMF 2 GBP Amortisation"/>
      <sheetName val="GMF 3 CCY Amortisation"/>
      <sheetName val="GMF 3 GBP Amortisation"/>
      <sheetName val="GMF 09 GBP Amortisation"/>
      <sheetName val="GMF 11-1 CCY Amortisation"/>
      <sheetName val="GMF 11-1 GBP Amortisation"/>
      <sheetName val="TOTAL AMORTISATION"/>
      <sheetName val="Notices"/>
      <sheetName val="Recon"/>
      <sheetName val="New Loans Additions"/>
    </sheetNames>
    <sheetDataSet>
      <sheetData sheetId="0"/>
      <sheetData sheetId="1"/>
      <sheetData sheetId="2"/>
      <sheetData sheetId="3"/>
      <sheetData sheetId="4"/>
      <sheetData sheetId="5"/>
      <sheetData sheetId="6"/>
      <sheetData sheetId="7"/>
      <sheetData sheetId="8" refreshError="1">
        <row r="33">
          <cell r="B33" t="str">
            <v>A</v>
          </cell>
          <cell r="AP33">
            <v>0</v>
          </cell>
        </row>
        <row r="34">
          <cell r="B34" t="str">
            <v>A</v>
          </cell>
          <cell r="AP34">
            <v>0</v>
          </cell>
        </row>
        <row r="35">
          <cell r="B35" t="str">
            <v>A</v>
          </cell>
          <cell r="AP35">
            <v>0</v>
          </cell>
        </row>
        <row r="36">
          <cell r="B36" t="str">
            <v>A</v>
          </cell>
          <cell r="AP36">
            <v>0.01</v>
          </cell>
        </row>
        <row r="37">
          <cell r="B37" t="str">
            <v>A</v>
          </cell>
          <cell r="AP37">
            <v>0</v>
          </cell>
        </row>
        <row r="38">
          <cell r="B38" t="str">
            <v>A</v>
          </cell>
          <cell r="AP38">
            <v>442594118.56999999</v>
          </cell>
        </row>
        <row r="39">
          <cell r="B39" t="str">
            <v>A</v>
          </cell>
          <cell r="AP39">
            <v>500000000</v>
          </cell>
        </row>
        <row r="40">
          <cell r="B40" t="str">
            <v>B</v>
          </cell>
          <cell r="AP40">
            <v>0</v>
          </cell>
        </row>
        <row r="41">
          <cell r="B41" t="str">
            <v>B</v>
          </cell>
          <cell r="AP41">
            <v>0</v>
          </cell>
        </row>
        <row r="42">
          <cell r="B42" t="str">
            <v>B</v>
          </cell>
          <cell r="AP42">
            <v>0</v>
          </cell>
        </row>
        <row r="43">
          <cell r="B43" t="str">
            <v>C</v>
          </cell>
          <cell r="AP43">
            <v>0</v>
          </cell>
        </row>
        <row r="44">
          <cell r="B44" t="str">
            <v>C</v>
          </cell>
          <cell r="AP44">
            <v>0</v>
          </cell>
        </row>
        <row r="45">
          <cell r="B45" t="str">
            <v>C</v>
          </cell>
          <cell r="AP45">
            <v>0</v>
          </cell>
        </row>
        <row r="46">
          <cell r="B46" t="str">
            <v>D</v>
          </cell>
          <cell r="AP46">
            <v>0</v>
          </cell>
        </row>
        <row r="47">
          <cell r="B47" t="str">
            <v>D</v>
          </cell>
          <cell r="AP47">
            <v>0</v>
          </cell>
        </row>
        <row r="48">
          <cell r="B48" t="str">
            <v>D</v>
          </cell>
          <cell r="AP48">
            <v>0</v>
          </cell>
        </row>
        <row r="98">
          <cell r="B98" t="str">
            <v>A</v>
          </cell>
          <cell r="AL98">
            <v>1.2896060943603516E-3</v>
          </cell>
        </row>
        <row r="99">
          <cell r="B99" t="str">
            <v>A</v>
          </cell>
          <cell r="AL99">
            <v>-1.8990635871887207E-3</v>
          </cell>
        </row>
        <row r="100">
          <cell r="B100" t="str">
            <v>A</v>
          </cell>
          <cell r="AL100">
            <v>-9.9999904632568359E-3</v>
          </cell>
        </row>
        <row r="101">
          <cell r="B101" t="str">
            <v>A</v>
          </cell>
          <cell r="AL101">
            <v>3.8781166076660156E-3</v>
          </cell>
        </row>
        <row r="102">
          <cell r="B102" t="str">
            <v>A</v>
          </cell>
          <cell r="AL102">
            <v>9.6917152404785156E-4</v>
          </cell>
        </row>
        <row r="103">
          <cell r="B103" t="str">
            <v>A</v>
          </cell>
          <cell r="AL103">
            <v>783047274.06552494</v>
          </cell>
        </row>
        <row r="104">
          <cell r="B104" t="str">
            <v>A</v>
          </cell>
          <cell r="AL104">
            <v>498120999.07158136</v>
          </cell>
        </row>
        <row r="105">
          <cell r="B105" t="str">
            <v>A</v>
          </cell>
          <cell r="AL105">
            <v>492169583.24000001</v>
          </cell>
        </row>
        <row r="106">
          <cell r="B106" t="str">
            <v>B</v>
          </cell>
          <cell r="AL106">
            <v>4.3295323848724365E-5</v>
          </cell>
        </row>
        <row r="107">
          <cell r="B107" t="str">
            <v>B</v>
          </cell>
          <cell r="AL107">
            <v>2.671368420124054E-3</v>
          </cell>
        </row>
        <row r="108">
          <cell r="B108" t="str">
            <v>B</v>
          </cell>
          <cell r="AL108">
            <v>0</v>
          </cell>
        </row>
        <row r="109">
          <cell r="B109" t="str">
            <v>C</v>
          </cell>
          <cell r="AL109">
            <v>-4.2696036398410797E-3</v>
          </cell>
        </row>
        <row r="110">
          <cell r="B110" t="str">
            <v>C</v>
          </cell>
          <cell r="AL110">
            <v>0</v>
          </cell>
        </row>
        <row r="111">
          <cell r="B111" t="str">
            <v>C</v>
          </cell>
          <cell r="AL111">
            <v>0</v>
          </cell>
        </row>
        <row r="112">
          <cell r="B112" t="str">
            <v>D</v>
          </cell>
          <cell r="AL112">
            <v>-2.1866485476493835E-3</v>
          </cell>
        </row>
        <row r="113">
          <cell r="B113" t="str">
            <v>D</v>
          </cell>
          <cell r="AL113">
            <v>-1.8596649169921875E-4</v>
          </cell>
        </row>
        <row r="114">
          <cell r="B114" t="str">
            <v>D</v>
          </cell>
          <cell r="AL114">
            <v>0</v>
          </cell>
        </row>
      </sheetData>
      <sheetData sheetId="9">
        <row r="190">
          <cell r="C190">
            <v>0</v>
          </cell>
        </row>
      </sheetData>
      <sheetData sheetId="10"/>
      <sheetData sheetId="11"/>
      <sheetData sheetId="12"/>
      <sheetData sheetId="13"/>
      <sheetData sheetId="14"/>
      <sheetData sheetId="15" refreshError="1">
        <row r="1">
          <cell r="A1" t="str">
            <v>Step-Up Date</v>
          </cell>
          <cell r="B1" t="str">
            <v>2006-1 A1</v>
          </cell>
          <cell r="C1" t="str">
            <v>2006-1 A2</v>
          </cell>
          <cell r="D1" t="str">
            <v>2006-1 A3</v>
          </cell>
          <cell r="E1" t="str">
            <v>2006-1 A4</v>
          </cell>
          <cell r="F1" t="str">
            <v>2006-1 A5</v>
          </cell>
          <cell r="G1" t="str">
            <v>2006-1 A6</v>
          </cell>
          <cell r="H1" t="str">
            <v>2006-1 A7</v>
          </cell>
          <cell r="I1" t="str">
            <v>2006-1 B1</v>
          </cell>
          <cell r="J1" t="str">
            <v>2006-1 B3</v>
          </cell>
          <cell r="K1" t="str">
            <v>2006-1 B4</v>
          </cell>
          <cell r="L1" t="str">
            <v>2006-1 C1</v>
          </cell>
          <cell r="M1" t="str">
            <v>2006-1 C3</v>
          </cell>
          <cell r="N1" t="str">
            <v>2006-1 C4</v>
          </cell>
          <cell r="O1" t="str">
            <v>2006-1 D2</v>
          </cell>
          <cell r="P1" t="str">
            <v>2006-1 D3</v>
          </cell>
          <cell r="Q1" t="str">
            <v>2006-1 D4</v>
          </cell>
          <cell r="R1" t="str">
            <v>Total</v>
          </cell>
        </row>
        <row r="2">
          <cell r="A2" t="str">
            <v>Date</v>
          </cell>
          <cell r="B2" t="str">
            <v>Balance</v>
          </cell>
          <cell r="C2" t="str">
            <v>Balance</v>
          </cell>
          <cell r="D2" t="str">
            <v>Balance</v>
          </cell>
          <cell r="E2" t="str">
            <v>Balance</v>
          </cell>
          <cell r="F2" t="str">
            <v>Balance</v>
          </cell>
          <cell r="G2" t="str">
            <v>Balance</v>
          </cell>
          <cell r="H2" t="str">
            <v>Balance</v>
          </cell>
          <cell r="I2" t="str">
            <v>Balance</v>
          </cell>
          <cell r="J2" t="str">
            <v>Balance</v>
          </cell>
          <cell r="K2" t="str">
            <v>Balance</v>
          </cell>
          <cell r="L2" t="str">
            <v>Balance</v>
          </cell>
          <cell r="M2" t="str">
            <v>Balance</v>
          </cell>
          <cell r="N2" t="str">
            <v>Balance</v>
          </cell>
          <cell r="O2" t="str">
            <v>Balance</v>
          </cell>
          <cell r="P2" t="str">
            <v>Balance</v>
          </cell>
          <cell r="Q2" t="str">
            <v>Balance</v>
          </cell>
        </row>
        <row r="3">
          <cell r="A3">
            <v>39030</v>
          </cell>
          <cell r="B3">
            <v>1001634245.35</v>
          </cell>
          <cell r="C3">
            <v>305205258.92000002</v>
          </cell>
          <cell r="D3">
            <v>610000000</v>
          </cell>
          <cell r="E3">
            <v>1368548684.7</v>
          </cell>
          <cell r="F3">
            <v>1139656560.24</v>
          </cell>
          <cell r="G3">
            <v>547472191.47000003</v>
          </cell>
          <cell r="H3">
            <v>500000000</v>
          </cell>
          <cell r="I3">
            <v>44546365.119999997</v>
          </cell>
          <cell r="J3">
            <v>112020391.73999999</v>
          </cell>
          <cell r="K3">
            <v>23000000</v>
          </cell>
          <cell r="L3">
            <v>39274605.939999998</v>
          </cell>
          <cell r="M3">
            <v>61041051.780000001</v>
          </cell>
          <cell r="N3">
            <v>56000000</v>
          </cell>
          <cell r="O3">
            <v>36902314.299999997</v>
          </cell>
          <cell r="P3">
            <v>141534746.44</v>
          </cell>
          <cell r="Q3">
            <v>20000000</v>
          </cell>
          <cell r="R3">
            <v>6006836415.999999</v>
          </cell>
        </row>
        <row r="4">
          <cell r="A4">
            <v>39041</v>
          </cell>
          <cell r="B4">
            <v>1001634245.3476725</v>
          </cell>
          <cell r="C4">
            <v>305205258.92138451</v>
          </cell>
          <cell r="D4">
            <v>610000000</v>
          </cell>
          <cell r="E4">
            <v>1368548684.6960831</v>
          </cell>
          <cell r="F4">
            <v>1139656560.236115</v>
          </cell>
          <cell r="G4">
            <v>547472191.47029364</v>
          </cell>
          <cell r="H4">
            <v>500000000</v>
          </cell>
          <cell r="I4">
            <v>44546365.122041218</v>
          </cell>
          <cell r="J4">
            <v>112020391.73598069</v>
          </cell>
          <cell r="K4">
            <v>23000000</v>
          </cell>
          <cell r="L4">
            <v>39274605.936000846</v>
          </cell>
          <cell r="M4">
            <v>61041051.784276903</v>
          </cell>
          <cell r="N4">
            <v>56000000</v>
          </cell>
          <cell r="O4">
            <v>36902314.302282669</v>
          </cell>
          <cell r="P4">
            <v>141534746.44486183</v>
          </cell>
          <cell r="Q4">
            <v>20000000</v>
          </cell>
          <cell r="R4">
            <v>6006836415.9969931</v>
          </cell>
        </row>
        <row r="5">
          <cell r="A5">
            <v>39071</v>
          </cell>
          <cell r="B5">
            <v>1001634245.3476725</v>
          </cell>
          <cell r="C5">
            <v>305205258.92138451</v>
          </cell>
          <cell r="D5">
            <v>610000000</v>
          </cell>
          <cell r="E5">
            <v>1368548684.6960831</v>
          </cell>
          <cell r="F5">
            <v>1139656560.236115</v>
          </cell>
          <cell r="G5">
            <v>547472191.47029364</v>
          </cell>
          <cell r="H5">
            <v>500000000</v>
          </cell>
          <cell r="I5">
            <v>44546365.122041218</v>
          </cell>
          <cell r="J5">
            <v>112020391.73598069</v>
          </cell>
          <cell r="K5">
            <v>23000000</v>
          </cell>
          <cell r="L5">
            <v>39274605.936000846</v>
          </cell>
          <cell r="M5">
            <v>61041051.784276903</v>
          </cell>
          <cell r="N5">
            <v>56000000</v>
          </cell>
          <cell r="O5">
            <v>36902314.302282669</v>
          </cell>
          <cell r="P5">
            <v>141534746.44486183</v>
          </cell>
          <cell r="Q5">
            <v>20000000</v>
          </cell>
          <cell r="R5">
            <v>6006836415.9969931</v>
          </cell>
        </row>
        <row r="6">
          <cell r="A6">
            <v>39102</v>
          </cell>
          <cell r="B6">
            <v>1001634245.3476725</v>
          </cell>
          <cell r="C6">
            <v>305205258.92138451</v>
          </cell>
          <cell r="D6">
            <v>610000000</v>
          </cell>
          <cell r="E6">
            <v>1368548684.6960831</v>
          </cell>
          <cell r="F6">
            <v>1139656560.236115</v>
          </cell>
          <cell r="G6">
            <v>547472191.47029364</v>
          </cell>
          <cell r="H6">
            <v>500000000</v>
          </cell>
          <cell r="I6">
            <v>44546365.122041218</v>
          </cell>
          <cell r="J6">
            <v>112020391.73598069</v>
          </cell>
          <cell r="K6">
            <v>23000000</v>
          </cell>
          <cell r="L6">
            <v>39274605.936000846</v>
          </cell>
          <cell r="M6">
            <v>61041051.784276903</v>
          </cell>
          <cell r="N6">
            <v>56000000</v>
          </cell>
          <cell r="O6">
            <v>36902314.302282669</v>
          </cell>
          <cell r="P6">
            <v>141534746.44486183</v>
          </cell>
          <cell r="Q6">
            <v>20000000</v>
          </cell>
          <cell r="R6">
            <v>6006836415.9969931</v>
          </cell>
        </row>
        <row r="7">
          <cell r="A7">
            <v>39133</v>
          </cell>
          <cell r="B7">
            <v>776451935.06481624</v>
          </cell>
          <cell r="C7">
            <v>236590566.84829226</v>
          </cell>
          <cell r="D7">
            <v>472862906.38469189</v>
          </cell>
          <cell r="E7">
            <v>1368548684.6960831</v>
          </cell>
          <cell r="F7">
            <v>1139656560.236115</v>
          </cell>
          <cell r="G7">
            <v>547472191.47029364</v>
          </cell>
          <cell r="H7">
            <v>500000000</v>
          </cell>
          <cell r="I7">
            <v>44546365.122041218</v>
          </cell>
          <cell r="J7">
            <v>112020391.73598069</v>
          </cell>
          <cell r="K7">
            <v>23000000</v>
          </cell>
          <cell r="L7">
            <v>39274605.936000846</v>
          </cell>
          <cell r="M7">
            <v>61041051.784276903</v>
          </cell>
          <cell r="N7">
            <v>56000000</v>
          </cell>
          <cell r="O7">
            <v>36902314.302282669</v>
          </cell>
          <cell r="P7">
            <v>141534746.44486183</v>
          </cell>
          <cell r="Q7">
            <v>20000000</v>
          </cell>
          <cell r="R7">
            <v>5575902320.0257349</v>
          </cell>
        </row>
        <row r="8">
          <cell r="A8">
            <v>39161</v>
          </cell>
          <cell r="B8">
            <v>776451935.06481624</v>
          </cell>
          <cell r="C8">
            <v>236590566.84829226</v>
          </cell>
          <cell r="D8">
            <v>472862906.38469189</v>
          </cell>
          <cell r="E8">
            <v>1368548684.6960831</v>
          </cell>
          <cell r="F8">
            <v>1139656560.236115</v>
          </cell>
          <cell r="G8">
            <v>547472191.47029364</v>
          </cell>
          <cell r="H8">
            <v>500000000</v>
          </cell>
          <cell r="I8">
            <v>44546365.122041218</v>
          </cell>
          <cell r="J8">
            <v>112020391.73598069</v>
          </cell>
          <cell r="K8">
            <v>23000000</v>
          </cell>
          <cell r="L8">
            <v>39274605.936000846</v>
          </cell>
          <cell r="M8">
            <v>61041051.784276903</v>
          </cell>
          <cell r="N8">
            <v>56000000</v>
          </cell>
          <cell r="O8">
            <v>36902314.302282669</v>
          </cell>
          <cell r="P8">
            <v>141534746.44486183</v>
          </cell>
          <cell r="Q8">
            <v>20000000</v>
          </cell>
          <cell r="R8">
            <v>5575902320.0257349</v>
          </cell>
        </row>
        <row r="9">
          <cell r="A9">
            <v>39192</v>
          </cell>
          <cell r="B9">
            <v>776451935.06481624</v>
          </cell>
          <cell r="C9">
            <v>236590566.84829226</v>
          </cell>
          <cell r="D9">
            <v>472862906.38469189</v>
          </cell>
          <cell r="E9">
            <v>1368548684.6960831</v>
          </cell>
          <cell r="F9">
            <v>1139656560.236115</v>
          </cell>
          <cell r="G9">
            <v>547472191.47029364</v>
          </cell>
          <cell r="H9">
            <v>500000000</v>
          </cell>
          <cell r="I9">
            <v>44546365.122041218</v>
          </cell>
          <cell r="J9">
            <v>112020391.73598069</v>
          </cell>
          <cell r="K9">
            <v>23000000</v>
          </cell>
          <cell r="L9">
            <v>39274605.936000846</v>
          </cell>
          <cell r="M9">
            <v>61041051.784276903</v>
          </cell>
          <cell r="N9">
            <v>56000000</v>
          </cell>
          <cell r="O9">
            <v>36902314.302282669</v>
          </cell>
          <cell r="P9">
            <v>141534746.44486183</v>
          </cell>
          <cell r="Q9">
            <v>20000000</v>
          </cell>
          <cell r="R9">
            <v>5575902320.0257349</v>
          </cell>
        </row>
        <row r="10">
          <cell r="A10">
            <v>39223</v>
          </cell>
          <cell r="B10">
            <v>618222850.20864916</v>
          </cell>
          <cell r="C10">
            <v>188377010.81551337</v>
          </cell>
          <cell r="D10">
            <v>376500644.20109475</v>
          </cell>
          <cell r="E10">
            <v>1368548684.6960831</v>
          </cell>
          <cell r="F10">
            <v>1139656560.236115</v>
          </cell>
          <cell r="G10">
            <v>547472191.47029364</v>
          </cell>
          <cell r="H10">
            <v>500000000</v>
          </cell>
          <cell r="I10">
            <v>44546365.122041218</v>
          </cell>
          <cell r="J10">
            <v>112020391.73598069</v>
          </cell>
          <cell r="K10">
            <v>23000000</v>
          </cell>
          <cell r="L10">
            <v>39274605.936000846</v>
          </cell>
          <cell r="M10">
            <v>61041051.784276903</v>
          </cell>
          <cell r="N10">
            <v>56000000</v>
          </cell>
          <cell r="O10">
            <v>36902314.302282669</v>
          </cell>
          <cell r="P10">
            <v>141534746.44486183</v>
          </cell>
          <cell r="Q10">
            <v>20000000</v>
          </cell>
          <cell r="R10">
            <v>5273097416.9531918</v>
          </cell>
        </row>
        <row r="11">
          <cell r="A11">
            <v>39253</v>
          </cell>
          <cell r="B11">
            <v>618222850.20864916</v>
          </cell>
          <cell r="C11">
            <v>188377010.81551337</v>
          </cell>
          <cell r="D11">
            <v>376500644.20109475</v>
          </cell>
          <cell r="E11">
            <v>1368548684.6960831</v>
          </cell>
          <cell r="F11">
            <v>1139656560.236115</v>
          </cell>
          <cell r="G11">
            <v>547472191.47029364</v>
          </cell>
          <cell r="H11">
            <v>500000000</v>
          </cell>
          <cell r="I11">
            <v>44546365.122041218</v>
          </cell>
          <cell r="J11">
            <v>112020391.73598069</v>
          </cell>
          <cell r="K11">
            <v>23000000</v>
          </cell>
          <cell r="L11">
            <v>39274605.936000846</v>
          </cell>
          <cell r="M11">
            <v>61041051.784276903</v>
          </cell>
          <cell r="N11">
            <v>56000000</v>
          </cell>
          <cell r="O11">
            <v>36902314.302282669</v>
          </cell>
          <cell r="P11">
            <v>141534746.44486183</v>
          </cell>
          <cell r="Q11">
            <v>20000000</v>
          </cell>
          <cell r="R11">
            <v>5273097416.9531918</v>
          </cell>
        </row>
        <row r="12">
          <cell r="A12">
            <v>39283</v>
          </cell>
          <cell r="B12">
            <v>618222850.20864916</v>
          </cell>
          <cell r="C12">
            <v>188377010.81551337</v>
          </cell>
          <cell r="D12">
            <v>376500644.20109475</v>
          </cell>
          <cell r="E12">
            <v>1368548684.6960831</v>
          </cell>
          <cell r="F12">
            <v>1139656560.236115</v>
          </cell>
          <cell r="G12">
            <v>547472191.47029364</v>
          </cell>
          <cell r="H12">
            <v>500000000</v>
          </cell>
          <cell r="I12">
            <v>44546365.122041218</v>
          </cell>
          <cell r="J12">
            <v>112020391.73598069</v>
          </cell>
          <cell r="K12">
            <v>23000000</v>
          </cell>
          <cell r="L12">
            <v>39274605.936000846</v>
          </cell>
          <cell r="M12">
            <v>61041051.784276903</v>
          </cell>
          <cell r="N12">
            <v>56000000</v>
          </cell>
          <cell r="O12">
            <v>36902314.302282669</v>
          </cell>
          <cell r="P12">
            <v>141534746.44486183</v>
          </cell>
          <cell r="Q12">
            <v>20000000</v>
          </cell>
          <cell r="R12">
            <v>5273097416.9531918</v>
          </cell>
        </row>
        <row r="13">
          <cell r="A13">
            <v>39314</v>
          </cell>
          <cell r="B13">
            <v>468579020.90567768</v>
          </cell>
          <cell r="C13">
            <v>142779444.7573083</v>
          </cell>
          <cell r="D13">
            <v>285366843.31639361</v>
          </cell>
          <cell r="E13">
            <v>1368548684.6960831</v>
          </cell>
          <cell r="F13">
            <v>1139656560.236115</v>
          </cell>
          <cell r="G13">
            <v>547472191.47029364</v>
          </cell>
          <cell r="H13">
            <v>500000000</v>
          </cell>
          <cell r="I13">
            <v>44546365.122041218</v>
          </cell>
          <cell r="J13">
            <v>112020391.73598069</v>
          </cell>
          <cell r="K13">
            <v>23000000</v>
          </cell>
          <cell r="L13">
            <v>39274605.936000846</v>
          </cell>
          <cell r="M13">
            <v>61041051.784276903</v>
          </cell>
          <cell r="N13">
            <v>56000000</v>
          </cell>
          <cell r="O13">
            <v>36902314.302282669</v>
          </cell>
          <cell r="P13">
            <v>141534746.44486183</v>
          </cell>
          <cell r="Q13">
            <v>20000000</v>
          </cell>
          <cell r="R13">
            <v>4986722220.7073145</v>
          </cell>
        </row>
        <row r="14">
          <cell r="A14">
            <v>39345</v>
          </cell>
          <cell r="B14">
            <v>468579020.90567768</v>
          </cell>
          <cell r="C14">
            <v>142779444.7573083</v>
          </cell>
          <cell r="D14">
            <v>285366843.31639361</v>
          </cell>
          <cell r="E14">
            <v>1368548684.6960831</v>
          </cell>
          <cell r="F14">
            <v>1139656560.236115</v>
          </cell>
          <cell r="G14">
            <v>547472191.47029364</v>
          </cell>
          <cell r="H14">
            <v>500000000</v>
          </cell>
          <cell r="I14">
            <v>44546365.122041218</v>
          </cell>
          <cell r="J14">
            <v>112020391.73598069</v>
          </cell>
          <cell r="K14">
            <v>23000000</v>
          </cell>
          <cell r="L14">
            <v>39274605.936000846</v>
          </cell>
          <cell r="M14">
            <v>61041051.784276903</v>
          </cell>
          <cell r="N14">
            <v>56000000</v>
          </cell>
          <cell r="O14">
            <v>36902314.302282669</v>
          </cell>
          <cell r="P14">
            <v>141534746.44486183</v>
          </cell>
          <cell r="Q14">
            <v>20000000</v>
          </cell>
          <cell r="R14">
            <v>4986722220.7073145</v>
          </cell>
        </row>
        <row r="15">
          <cell r="A15">
            <v>39375</v>
          </cell>
          <cell r="B15">
            <v>468579020.90567768</v>
          </cell>
          <cell r="C15">
            <v>142779444.7573083</v>
          </cell>
          <cell r="D15">
            <v>285366843.31639361</v>
          </cell>
          <cell r="E15">
            <v>1368548684.6960831</v>
          </cell>
          <cell r="F15">
            <v>1139656560.236115</v>
          </cell>
          <cell r="G15">
            <v>547472191.47029364</v>
          </cell>
          <cell r="H15">
            <v>500000000</v>
          </cell>
          <cell r="I15">
            <v>44546365.122041218</v>
          </cell>
          <cell r="J15">
            <v>112020391.73598069</v>
          </cell>
          <cell r="K15">
            <v>23000000</v>
          </cell>
          <cell r="L15">
            <v>39274605.936000846</v>
          </cell>
          <cell r="M15">
            <v>61041051.784276903</v>
          </cell>
          <cell r="N15">
            <v>56000000</v>
          </cell>
          <cell r="O15">
            <v>36902314.302282669</v>
          </cell>
          <cell r="P15">
            <v>141534746.44486183</v>
          </cell>
          <cell r="Q15">
            <v>20000000</v>
          </cell>
          <cell r="R15">
            <v>4986722220.7073145</v>
          </cell>
        </row>
        <row r="16">
          <cell r="A16">
            <v>39406</v>
          </cell>
          <cell r="B16">
            <v>327054625.00328881</v>
          </cell>
          <cell r="C16">
            <v>99655929.266792834</v>
          </cell>
          <cell r="D16">
            <v>199177815.83312136</v>
          </cell>
          <cell r="E16">
            <v>1368548684.6960831</v>
          </cell>
          <cell r="F16">
            <v>1139656560.236115</v>
          </cell>
          <cell r="G16">
            <v>547472191.47029364</v>
          </cell>
          <cell r="H16">
            <v>500000000</v>
          </cell>
          <cell r="I16">
            <v>44546365.122041218</v>
          </cell>
          <cell r="J16">
            <v>112020391.73598069</v>
          </cell>
          <cell r="K16">
            <v>23000000</v>
          </cell>
          <cell r="L16">
            <v>39274605.936000846</v>
          </cell>
          <cell r="M16">
            <v>61041051.784276903</v>
          </cell>
          <cell r="N16">
            <v>56000000</v>
          </cell>
          <cell r="O16">
            <v>36902314.302282669</v>
          </cell>
          <cell r="P16">
            <v>141534746.44486183</v>
          </cell>
          <cell r="Q16">
            <v>20000000</v>
          </cell>
          <cell r="R16">
            <v>4715885281.8311386</v>
          </cell>
        </row>
        <row r="17">
          <cell r="A17">
            <v>39436</v>
          </cell>
          <cell r="B17">
            <v>327054625.00328881</v>
          </cell>
          <cell r="C17">
            <v>99655929.266792834</v>
          </cell>
          <cell r="D17">
            <v>199177815.83312136</v>
          </cell>
          <cell r="E17">
            <v>1368548684.6960831</v>
          </cell>
          <cell r="F17">
            <v>1139656560.236115</v>
          </cell>
          <cell r="G17">
            <v>547472191.47029364</v>
          </cell>
          <cell r="H17">
            <v>500000000</v>
          </cell>
          <cell r="I17">
            <v>44546365.122041218</v>
          </cell>
          <cell r="J17">
            <v>112020391.73598069</v>
          </cell>
          <cell r="K17">
            <v>23000000</v>
          </cell>
          <cell r="L17">
            <v>39274605.936000846</v>
          </cell>
          <cell r="M17">
            <v>61041051.784276903</v>
          </cell>
          <cell r="N17">
            <v>56000000</v>
          </cell>
          <cell r="O17">
            <v>36902314.302282669</v>
          </cell>
          <cell r="P17">
            <v>141534746.44486183</v>
          </cell>
          <cell r="Q17">
            <v>20000000</v>
          </cell>
          <cell r="R17">
            <v>4715885281.8311386</v>
          </cell>
        </row>
        <row r="18">
          <cell r="A18">
            <v>39467</v>
          </cell>
          <cell r="B18">
            <v>327054625.00328881</v>
          </cell>
          <cell r="C18">
            <v>99655929.266792834</v>
          </cell>
          <cell r="D18">
            <v>199177815.83312136</v>
          </cell>
          <cell r="E18">
            <v>1368548684.6960831</v>
          </cell>
          <cell r="F18">
            <v>1139656560.236115</v>
          </cell>
          <cell r="G18">
            <v>547472191.47029364</v>
          </cell>
          <cell r="H18">
            <v>500000000</v>
          </cell>
          <cell r="I18">
            <v>44546365.122041218</v>
          </cell>
          <cell r="J18">
            <v>112020391.73598069</v>
          </cell>
          <cell r="K18">
            <v>23000000</v>
          </cell>
          <cell r="L18">
            <v>39274605.936000846</v>
          </cell>
          <cell r="M18">
            <v>61041051.784276903</v>
          </cell>
          <cell r="N18">
            <v>56000000</v>
          </cell>
          <cell r="O18">
            <v>36902314.302282669</v>
          </cell>
          <cell r="P18">
            <v>141534746.44486183</v>
          </cell>
          <cell r="Q18">
            <v>20000000</v>
          </cell>
          <cell r="R18">
            <v>4715885281.8311386</v>
          </cell>
        </row>
        <row r="19">
          <cell r="A19">
            <v>39498</v>
          </cell>
          <cell r="B19">
            <v>193209115.10936111</v>
          </cell>
          <cell r="C19">
            <v>58872226.340919375</v>
          </cell>
          <cell r="D19">
            <v>117665266.30267251</v>
          </cell>
          <cell r="E19">
            <v>1368548684.6960831</v>
          </cell>
          <cell r="F19">
            <v>1139656560.236115</v>
          </cell>
          <cell r="G19">
            <v>547472191.47029364</v>
          </cell>
          <cell r="H19">
            <v>500000000</v>
          </cell>
          <cell r="I19">
            <v>44546365.122041218</v>
          </cell>
          <cell r="J19">
            <v>112020391.73598069</v>
          </cell>
          <cell r="K19">
            <v>23000000</v>
          </cell>
          <cell r="L19">
            <v>39274605.936000846</v>
          </cell>
          <cell r="M19">
            <v>61041051.784276903</v>
          </cell>
          <cell r="N19">
            <v>56000000</v>
          </cell>
          <cell r="O19">
            <v>36902314.302282669</v>
          </cell>
          <cell r="P19">
            <v>141534746.44486183</v>
          </cell>
          <cell r="Q19">
            <v>20000000</v>
          </cell>
          <cell r="R19">
            <v>4459743519.4808884</v>
          </cell>
        </row>
        <row r="20">
          <cell r="A20">
            <v>39527</v>
          </cell>
          <cell r="B20">
            <v>193209115.10936111</v>
          </cell>
          <cell r="C20">
            <v>58872226.340919375</v>
          </cell>
          <cell r="D20">
            <v>117665266.30267251</v>
          </cell>
          <cell r="E20">
            <v>1368548684.6960831</v>
          </cell>
          <cell r="F20">
            <v>1139656560.236115</v>
          </cell>
          <cell r="G20">
            <v>547472191.47029364</v>
          </cell>
          <cell r="H20">
            <v>500000000</v>
          </cell>
          <cell r="I20">
            <v>44546365.122041218</v>
          </cell>
          <cell r="J20">
            <v>112020391.73598069</v>
          </cell>
          <cell r="K20">
            <v>23000000</v>
          </cell>
          <cell r="L20">
            <v>39274605.936000846</v>
          </cell>
          <cell r="M20">
            <v>61041051.784276903</v>
          </cell>
          <cell r="N20">
            <v>56000000</v>
          </cell>
          <cell r="O20">
            <v>36902314.302282669</v>
          </cell>
          <cell r="P20">
            <v>141534746.44486183</v>
          </cell>
          <cell r="Q20">
            <v>20000000</v>
          </cell>
          <cell r="R20">
            <v>4459743519.4808884</v>
          </cell>
        </row>
        <row r="21">
          <cell r="A21">
            <v>39558</v>
          </cell>
          <cell r="B21">
            <v>193209115.10936111</v>
          </cell>
          <cell r="C21">
            <v>58872226.340919375</v>
          </cell>
          <cell r="D21">
            <v>117665266.30267251</v>
          </cell>
          <cell r="E21">
            <v>1368548684.6960831</v>
          </cell>
          <cell r="F21">
            <v>1139656560.236115</v>
          </cell>
          <cell r="G21">
            <v>547472191.47029364</v>
          </cell>
          <cell r="H21">
            <v>500000000</v>
          </cell>
          <cell r="I21">
            <v>44546365.122041218</v>
          </cell>
          <cell r="J21">
            <v>112020391.73598069</v>
          </cell>
          <cell r="K21">
            <v>23000000</v>
          </cell>
          <cell r="L21">
            <v>39274605.936000846</v>
          </cell>
          <cell r="M21">
            <v>61041051.784276903</v>
          </cell>
          <cell r="N21">
            <v>56000000</v>
          </cell>
          <cell r="O21">
            <v>36902314.302282669</v>
          </cell>
          <cell r="P21">
            <v>141534746.44486183</v>
          </cell>
          <cell r="Q21">
            <v>20000000</v>
          </cell>
          <cell r="R21">
            <v>4459743519.4808884</v>
          </cell>
        </row>
        <row r="22">
          <cell r="A22">
            <v>39588</v>
          </cell>
          <cell r="B22">
            <v>66625847.224427491</v>
          </cell>
          <cell r="C22">
            <v>20301381.514696281</v>
          </cell>
          <cell r="D22">
            <v>40575456.555794775</v>
          </cell>
          <cell r="E22">
            <v>1368548684.6960831</v>
          </cell>
          <cell r="F22">
            <v>1139656560.236115</v>
          </cell>
          <cell r="G22">
            <v>547472191.47029364</v>
          </cell>
          <cell r="H22">
            <v>500000000</v>
          </cell>
          <cell r="I22">
            <v>44546365.122041218</v>
          </cell>
          <cell r="J22">
            <v>112020391.73598069</v>
          </cell>
          <cell r="K22">
            <v>23000000</v>
          </cell>
          <cell r="L22">
            <v>39274605.936000846</v>
          </cell>
          <cell r="M22">
            <v>61041051.784276903</v>
          </cell>
          <cell r="N22">
            <v>56000000</v>
          </cell>
          <cell r="O22">
            <v>36902314.302282669</v>
          </cell>
          <cell r="P22">
            <v>141534746.44486183</v>
          </cell>
          <cell r="Q22">
            <v>20000000</v>
          </cell>
          <cell r="R22">
            <v>4217499597.0228543</v>
          </cell>
        </row>
        <row r="23">
          <cell r="A23">
            <v>39619</v>
          </cell>
          <cell r="B23">
            <v>66625847.224427491</v>
          </cell>
          <cell r="C23">
            <v>20301381.514696281</v>
          </cell>
          <cell r="D23">
            <v>40575456.555794775</v>
          </cell>
          <cell r="E23">
            <v>1368548684.6960831</v>
          </cell>
          <cell r="F23">
            <v>1139656560.236115</v>
          </cell>
          <cell r="G23">
            <v>547472191.47029364</v>
          </cell>
          <cell r="H23">
            <v>500000000</v>
          </cell>
          <cell r="I23">
            <v>44546365.122041218</v>
          </cell>
          <cell r="J23">
            <v>112020391.73598069</v>
          </cell>
          <cell r="K23">
            <v>23000000</v>
          </cell>
          <cell r="L23">
            <v>39274605.936000846</v>
          </cell>
          <cell r="M23">
            <v>61041051.784276903</v>
          </cell>
          <cell r="N23">
            <v>56000000</v>
          </cell>
          <cell r="O23">
            <v>36902314.302282669</v>
          </cell>
          <cell r="P23">
            <v>141534746.44486183</v>
          </cell>
          <cell r="Q23">
            <v>20000000</v>
          </cell>
          <cell r="R23">
            <v>4217499597.0228543</v>
          </cell>
        </row>
        <row r="24">
          <cell r="A24">
            <v>39649</v>
          </cell>
          <cell r="B24">
            <v>66625847.224427491</v>
          </cell>
          <cell r="C24">
            <v>20301381.514696281</v>
          </cell>
          <cell r="D24">
            <v>40575456.555794775</v>
          </cell>
          <cell r="E24">
            <v>1368548684.6960831</v>
          </cell>
          <cell r="F24">
            <v>1139656560.236115</v>
          </cell>
          <cell r="G24">
            <v>547472191.47029364</v>
          </cell>
          <cell r="H24">
            <v>500000000</v>
          </cell>
          <cell r="I24">
            <v>44546365.122041218</v>
          </cell>
          <cell r="J24">
            <v>112020391.73598069</v>
          </cell>
          <cell r="K24">
            <v>23000000</v>
          </cell>
          <cell r="L24">
            <v>39274605.936000846</v>
          </cell>
          <cell r="M24">
            <v>61041051.784276903</v>
          </cell>
          <cell r="N24">
            <v>56000000</v>
          </cell>
          <cell r="O24">
            <v>36902314.302282669</v>
          </cell>
          <cell r="P24">
            <v>141534746.44486183</v>
          </cell>
          <cell r="Q24">
            <v>20000000</v>
          </cell>
          <cell r="R24">
            <v>4217499597.0228543</v>
          </cell>
        </row>
        <row r="25">
          <cell r="A25">
            <v>39680</v>
          </cell>
          <cell r="B25">
            <v>0</v>
          </cell>
          <cell r="C25">
            <v>0</v>
          </cell>
          <cell r="D25">
            <v>0</v>
          </cell>
          <cell r="E25">
            <v>1351123331.0937667</v>
          </cell>
          <cell r="F25">
            <v>1139656560.236115</v>
          </cell>
          <cell r="G25">
            <v>547472191.47029364</v>
          </cell>
          <cell r="H25">
            <v>500000000</v>
          </cell>
          <cell r="I25">
            <v>0</v>
          </cell>
          <cell r="J25">
            <v>112020391.73598069</v>
          </cell>
          <cell r="K25">
            <v>23000000</v>
          </cell>
          <cell r="L25">
            <v>0</v>
          </cell>
          <cell r="M25">
            <v>61041051.784276903</v>
          </cell>
          <cell r="N25">
            <v>56000000</v>
          </cell>
          <cell r="O25">
            <v>36902314.302282669</v>
          </cell>
          <cell r="P25">
            <v>141534746.44486183</v>
          </cell>
          <cell r="Q25">
            <v>20000000</v>
          </cell>
          <cell r="R25">
            <v>3988750587.0675774</v>
          </cell>
        </row>
        <row r="26">
          <cell r="A26">
            <v>39711</v>
          </cell>
          <cell r="B26">
            <v>0</v>
          </cell>
          <cell r="C26">
            <v>0</v>
          </cell>
          <cell r="D26">
            <v>0</v>
          </cell>
          <cell r="E26">
            <v>1351123331.0937667</v>
          </cell>
          <cell r="F26">
            <v>1139656560.236115</v>
          </cell>
          <cell r="G26">
            <v>547472191.47029364</v>
          </cell>
          <cell r="H26">
            <v>500000000</v>
          </cell>
          <cell r="I26">
            <v>0</v>
          </cell>
          <cell r="J26">
            <v>112020391.73598069</v>
          </cell>
          <cell r="K26">
            <v>23000000</v>
          </cell>
          <cell r="L26">
            <v>0</v>
          </cell>
          <cell r="M26">
            <v>61041051.784276903</v>
          </cell>
          <cell r="N26">
            <v>56000000</v>
          </cell>
          <cell r="O26">
            <v>36902314.302282669</v>
          </cell>
          <cell r="P26">
            <v>141534746.44486183</v>
          </cell>
          <cell r="Q26">
            <v>20000000</v>
          </cell>
          <cell r="R26">
            <v>3988750587.0675774</v>
          </cell>
        </row>
        <row r="27">
          <cell r="A27">
            <v>39741</v>
          </cell>
          <cell r="B27">
            <v>0</v>
          </cell>
          <cell r="C27">
            <v>0</v>
          </cell>
          <cell r="D27">
            <v>0</v>
          </cell>
          <cell r="E27">
            <v>1351123331.0937667</v>
          </cell>
          <cell r="F27">
            <v>1139656560.236115</v>
          </cell>
          <cell r="G27">
            <v>547472191.47029364</v>
          </cell>
          <cell r="H27">
            <v>500000000</v>
          </cell>
          <cell r="I27">
            <v>0</v>
          </cell>
          <cell r="J27">
            <v>112020391.73598069</v>
          </cell>
          <cell r="K27">
            <v>23000000</v>
          </cell>
          <cell r="L27">
            <v>0</v>
          </cell>
          <cell r="M27">
            <v>61041051.784276903</v>
          </cell>
          <cell r="N27">
            <v>56000000</v>
          </cell>
          <cell r="O27">
            <v>36902314.302282669</v>
          </cell>
          <cell r="P27">
            <v>141534746.44486183</v>
          </cell>
          <cell r="Q27">
            <v>20000000</v>
          </cell>
          <cell r="R27">
            <v>3988750587.0675774</v>
          </cell>
        </row>
        <row r="28">
          <cell r="A28">
            <v>39772</v>
          </cell>
          <cell r="B28">
            <v>0</v>
          </cell>
          <cell r="C28">
            <v>0</v>
          </cell>
          <cell r="D28">
            <v>0</v>
          </cell>
          <cell r="E28">
            <v>1134552272.3705487</v>
          </cell>
          <cell r="F28">
            <v>1139656560.236115</v>
          </cell>
          <cell r="G28">
            <v>547472191.47029364</v>
          </cell>
          <cell r="H28">
            <v>500000000</v>
          </cell>
          <cell r="I28">
            <v>0</v>
          </cell>
          <cell r="J28">
            <v>112020391.73598069</v>
          </cell>
          <cell r="K28">
            <v>23000000</v>
          </cell>
          <cell r="L28">
            <v>0</v>
          </cell>
          <cell r="M28">
            <v>61041051.784276903</v>
          </cell>
          <cell r="N28">
            <v>56000000</v>
          </cell>
          <cell r="O28">
            <v>36902314.302282669</v>
          </cell>
          <cell r="P28">
            <v>141534746.44486183</v>
          </cell>
          <cell r="Q28">
            <v>20000000</v>
          </cell>
          <cell r="R28">
            <v>3772179528.3443594</v>
          </cell>
        </row>
        <row r="29">
          <cell r="A29">
            <v>39802</v>
          </cell>
          <cell r="B29">
            <v>0</v>
          </cell>
          <cell r="C29">
            <v>0</v>
          </cell>
          <cell r="D29">
            <v>0</v>
          </cell>
          <cell r="E29">
            <v>1134552272.3705487</v>
          </cell>
          <cell r="F29">
            <v>1139656560.236115</v>
          </cell>
          <cell r="G29">
            <v>547472191.47029364</v>
          </cell>
          <cell r="H29">
            <v>500000000</v>
          </cell>
          <cell r="I29">
            <v>0</v>
          </cell>
          <cell r="J29">
            <v>112020391.73598069</v>
          </cell>
          <cell r="K29">
            <v>23000000</v>
          </cell>
          <cell r="L29">
            <v>0</v>
          </cell>
          <cell r="M29">
            <v>61041051.784276903</v>
          </cell>
          <cell r="N29">
            <v>56000000</v>
          </cell>
          <cell r="O29">
            <v>36902314.302282669</v>
          </cell>
          <cell r="P29">
            <v>141534746.44486183</v>
          </cell>
          <cell r="Q29">
            <v>20000000</v>
          </cell>
          <cell r="R29">
            <v>3772179528.3443594</v>
          </cell>
        </row>
        <row r="30">
          <cell r="A30">
            <v>39833</v>
          </cell>
          <cell r="B30">
            <v>0</v>
          </cell>
          <cell r="C30">
            <v>0</v>
          </cell>
          <cell r="D30">
            <v>0</v>
          </cell>
          <cell r="E30">
            <v>1134552272.3705487</v>
          </cell>
          <cell r="F30">
            <v>1139656560.236115</v>
          </cell>
          <cell r="G30">
            <v>547472191.47029364</v>
          </cell>
          <cell r="H30">
            <v>500000000</v>
          </cell>
          <cell r="I30">
            <v>0</v>
          </cell>
          <cell r="J30">
            <v>112020391.73598069</v>
          </cell>
          <cell r="K30">
            <v>23000000</v>
          </cell>
          <cell r="L30">
            <v>0</v>
          </cell>
          <cell r="M30">
            <v>61041051.784276903</v>
          </cell>
          <cell r="N30">
            <v>56000000</v>
          </cell>
          <cell r="O30">
            <v>36902314.302282669</v>
          </cell>
          <cell r="P30">
            <v>141534746.44486183</v>
          </cell>
          <cell r="Q30">
            <v>20000000</v>
          </cell>
          <cell r="R30">
            <v>3772179528.3443594</v>
          </cell>
        </row>
        <row r="31">
          <cell r="A31">
            <v>39864</v>
          </cell>
          <cell r="B31">
            <v>0</v>
          </cell>
          <cell r="C31">
            <v>0</v>
          </cell>
          <cell r="D31">
            <v>0</v>
          </cell>
          <cell r="E31">
            <v>929732010.83013189</v>
          </cell>
          <cell r="F31">
            <v>1139656560.236115</v>
          </cell>
          <cell r="G31">
            <v>547472191.47029364</v>
          </cell>
          <cell r="H31">
            <v>500000000</v>
          </cell>
          <cell r="I31">
            <v>0</v>
          </cell>
          <cell r="J31">
            <v>112020391.73598069</v>
          </cell>
          <cell r="K31">
            <v>23000000</v>
          </cell>
          <cell r="L31">
            <v>0</v>
          </cell>
          <cell r="M31">
            <v>61041051.784276903</v>
          </cell>
          <cell r="N31">
            <v>56000000</v>
          </cell>
          <cell r="O31">
            <v>36902314.302282669</v>
          </cell>
          <cell r="P31">
            <v>141534746.44486183</v>
          </cell>
          <cell r="Q31">
            <v>20000000</v>
          </cell>
          <cell r="R31">
            <v>3567359266.8039427</v>
          </cell>
        </row>
        <row r="32">
          <cell r="A32">
            <v>39892</v>
          </cell>
          <cell r="B32">
            <v>0</v>
          </cell>
          <cell r="C32">
            <v>0</v>
          </cell>
          <cell r="D32">
            <v>0</v>
          </cell>
          <cell r="E32">
            <v>929732010.83013189</v>
          </cell>
          <cell r="F32">
            <v>1139656560.236115</v>
          </cell>
          <cell r="G32">
            <v>547472191.47029364</v>
          </cell>
          <cell r="H32">
            <v>500000000</v>
          </cell>
          <cell r="I32">
            <v>0</v>
          </cell>
          <cell r="J32">
            <v>112020391.73598069</v>
          </cell>
          <cell r="K32">
            <v>23000000</v>
          </cell>
          <cell r="L32">
            <v>0</v>
          </cell>
          <cell r="M32">
            <v>61041051.784276903</v>
          </cell>
          <cell r="N32">
            <v>56000000</v>
          </cell>
          <cell r="O32">
            <v>36902314.302282669</v>
          </cell>
          <cell r="P32">
            <v>141534746.44486183</v>
          </cell>
          <cell r="Q32">
            <v>20000000</v>
          </cell>
          <cell r="R32">
            <v>3567359266.8039427</v>
          </cell>
        </row>
        <row r="33">
          <cell r="A33">
            <v>39923</v>
          </cell>
          <cell r="B33">
            <v>0</v>
          </cell>
          <cell r="C33">
            <v>0</v>
          </cell>
          <cell r="D33">
            <v>0</v>
          </cell>
          <cell r="E33">
            <v>929732010.83013189</v>
          </cell>
          <cell r="F33">
            <v>1139656560.236115</v>
          </cell>
          <cell r="G33">
            <v>547472191.47029364</v>
          </cell>
          <cell r="H33">
            <v>500000000</v>
          </cell>
          <cell r="I33">
            <v>0</v>
          </cell>
          <cell r="J33">
            <v>112020391.73598069</v>
          </cell>
          <cell r="K33">
            <v>23000000</v>
          </cell>
          <cell r="L33">
            <v>0</v>
          </cell>
          <cell r="M33">
            <v>61041051.784276903</v>
          </cell>
          <cell r="N33">
            <v>56000000</v>
          </cell>
          <cell r="O33">
            <v>36902314.302282669</v>
          </cell>
          <cell r="P33">
            <v>141534746.44486183</v>
          </cell>
          <cell r="Q33">
            <v>20000000</v>
          </cell>
          <cell r="R33">
            <v>3567359266.8039427</v>
          </cell>
        </row>
        <row r="34">
          <cell r="A34">
            <v>39953</v>
          </cell>
          <cell r="B34">
            <v>0</v>
          </cell>
          <cell r="C34">
            <v>0</v>
          </cell>
          <cell r="D34">
            <v>0</v>
          </cell>
          <cell r="E34">
            <v>736024967.12444663</v>
          </cell>
          <cell r="F34">
            <v>1139656560.236115</v>
          </cell>
          <cell r="G34">
            <v>547472191.47029364</v>
          </cell>
          <cell r="H34">
            <v>500000000</v>
          </cell>
          <cell r="I34">
            <v>0</v>
          </cell>
          <cell r="J34">
            <v>112020391.73598069</v>
          </cell>
          <cell r="K34">
            <v>23000000</v>
          </cell>
          <cell r="L34">
            <v>0</v>
          </cell>
          <cell r="M34">
            <v>61041051.784276903</v>
          </cell>
          <cell r="N34">
            <v>56000000</v>
          </cell>
          <cell r="O34">
            <v>36902314.302282669</v>
          </cell>
          <cell r="P34">
            <v>141534746.44486183</v>
          </cell>
          <cell r="Q34">
            <v>20000000</v>
          </cell>
          <cell r="R34">
            <v>3373652223.0982575</v>
          </cell>
        </row>
        <row r="35">
          <cell r="A35">
            <v>39984</v>
          </cell>
          <cell r="B35">
            <v>0</v>
          </cell>
          <cell r="C35">
            <v>0</v>
          </cell>
          <cell r="D35">
            <v>0</v>
          </cell>
          <cell r="E35">
            <v>736024967.12444663</v>
          </cell>
          <cell r="F35">
            <v>1139656560.236115</v>
          </cell>
          <cell r="G35">
            <v>547472191.47029364</v>
          </cell>
          <cell r="H35">
            <v>500000000</v>
          </cell>
          <cell r="I35">
            <v>0</v>
          </cell>
          <cell r="J35">
            <v>112020391.73598069</v>
          </cell>
          <cell r="K35">
            <v>23000000</v>
          </cell>
          <cell r="L35">
            <v>0</v>
          </cell>
          <cell r="M35">
            <v>61041051.784276903</v>
          </cell>
          <cell r="N35">
            <v>56000000</v>
          </cell>
          <cell r="O35">
            <v>36902314.302282669</v>
          </cell>
          <cell r="P35">
            <v>141534746.44486183</v>
          </cell>
          <cell r="Q35">
            <v>20000000</v>
          </cell>
          <cell r="R35">
            <v>3373652223.0982575</v>
          </cell>
        </row>
        <row r="36">
          <cell r="A36">
            <v>40014</v>
          </cell>
          <cell r="B36">
            <v>0</v>
          </cell>
          <cell r="C36">
            <v>0</v>
          </cell>
          <cell r="D36">
            <v>0</v>
          </cell>
          <cell r="E36">
            <v>736024967.12444663</v>
          </cell>
          <cell r="F36">
            <v>1139656560.236115</v>
          </cell>
          <cell r="G36">
            <v>547472191.47029364</v>
          </cell>
          <cell r="H36">
            <v>500000000</v>
          </cell>
          <cell r="I36">
            <v>0</v>
          </cell>
          <cell r="J36">
            <v>112020391.73598069</v>
          </cell>
          <cell r="K36">
            <v>23000000</v>
          </cell>
          <cell r="L36">
            <v>0</v>
          </cell>
          <cell r="M36">
            <v>61041051.784276903</v>
          </cell>
          <cell r="N36">
            <v>56000000</v>
          </cell>
          <cell r="O36">
            <v>36902314.302282669</v>
          </cell>
          <cell r="P36">
            <v>141534746.44486183</v>
          </cell>
          <cell r="Q36">
            <v>20000000</v>
          </cell>
          <cell r="R36">
            <v>3373652223.0982575</v>
          </cell>
        </row>
        <row r="37">
          <cell r="A37">
            <v>40045</v>
          </cell>
          <cell r="B37">
            <v>0</v>
          </cell>
          <cell r="C37">
            <v>0</v>
          </cell>
          <cell r="D37">
            <v>0</v>
          </cell>
          <cell r="E37">
            <v>552828155.93498325</v>
          </cell>
          <cell r="F37">
            <v>1139656560.236115</v>
          </cell>
          <cell r="G37">
            <v>547472191.47029364</v>
          </cell>
          <cell r="H37">
            <v>500000000</v>
          </cell>
          <cell r="I37">
            <v>0</v>
          </cell>
          <cell r="J37">
            <v>112020391.73598069</v>
          </cell>
          <cell r="K37">
            <v>23000000</v>
          </cell>
          <cell r="L37">
            <v>0</v>
          </cell>
          <cell r="M37">
            <v>61041051.784276903</v>
          </cell>
          <cell r="N37">
            <v>56000000</v>
          </cell>
          <cell r="O37">
            <v>36902314.302282669</v>
          </cell>
          <cell r="P37">
            <v>141534746.44486183</v>
          </cell>
          <cell r="Q37">
            <v>20000000</v>
          </cell>
          <cell r="R37">
            <v>3190455411.9087939</v>
          </cell>
        </row>
        <row r="38">
          <cell r="A38">
            <v>40076</v>
          </cell>
          <cell r="B38">
            <v>0</v>
          </cell>
          <cell r="C38">
            <v>0</v>
          </cell>
          <cell r="D38">
            <v>0</v>
          </cell>
          <cell r="E38">
            <v>552828155.93498325</v>
          </cell>
          <cell r="F38">
            <v>1139656560.236115</v>
          </cell>
          <cell r="G38">
            <v>547472191.47029364</v>
          </cell>
          <cell r="H38">
            <v>500000000</v>
          </cell>
          <cell r="I38">
            <v>0</v>
          </cell>
          <cell r="J38">
            <v>112020391.73598069</v>
          </cell>
          <cell r="K38">
            <v>23000000</v>
          </cell>
          <cell r="L38">
            <v>0</v>
          </cell>
          <cell r="M38">
            <v>61041051.784276903</v>
          </cell>
          <cell r="N38">
            <v>56000000</v>
          </cell>
          <cell r="O38">
            <v>36902314.302282669</v>
          </cell>
          <cell r="P38">
            <v>141534746.44486183</v>
          </cell>
          <cell r="Q38">
            <v>20000000</v>
          </cell>
          <cell r="R38">
            <v>3190455411.9087939</v>
          </cell>
        </row>
        <row r="39">
          <cell r="A39">
            <v>40106</v>
          </cell>
          <cell r="B39">
            <v>0</v>
          </cell>
          <cell r="C39">
            <v>0</v>
          </cell>
          <cell r="D39">
            <v>0</v>
          </cell>
          <cell r="E39">
            <v>552828155.93498325</v>
          </cell>
          <cell r="F39">
            <v>1139656560.236115</v>
          </cell>
          <cell r="G39">
            <v>547472191.47029364</v>
          </cell>
          <cell r="H39">
            <v>500000000</v>
          </cell>
          <cell r="I39">
            <v>0</v>
          </cell>
          <cell r="J39">
            <v>112020391.73598069</v>
          </cell>
          <cell r="K39">
            <v>23000000</v>
          </cell>
          <cell r="L39">
            <v>0</v>
          </cell>
          <cell r="M39">
            <v>61041051.784276903</v>
          </cell>
          <cell r="N39">
            <v>56000000</v>
          </cell>
          <cell r="O39">
            <v>36902314.302282669</v>
          </cell>
          <cell r="P39">
            <v>141534746.44486183</v>
          </cell>
          <cell r="Q39">
            <v>20000000</v>
          </cell>
          <cell r="R39">
            <v>3190455411.9087939</v>
          </cell>
        </row>
        <row r="40">
          <cell r="A40">
            <v>40137</v>
          </cell>
          <cell r="B40">
            <v>0</v>
          </cell>
          <cell r="C40">
            <v>0</v>
          </cell>
          <cell r="D40">
            <v>0</v>
          </cell>
          <cell r="E40">
            <v>379571308.9564091</v>
          </cell>
          <cell r="F40">
            <v>1139656560.236115</v>
          </cell>
          <cell r="G40">
            <v>547472191.47029364</v>
          </cell>
          <cell r="H40">
            <v>500000000</v>
          </cell>
          <cell r="I40">
            <v>0</v>
          </cell>
          <cell r="J40">
            <v>112020391.73598069</v>
          </cell>
          <cell r="K40">
            <v>23000000</v>
          </cell>
          <cell r="L40">
            <v>0</v>
          </cell>
          <cell r="M40">
            <v>61041051.784276903</v>
          </cell>
          <cell r="N40">
            <v>56000000</v>
          </cell>
          <cell r="O40">
            <v>36902314.302282669</v>
          </cell>
          <cell r="P40">
            <v>141534746.44486183</v>
          </cell>
          <cell r="Q40">
            <v>20000000</v>
          </cell>
          <cell r="R40">
            <v>3017198564.9302197</v>
          </cell>
        </row>
        <row r="41">
          <cell r="A41">
            <v>40167</v>
          </cell>
          <cell r="B41">
            <v>0</v>
          </cell>
          <cell r="C41">
            <v>0</v>
          </cell>
          <cell r="D41">
            <v>0</v>
          </cell>
          <cell r="E41">
            <v>379571308.9564091</v>
          </cell>
          <cell r="F41">
            <v>1139656560.236115</v>
          </cell>
          <cell r="G41">
            <v>547472191.47029364</v>
          </cell>
          <cell r="H41">
            <v>500000000</v>
          </cell>
          <cell r="I41">
            <v>0</v>
          </cell>
          <cell r="J41">
            <v>112020391.73598069</v>
          </cell>
          <cell r="K41">
            <v>23000000</v>
          </cell>
          <cell r="L41">
            <v>0</v>
          </cell>
          <cell r="M41">
            <v>61041051.784276903</v>
          </cell>
          <cell r="N41">
            <v>56000000</v>
          </cell>
          <cell r="O41">
            <v>36902314.302282669</v>
          </cell>
          <cell r="P41">
            <v>141534746.44486183</v>
          </cell>
          <cell r="Q41">
            <v>20000000</v>
          </cell>
          <cell r="R41">
            <v>3017198564.9302197</v>
          </cell>
        </row>
        <row r="42">
          <cell r="A42">
            <v>40198</v>
          </cell>
          <cell r="B42">
            <v>0</v>
          </cell>
          <cell r="C42">
            <v>0</v>
          </cell>
          <cell r="D42">
            <v>0</v>
          </cell>
          <cell r="E42">
            <v>379571308.9564091</v>
          </cell>
          <cell r="F42">
            <v>1139656560.236115</v>
          </cell>
          <cell r="G42">
            <v>547472191.47029364</v>
          </cell>
          <cell r="H42">
            <v>500000000</v>
          </cell>
          <cell r="I42">
            <v>0</v>
          </cell>
          <cell r="J42">
            <v>112020391.73598069</v>
          </cell>
          <cell r="K42">
            <v>23000000</v>
          </cell>
          <cell r="L42">
            <v>0</v>
          </cell>
          <cell r="M42">
            <v>61041051.784276903</v>
          </cell>
          <cell r="N42">
            <v>56000000</v>
          </cell>
          <cell r="O42">
            <v>36902314.302282669</v>
          </cell>
          <cell r="P42">
            <v>141534746.44486183</v>
          </cell>
          <cell r="Q42">
            <v>20000000</v>
          </cell>
          <cell r="R42">
            <v>3017198564.9302197</v>
          </cell>
        </row>
        <row r="43">
          <cell r="A43">
            <v>40231</v>
          </cell>
          <cell r="B43">
            <v>0</v>
          </cell>
          <cell r="C43">
            <v>0</v>
          </cell>
          <cell r="D43">
            <v>0</v>
          </cell>
          <cell r="E43">
            <v>215715099.72407547</v>
          </cell>
          <cell r="F43">
            <v>1139656560.236115</v>
          </cell>
          <cell r="G43">
            <v>547472191.47029364</v>
          </cell>
          <cell r="H43">
            <v>500000000</v>
          </cell>
          <cell r="I43">
            <v>0</v>
          </cell>
          <cell r="J43">
            <v>112020391.73598069</v>
          </cell>
          <cell r="K43">
            <v>23000000</v>
          </cell>
          <cell r="L43">
            <v>0</v>
          </cell>
          <cell r="M43">
            <v>61041051.784276903</v>
          </cell>
          <cell r="N43">
            <v>56000000</v>
          </cell>
          <cell r="O43">
            <v>36902314.302282669</v>
          </cell>
          <cell r="P43">
            <v>141534746.44486183</v>
          </cell>
          <cell r="Q43">
            <v>20000000</v>
          </cell>
          <cell r="R43">
            <v>2853342355.6978865</v>
          </cell>
        </row>
        <row r="44">
          <cell r="A44">
            <v>40257</v>
          </cell>
          <cell r="B44">
            <v>0</v>
          </cell>
          <cell r="C44">
            <v>0</v>
          </cell>
          <cell r="D44">
            <v>0</v>
          </cell>
          <cell r="E44">
            <v>215715099.72407547</v>
          </cell>
          <cell r="F44">
            <v>1139656560.236115</v>
          </cell>
          <cell r="G44">
            <v>547472191.47029364</v>
          </cell>
          <cell r="H44">
            <v>500000000</v>
          </cell>
          <cell r="I44">
            <v>0</v>
          </cell>
          <cell r="J44">
            <v>112020391.73598069</v>
          </cell>
          <cell r="K44">
            <v>23000000</v>
          </cell>
          <cell r="L44">
            <v>0</v>
          </cell>
          <cell r="M44">
            <v>61041051.784276903</v>
          </cell>
          <cell r="N44">
            <v>56000000</v>
          </cell>
          <cell r="O44">
            <v>36902314.302282669</v>
          </cell>
          <cell r="P44">
            <v>141534746.44486183</v>
          </cell>
          <cell r="Q44">
            <v>20000000</v>
          </cell>
          <cell r="R44">
            <v>2853342355.6978865</v>
          </cell>
        </row>
        <row r="45">
          <cell r="A45">
            <v>40288</v>
          </cell>
          <cell r="B45">
            <v>0</v>
          </cell>
          <cell r="C45">
            <v>0</v>
          </cell>
          <cell r="D45">
            <v>0</v>
          </cell>
          <cell r="E45">
            <v>215715099.72407547</v>
          </cell>
          <cell r="F45">
            <v>1139656560.236115</v>
          </cell>
          <cell r="G45">
            <v>547472191.47029364</v>
          </cell>
          <cell r="H45">
            <v>500000000</v>
          </cell>
          <cell r="I45">
            <v>0</v>
          </cell>
          <cell r="J45">
            <v>112020391.73598069</v>
          </cell>
          <cell r="K45">
            <v>23000000</v>
          </cell>
          <cell r="L45">
            <v>0</v>
          </cell>
          <cell r="M45">
            <v>61041051.784276903</v>
          </cell>
          <cell r="N45">
            <v>56000000</v>
          </cell>
          <cell r="O45">
            <v>36902314.302282669</v>
          </cell>
          <cell r="P45">
            <v>141534746.44486183</v>
          </cell>
          <cell r="Q45">
            <v>20000000</v>
          </cell>
          <cell r="R45">
            <v>2853342355.6978865</v>
          </cell>
        </row>
        <row r="46">
          <cell r="A46">
            <v>40318</v>
          </cell>
          <cell r="B46">
            <v>0</v>
          </cell>
          <cell r="C46">
            <v>0</v>
          </cell>
          <cell r="D46">
            <v>0</v>
          </cell>
          <cell r="E46">
            <v>60749464.759527251</v>
          </cell>
          <cell r="F46">
            <v>1139656560.236115</v>
          </cell>
          <cell r="G46">
            <v>547472191.47029364</v>
          </cell>
          <cell r="H46">
            <v>500000000</v>
          </cell>
          <cell r="I46">
            <v>0</v>
          </cell>
          <cell r="J46">
            <v>112020391.73598069</v>
          </cell>
          <cell r="K46">
            <v>23000000</v>
          </cell>
          <cell r="L46">
            <v>0</v>
          </cell>
          <cell r="M46">
            <v>61041051.784276903</v>
          </cell>
          <cell r="N46">
            <v>56000000</v>
          </cell>
          <cell r="O46">
            <v>36902314.302282669</v>
          </cell>
          <cell r="P46">
            <v>141534746.44486183</v>
          </cell>
          <cell r="Q46">
            <v>20000000</v>
          </cell>
          <cell r="R46">
            <v>2698376720.7333379</v>
          </cell>
        </row>
        <row r="47">
          <cell r="A47">
            <v>40349</v>
          </cell>
          <cell r="B47">
            <v>0</v>
          </cell>
          <cell r="C47">
            <v>0</v>
          </cell>
          <cell r="D47">
            <v>0</v>
          </cell>
          <cell r="E47">
            <v>60749464.759527251</v>
          </cell>
          <cell r="F47">
            <v>1139656560.236115</v>
          </cell>
          <cell r="G47">
            <v>547472191.47029364</v>
          </cell>
          <cell r="H47">
            <v>500000000</v>
          </cell>
          <cell r="I47">
            <v>0</v>
          </cell>
          <cell r="J47">
            <v>112020391.73598069</v>
          </cell>
          <cell r="K47">
            <v>23000000</v>
          </cell>
          <cell r="L47">
            <v>0</v>
          </cell>
          <cell r="M47">
            <v>61041051.784276903</v>
          </cell>
          <cell r="N47">
            <v>56000000</v>
          </cell>
          <cell r="O47">
            <v>36902314.302282669</v>
          </cell>
          <cell r="P47">
            <v>141534746.44486183</v>
          </cell>
          <cell r="Q47">
            <v>20000000</v>
          </cell>
          <cell r="R47">
            <v>2698376720.7333379</v>
          </cell>
        </row>
        <row r="48">
          <cell r="A48">
            <v>40379</v>
          </cell>
          <cell r="B48">
            <v>0</v>
          </cell>
          <cell r="C48">
            <v>0</v>
          </cell>
          <cell r="D48">
            <v>0</v>
          </cell>
          <cell r="E48">
            <v>60749464.759527251</v>
          </cell>
          <cell r="F48">
            <v>1139656560.236115</v>
          </cell>
          <cell r="G48">
            <v>547472191.47029364</v>
          </cell>
          <cell r="H48">
            <v>500000000</v>
          </cell>
          <cell r="I48">
            <v>0</v>
          </cell>
          <cell r="J48">
            <v>112020391.73598069</v>
          </cell>
          <cell r="K48">
            <v>23000000</v>
          </cell>
          <cell r="L48">
            <v>0</v>
          </cell>
          <cell r="M48">
            <v>61041051.784276903</v>
          </cell>
          <cell r="N48">
            <v>56000000</v>
          </cell>
          <cell r="O48">
            <v>36902314.302282669</v>
          </cell>
          <cell r="P48">
            <v>141534746.44486183</v>
          </cell>
          <cell r="Q48">
            <v>20000000</v>
          </cell>
          <cell r="R48">
            <v>2698376720.7333379</v>
          </cell>
        </row>
        <row r="49">
          <cell r="A49">
            <v>40410</v>
          </cell>
          <cell r="B49">
            <v>0</v>
          </cell>
          <cell r="C49">
            <v>0</v>
          </cell>
          <cell r="D49">
            <v>0</v>
          </cell>
          <cell r="E49">
            <v>0</v>
          </cell>
          <cell r="F49">
            <v>1053987811.0104743</v>
          </cell>
          <cell r="G49">
            <v>547472191.47029364</v>
          </cell>
          <cell r="H49">
            <v>500000000</v>
          </cell>
          <cell r="I49">
            <v>0</v>
          </cell>
          <cell r="J49">
            <v>112020391.73598069</v>
          </cell>
          <cell r="K49">
            <v>23000000</v>
          </cell>
          <cell r="L49">
            <v>0</v>
          </cell>
          <cell r="M49">
            <v>61041051.784276903</v>
          </cell>
          <cell r="N49">
            <v>56000000</v>
          </cell>
          <cell r="O49">
            <v>36902314.302282669</v>
          </cell>
          <cell r="P49">
            <v>141534746.44486183</v>
          </cell>
          <cell r="Q49">
            <v>20000000</v>
          </cell>
          <cell r="R49">
            <v>2551958506.7481704</v>
          </cell>
        </row>
        <row r="50">
          <cell r="A50">
            <v>40441</v>
          </cell>
          <cell r="B50">
            <v>0</v>
          </cell>
          <cell r="C50">
            <v>0</v>
          </cell>
          <cell r="D50">
            <v>0</v>
          </cell>
          <cell r="E50">
            <v>0</v>
          </cell>
          <cell r="F50">
            <v>1053987811.0104743</v>
          </cell>
          <cell r="G50">
            <v>547472191.47029364</v>
          </cell>
          <cell r="H50">
            <v>500000000</v>
          </cell>
          <cell r="I50">
            <v>0</v>
          </cell>
          <cell r="J50">
            <v>112020391.73598069</v>
          </cell>
          <cell r="K50">
            <v>23000000</v>
          </cell>
          <cell r="L50">
            <v>0</v>
          </cell>
          <cell r="M50">
            <v>61041051.784276903</v>
          </cell>
          <cell r="N50">
            <v>56000000</v>
          </cell>
          <cell r="O50">
            <v>36902314.302282669</v>
          </cell>
          <cell r="P50">
            <v>141534746.44486183</v>
          </cell>
          <cell r="Q50">
            <v>20000000</v>
          </cell>
          <cell r="R50">
            <v>2551958506.7481704</v>
          </cell>
        </row>
        <row r="51">
          <cell r="A51">
            <v>40471</v>
          </cell>
          <cell r="B51">
            <v>0</v>
          </cell>
          <cell r="C51">
            <v>0</v>
          </cell>
          <cell r="D51">
            <v>0</v>
          </cell>
          <cell r="E51">
            <v>0</v>
          </cell>
          <cell r="F51">
            <v>1053987811.0104743</v>
          </cell>
          <cell r="G51">
            <v>547472191.47029364</v>
          </cell>
          <cell r="H51">
            <v>500000000</v>
          </cell>
          <cell r="I51">
            <v>0</v>
          </cell>
          <cell r="J51">
            <v>112020391.73598069</v>
          </cell>
          <cell r="K51">
            <v>23000000</v>
          </cell>
          <cell r="L51">
            <v>0</v>
          </cell>
          <cell r="M51">
            <v>61041051.784276903</v>
          </cell>
          <cell r="N51">
            <v>56000000</v>
          </cell>
          <cell r="O51">
            <v>36902314.302282669</v>
          </cell>
          <cell r="P51">
            <v>141534746.44486183</v>
          </cell>
          <cell r="Q51">
            <v>20000000</v>
          </cell>
          <cell r="R51">
            <v>2551958506.7481704</v>
          </cell>
        </row>
        <row r="52">
          <cell r="A52">
            <v>40504</v>
          </cell>
          <cell r="B52">
            <v>0</v>
          </cell>
          <cell r="C52">
            <v>0</v>
          </cell>
          <cell r="D52">
            <v>0</v>
          </cell>
          <cell r="E52">
            <v>0</v>
          </cell>
          <cell r="F52">
            <v>915607239.41038823</v>
          </cell>
          <cell r="G52">
            <v>547472191.47029364</v>
          </cell>
          <cell r="H52">
            <v>500000000</v>
          </cell>
          <cell r="I52">
            <v>0</v>
          </cell>
          <cell r="J52">
            <v>112020391.73598069</v>
          </cell>
          <cell r="K52">
            <v>23000000</v>
          </cell>
          <cell r="L52">
            <v>0</v>
          </cell>
          <cell r="M52">
            <v>61041051.784276903</v>
          </cell>
          <cell r="N52">
            <v>56000000</v>
          </cell>
          <cell r="O52">
            <v>36902314.302282669</v>
          </cell>
          <cell r="P52">
            <v>141534746.44486183</v>
          </cell>
          <cell r="Q52">
            <v>20000000</v>
          </cell>
          <cell r="R52">
            <v>2413577935.1480842</v>
          </cell>
        </row>
        <row r="53">
          <cell r="A53">
            <v>40532</v>
          </cell>
          <cell r="B53">
            <v>0</v>
          </cell>
          <cell r="C53">
            <v>0</v>
          </cell>
          <cell r="D53">
            <v>0</v>
          </cell>
          <cell r="E53">
            <v>0</v>
          </cell>
          <cell r="F53">
            <v>915607239.41038823</v>
          </cell>
          <cell r="G53">
            <v>547472191.47029364</v>
          </cell>
          <cell r="H53">
            <v>500000000</v>
          </cell>
          <cell r="I53">
            <v>0</v>
          </cell>
          <cell r="J53">
            <v>112020391.73598069</v>
          </cell>
          <cell r="K53">
            <v>23000000</v>
          </cell>
          <cell r="L53">
            <v>0</v>
          </cell>
          <cell r="M53">
            <v>61041051.784276903</v>
          </cell>
          <cell r="N53">
            <v>56000000</v>
          </cell>
          <cell r="O53">
            <v>36902314.302282669</v>
          </cell>
          <cell r="P53">
            <v>141534746.44486183</v>
          </cell>
          <cell r="Q53">
            <v>20000000</v>
          </cell>
          <cell r="R53">
            <v>2413577935.1480842</v>
          </cell>
        </row>
        <row r="54">
          <cell r="A54">
            <v>40563</v>
          </cell>
          <cell r="B54">
            <v>0</v>
          </cell>
          <cell r="C54">
            <v>0</v>
          </cell>
          <cell r="D54">
            <v>0</v>
          </cell>
          <cell r="E54">
            <v>0</v>
          </cell>
          <cell r="F54">
            <v>915607239.41038823</v>
          </cell>
          <cell r="G54">
            <v>547472191.47029364</v>
          </cell>
          <cell r="H54">
            <v>500000000</v>
          </cell>
          <cell r="I54">
            <v>0</v>
          </cell>
          <cell r="J54">
            <v>112020391.73598069</v>
          </cell>
          <cell r="K54">
            <v>23000000</v>
          </cell>
          <cell r="L54">
            <v>0</v>
          </cell>
          <cell r="M54">
            <v>61041051.784276903</v>
          </cell>
          <cell r="N54">
            <v>56000000</v>
          </cell>
          <cell r="O54">
            <v>36902314.302282669</v>
          </cell>
          <cell r="P54">
            <v>141534746.44486183</v>
          </cell>
          <cell r="Q54">
            <v>20000000</v>
          </cell>
          <cell r="R54">
            <v>2413577935.1480842</v>
          </cell>
        </row>
        <row r="55">
          <cell r="A55">
            <v>40596</v>
          </cell>
          <cell r="B55">
            <v>0</v>
          </cell>
          <cell r="C55">
            <v>0</v>
          </cell>
          <cell r="D55">
            <v>0</v>
          </cell>
          <cell r="E55">
            <v>0</v>
          </cell>
          <cell r="F55">
            <v>784734974.97054327</v>
          </cell>
          <cell r="G55">
            <v>547472191.47029364</v>
          </cell>
          <cell r="H55">
            <v>500000000</v>
          </cell>
          <cell r="I55">
            <v>0</v>
          </cell>
          <cell r="J55">
            <v>112020391.73598069</v>
          </cell>
          <cell r="K55">
            <v>23000000</v>
          </cell>
          <cell r="L55">
            <v>0</v>
          </cell>
          <cell r="M55">
            <v>61041051.784276903</v>
          </cell>
          <cell r="N55">
            <v>56000000</v>
          </cell>
          <cell r="O55">
            <v>36902314.302282669</v>
          </cell>
          <cell r="P55">
            <v>141534746.44486183</v>
          </cell>
          <cell r="Q55">
            <v>20000000</v>
          </cell>
          <cell r="R55">
            <v>2282705670.7082391</v>
          </cell>
        </row>
        <row r="56">
          <cell r="A56">
            <v>40622</v>
          </cell>
          <cell r="B56">
            <v>0</v>
          </cell>
          <cell r="C56">
            <v>0</v>
          </cell>
          <cell r="D56">
            <v>0</v>
          </cell>
          <cell r="E56">
            <v>0</v>
          </cell>
          <cell r="F56">
            <v>784734974.97054327</v>
          </cell>
          <cell r="G56">
            <v>547472191.47029364</v>
          </cell>
          <cell r="H56">
            <v>500000000</v>
          </cell>
          <cell r="I56">
            <v>0</v>
          </cell>
          <cell r="J56">
            <v>112020391.73598069</v>
          </cell>
          <cell r="K56">
            <v>23000000</v>
          </cell>
          <cell r="L56">
            <v>0</v>
          </cell>
          <cell r="M56">
            <v>61041051.784276903</v>
          </cell>
          <cell r="N56">
            <v>56000000</v>
          </cell>
          <cell r="O56">
            <v>36902314.302282669</v>
          </cell>
          <cell r="P56">
            <v>141534746.44486183</v>
          </cell>
          <cell r="Q56">
            <v>20000000</v>
          </cell>
          <cell r="R56">
            <v>2282705670.7082391</v>
          </cell>
        </row>
        <row r="57">
          <cell r="A57">
            <v>40653</v>
          </cell>
          <cell r="B57">
            <v>0</v>
          </cell>
          <cell r="C57">
            <v>0</v>
          </cell>
          <cell r="D57">
            <v>0</v>
          </cell>
          <cell r="E57">
            <v>0</v>
          </cell>
          <cell r="F57">
            <v>784734974.97054327</v>
          </cell>
          <cell r="G57">
            <v>547472191.47029364</v>
          </cell>
          <cell r="H57">
            <v>500000000</v>
          </cell>
          <cell r="I57">
            <v>0</v>
          </cell>
          <cell r="J57">
            <v>112020391.73598069</v>
          </cell>
          <cell r="K57">
            <v>23000000</v>
          </cell>
          <cell r="L57">
            <v>0</v>
          </cell>
          <cell r="M57">
            <v>61041051.784276903</v>
          </cell>
          <cell r="N57">
            <v>56000000</v>
          </cell>
          <cell r="O57">
            <v>36902314.302282669</v>
          </cell>
          <cell r="P57">
            <v>141534746.44486183</v>
          </cell>
          <cell r="Q57">
            <v>20000000</v>
          </cell>
          <cell r="R57">
            <v>2282705670.7082391</v>
          </cell>
        </row>
        <row r="58">
          <cell r="A58">
            <v>40683</v>
          </cell>
          <cell r="B58">
            <v>0</v>
          </cell>
          <cell r="C58">
            <v>0</v>
          </cell>
          <cell r="D58">
            <v>0</v>
          </cell>
          <cell r="E58">
            <v>0</v>
          </cell>
          <cell r="F58">
            <v>660963629.0253154</v>
          </cell>
          <cell r="G58">
            <v>547472191.47029364</v>
          </cell>
          <cell r="H58">
            <v>500000000</v>
          </cell>
          <cell r="I58">
            <v>0</v>
          </cell>
          <cell r="J58">
            <v>112020391.73598069</v>
          </cell>
          <cell r="K58">
            <v>23000000</v>
          </cell>
          <cell r="L58">
            <v>0</v>
          </cell>
          <cell r="M58">
            <v>61041051.784276903</v>
          </cell>
          <cell r="N58">
            <v>56000000</v>
          </cell>
          <cell r="O58">
            <v>36902314.302282669</v>
          </cell>
          <cell r="P58">
            <v>141534746.44486183</v>
          </cell>
          <cell r="Q58">
            <v>20000000</v>
          </cell>
          <cell r="R58">
            <v>2158934324.763011</v>
          </cell>
        </row>
        <row r="59">
          <cell r="A59">
            <v>40714</v>
          </cell>
          <cell r="B59">
            <v>0</v>
          </cell>
          <cell r="C59">
            <v>0</v>
          </cell>
          <cell r="D59">
            <v>0</v>
          </cell>
          <cell r="E59">
            <v>0</v>
          </cell>
          <cell r="F59">
            <v>660963629.0253154</v>
          </cell>
          <cell r="G59">
            <v>547472191.47029364</v>
          </cell>
          <cell r="H59">
            <v>500000000</v>
          </cell>
          <cell r="I59">
            <v>0</v>
          </cell>
          <cell r="J59">
            <v>112020391.73598069</v>
          </cell>
          <cell r="K59">
            <v>23000000</v>
          </cell>
          <cell r="L59">
            <v>0</v>
          </cell>
          <cell r="M59">
            <v>61041051.784276903</v>
          </cell>
          <cell r="N59">
            <v>56000000</v>
          </cell>
          <cell r="O59">
            <v>36902314.302282669</v>
          </cell>
          <cell r="P59">
            <v>141534746.44486183</v>
          </cell>
          <cell r="Q59">
            <v>20000000</v>
          </cell>
          <cell r="R59">
            <v>2158934324.763011</v>
          </cell>
        </row>
        <row r="60">
          <cell r="A60">
            <v>40744</v>
          </cell>
          <cell r="B60">
            <v>0</v>
          </cell>
          <cell r="C60">
            <v>0</v>
          </cell>
          <cell r="D60">
            <v>0</v>
          </cell>
          <cell r="E60">
            <v>0</v>
          </cell>
          <cell r="F60">
            <v>660963629.0253154</v>
          </cell>
          <cell r="G60">
            <v>547472191.47029364</v>
          </cell>
          <cell r="H60">
            <v>500000000</v>
          </cell>
          <cell r="I60">
            <v>0</v>
          </cell>
          <cell r="J60">
            <v>112020391.73598069</v>
          </cell>
          <cell r="K60">
            <v>23000000</v>
          </cell>
          <cell r="L60">
            <v>0</v>
          </cell>
          <cell r="M60">
            <v>61041051.784276903</v>
          </cell>
          <cell r="N60">
            <v>56000000</v>
          </cell>
          <cell r="O60">
            <v>36902314.302282669</v>
          </cell>
          <cell r="P60">
            <v>141534746.44486183</v>
          </cell>
          <cell r="Q60">
            <v>20000000</v>
          </cell>
          <cell r="R60">
            <v>2158934324.763011</v>
          </cell>
        </row>
        <row r="61">
          <cell r="A61">
            <v>40777</v>
          </cell>
          <cell r="B61">
            <v>0</v>
          </cell>
          <cell r="C61">
            <v>0</v>
          </cell>
          <cell r="D61">
            <v>0</v>
          </cell>
          <cell r="E61">
            <v>0</v>
          </cell>
          <cell r="F61">
            <v>543907917.16258693</v>
          </cell>
          <cell r="G61">
            <v>547472191.47029364</v>
          </cell>
          <cell r="H61">
            <v>500000000</v>
          </cell>
          <cell r="I61">
            <v>0</v>
          </cell>
          <cell r="J61">
            <v>112020391.73598069</v>
          </cell>
          <cell r="K61">
            <v>23000000</v>
          </cell>
          <cell r="L61">
            <v>0</v>
          </cell>
          <cell r="M61">
            <v>61041051.784276903</v>
          </cell>
          <cell r="N61">
            <v>56000000</v>
          </cell>
          <cell r="O61">
            <v>36902314.302282669</v>
          </cell>
          <cell r="P61">
            <v>141534746.44486183</v>
          </cell>
          <cell r="Q61">
            <v>20000000</v>
          </cell>
          <cell r="R61">
            <v>2041878612.9002829</v>
          </cell>
        </row>
        <row r="62">
          <cell r="A62">
            <v>40806</v>
          </cell>
          <cell r="B62">
            <v>0</v>
          </cell>
          <cell r="C62">
            <v>0</v>
          </cell>
          <cell r="D62">
            <v>0</v>
          </cell>
          <cell r="E62">
            <v>0</v>
          </cell>
          <cell r="F62">
            <v>543907917.16258693</v>
          </cell>
          <cell r="G62">
            <v>547472191.47029364</v>
          </cell>
          <cell r="H62">
            <v>500000000</v>
          </cell>
          <cell r="I62">
            <v>0</v>
          </cell>
          <cell r="J62">
            <v>112020391.73598069</v>
          </cell>
          <cell r="K62">
            <v>23000000</v>
          </cell>
          <cell r="L62">
            <v>0</v>
          </cell>
          <cell r="M62">
            <v>61041051.784276903</v>
          </cell>
          <cell r="N62">
            <v>56000000</v>
          </cell>
          <cell r="O62">
            <v>36902314.302282669</v>
          </cell>
          <cell r="P62">
            <v>141534746.44486183</v>
          </cell>
          <cell r="Q62">
            <v>20000000</v>
          </cell>
          <cell r="R62">
            <v>2041878612.9002829</v>
          </cell>
        </row>
        <row r="63">
          <cell r="A63">
            <v>40836</v>
          </cell>
          <cell r="B63">
            <v>0</v>
          </cell>
          <cell r="C63">
            <v>0</v>
          </cell>
          <cell r="D63">
            <v>0</v>
          </cell>
          <cell r="E63">
            <v>0</v>
          </cell>
          <cell r="F63">
            <v>543907917.16258693</v>
          </cell>
          <cell r="G63">
            <v>547472191.47029364</v>
          </cell>
          <cell r="H63">
            <v>500000000</v>
          </cell>
          <cell r="I63">
            <v>0</v>
          </cell>
          <cell r="J63">
            <v>112020391.73598069</v>
          </cell>
          <cell r="K63">
            <v>23000000</v>
          </cell>
          <cell r="L63">
            <v>0</v>
          </cell>
          <cell r="M63">
            <v>61041051.784276903</v>
          </cell>
          <cell r="N63">
            <v>56000000</v>
          </cell>
          <cell r="O63">
            <v>36902314.302282669</v>
          </cell>
          <cell r="P63">
            <v>141534746.44486183</v>
          </cell>
          <cell r="Q63">
            <v>20000000</v>
          </cell>
          <cell r="R63">
            <v>2041878612.9002829</v>
          </cell>
        </row>
        <row r="64">
          <cell r="A64">
            <v>40868</v>
          </cell>
          <cell r="B64">
            <v>0</v>
          </cell>
          <cell r="C64">
            <v>0</v>
          </cell>
          <cell r="D64">
            <v>0</v>
          </cell>
          <cell r="E64">
            <v>0</v>
          </cell>
          <cell r="F64">
            <v>447582604.18715525</v>
          </cell>
          <cell r="G64">
            <v>547472191.47029364</v>
          </cell>
          <cell r="H64">
            <v>500000000</v>
          </cell>
          <cell r="I64">
            <v>0</v>
          </cell>
          <cell r="J64">
            <v>92181740.82997945</v>
          </cell>
          <cell r="K64">
            <v>18926732.947752502</v>
          </cell>
          <cell r="L64">
            <v>0</v>
          </cell>
          <cell r="M64">
            <v>50230768.955258273</v>
          </cell>
          <cell r="N64">
            <v>46082480.220614791</v>
          </cell>
          <cell r="O64">
            <v>30366967.30231877</v>
          </cell>
          <cell r="P64">
            <v>116469145.59955488</v>
          </cell>
          <cell r="Q64">
            <v>16458028.650219567</v>
          </cell>
          <cell r="R64">
            <v>1865770660.1631472</v>
          </cell>
        </row>
        <row r="65">
          <cell r="A65">
            <v>40897</v>
          </cell>
          <cell r="B65">
            <v>0</v>
          </cell>
          <cell r="C65">
            <v>0</v>
          </cell>
          <cell r="D65">
            <v>0</v>
          </cell>
          <cell r="E65">
            <v>0</v>
          </cell>
          <cell r="F65">
            <v>447582604.18715525</v>
          </cell>
          <cell r="G65">
            <v>547472191.47029364</v>
          </cell>
          <cell r="H65">
            <v>500000000</v>
          </cell>
          <cell r="I65">
            <v>0</v>
          </cell>
          <cell r="J65">
            <v>92181740.82997945</v>
          </cell>
          <cell r="K65">
            <v>18926732.947752502</v>
          </cell>
          <cell r="L65">
            <v>0</v>
          </cell>
          <cell r="M65">
            <v>50230768.955258273</v>
          </cell>
          <cell r="N65">
            <v>46082480.220614791</v>
          </cell>
          <cell r="O65">
            <v>30366967.30231877</v>
          </cell>
          <cell r="P65">
            <v>116469145.59955488</v>
          </cell>
          <cell r="Q65">
            <v>16458028.650219567</v>
          </cell>
          <cell r="R65">
            <v>1865770660.1631472</v>
          </cell>
        </row>
        <row r="66">
          <cell r="A66">
            <v>40928</v>
          </cell>
          <cell r="B66">
            <v>0</v>
          </cell>
          <cell r="C66">
            <v>0</v>
          </cell>
          <cell r="D66">
            <v>0</v>
          </cell>
          <cell r="E66">
            <v>0</v>
          </cell>
          <cell r="F66">
            <v>447582604.18715525</v>
          </cell>
          <cell r="G66">
            <v>547472191.47029364</v>
          </cell>
          <cell r="H66">
            <v>500000000</v>
          </cell>
          <cell r="I66">
            <v>0</v>
          </cell>
          <cell r="J66">
            <v>92181740.82997945</v>
          </cell>
          <cell r="K66">
            <v>18926732.947752502</v>
          </cell>
          <cell r="L66">
            <v>0</v>
          </cell>
          <cell r="M66">
            <v>50230768.955258273</v>
          </cell>
          <cell r="N66">
            <v>46082480.220614791</v>
          </cell>
          <cell r="O66">
            <v>30366967.30231877</v>
          </cell>
          <cell r="P66">
            <v>116469145.59955488</v>
          </cell>
          <cell r="Q66">
            <v>16458028.650219567</v>
          </cell>
          <cell r="R66">
            <v>1865770660.1631472</v>
          </cell>
        </row>
        <row r="67">
          <cell r="A67">
            <v>40960</v>
          </cell>
          <cell r="B67">
            <v>0</v>
          </cell>
          <cell r="C67">
            <v>0</v>
          </cell>
          <cell r="D67">
            <v>0</v>
          </cell>
          <cell r="E67">
            <v>0</v>
          </cell>
          <cell r="F67">
            <v>0</v>
          </cell>
          <cell r="G67">
            <v>442594118.56565356</v>
          </cell>
          <cell r="H67">
            <v>500000000</v>
          </cell>
          <cell r="I67">
            <v>0</v>
          </cell>
          <cell r="J67">
            <v>0</v>
          </cell>
          <cell r="K67">
            <v>0</v>
          </cell>
          <cell r="L67">
            <v>0</v>
          </cell>
          <cell r="M67">
            <v>0</v>
          </cell>
          <cell r="N67">
            <v>0</v>
          </cell>
          <cell r="O67">
            <v>0</v>
          </cell>
          <cell r="P67">
            <v>0</v>
          </cell>
          <cell r="Q67">
            <v>0</v>
          </cell>
          <cell r="R67">
            <v>942594118.56565356</v>
          </cell>
        </row>
        <row r="68">
          <cell r="A68">
            <v>40988</v>
          </cell>
          <cell r="B68">
            <v>0</v>
          </cell>
          <cell r="C68">
            <v>0</v>
          </cell>
          <cell r="D68">
            <v>0</v>
          </cell>
          <cell r="E68">
            <v>0</v>
          </cell>
          <cell r="F68">
            <v>0</v>
          </cell>
          <cell r="G68">
            <v>442594118.56565356</v>
          </cell>
          <cell r="H68">
            <v>500000000</v>
          </cell>
          <cell r="I68">
            <v>0</v>
          </cell>
          <cell r="J68">
            <v>0</v>
          </cell>
          <cell r="K68">
            <v>0</v>
          </cell>
          <cell r="L68">
            <v>0</v>
          </cell>
          <cell r="M68">
            <v>0</v>
          </cell>
          <cell r="N68">
            <v>0</v>
          </cell>
          <cell r="O68">
            <v>0</v>
          </cell>
          <cell r="P68">
            <v>0</v>
          </cell>
          <cell r="Q68">
            <v>0</v>
          </cell>
          <cell r="R68">
            <v>942594118.56565356</v>
          </cell>
        </row>
        <row r="69">
          <cell r="A69">
            <v>41019</v>
          </cell>
          <cell r="B69">
            <v>0</v>
          </cell>
          <cell r="C69">
            <v>0</v>
          </cell>
          <cell r="D69">
            <v>0</v>
          </cell>
          <cell r="E69">
            <v>0</v>
          </cell>
          <cell r="F69">
            <v>0</v>
          </cell>
          <cell r="G69">
            <v>442594118.56565356</v>
          </cell>
          <cell r="H69">
            <v>500000000</v>
          </cell>
          <cell r="I69">
            <v>0</v>
          </cell>
          <cell r="J69">
            <v>0</v>
          </cell>
          <cell r="K69">
            <v>0</v>
          </cell>
          <cell r="L69">
            <v>0</v>
          </cell>
          <cell r="M69">
            <v>0</v>
          </cell>
          <cell r="N69">
            <v>0</v>
          </cell>
          <cell r="O69">
            <v>0</v>
          </cell>
          <cell r="P69">
            <v>0</v>
          </cell>
          <cell r="Q69">
            <v>0</v>
          </cell>
          <cell r="R69">
            <v>942594118.56565356</v>
          </cell>
        </row>
        <row r="70">
          <cell r="A70">
            <v>41049</v>
          </cell>
          <cell r="B70">
            <v>0</v>
          </cell>
          <cell r="C70">
            <v>0</v>
          </cell>
          <cell r="D70">
            <v>0</v>
          </cell>
          <cell r="E70">
            <v>0</v>
          </cell>
          <cell r="F70">
            <v>0</v>
          </cell>
          <cell r="G70">
            <v>343406561.14766687</v>
          </cell>
          <cell r="H70">
            <v>500000000</v>
          </cell>
          <cell r="I70">
            <v>0</v>
          </cell>
          <cell r="J70">
            <v>0</v>
          </cell>
          <cell r="K70">
            <v>0</v>
          </cell>
          <cell r="L70">
            <v>0</v>
          </cell>
          <cell r="M70">
            <v>0</v>
          </cell>
          <cell r="N70">
            <v>0</v>
          </cell>
          <cell r="O70">
            <v>0</v>
          </cell>
          <cell r="P70">
            <v>0</v>
          </cell>
          <cell r="Q70">
            <v>0</v>
          </cell>
          <cell r="R70">
            <v>843406561.14766693</v>
          </cell>
        </row>
        <row r="71">
          <cell r="A71">
            <v>41080</v>
          </cell>
          <cell r="B71">
            <v>0</v>
          </cell>
          <cell r="C71">
            <v>0</v>
          </cell>
          <cell r="D71">
            <v>0</v>
          </cell>
          <cell r="E71">
            <v>0</v>
          </cell>
          <cell r="F71">
            <v>0</v>
          </cell>
          <cell r="G71">
            <v>343406561.14766687</v>
          </cell>
          <cell r="H71">
            <v>500000000</v>
          </cell>
          <cell r="I71">
            <v>0</v>
          </cell>
          <cell r="J71">
            <v>0</v>
          </cell>
          <cell r="K71">
            <v>0</v>
          </cell>
          <cell r="L71">
            <v>0</v>
          </cell>
          <cell r="M71">
            <v>0</v>
          </cell>
          <cell r="N71">
            <v>0</v>
          </cell>
          <cell r="O71">
            <v>0</v>
          </cell>
          <cell r="P71">
            <v>0</v>
          </cell>
          <cell r="Q71">
            <v>0</v>
          </cell>
          <cell r="R71">
            <v>843406561.14766693</v>
          </cell>
        </row>
        <row r="72">
          <cell r="A72">
            <v>41110</v>
          </cell>
          <cell r="B72">
            <v>0</v>
          </cell>
          <cell r="C72">
            <v>0</v>
          </cell>
          <cell r="D72">
            <v>0</v>
          </cell>
          <cell r="E72">
            <v>0</v>
          </cell>
          <cell r="F72">
            <v>0</v>
          </cell>
          <cell r="G72">
            <v>343406561.14766687</v>
          </cell>
          <cell r="H72">
            <v>500000000</v>
          </cell>
          <cell r="I72">
            <v>0</v>
          </cell>
          <cell r="J72">
            <v>0</v>
          </cell>
          <cell r="K72">
            <v>0</v>
          </cell>
          <cell r="L72">
            <v>0</v>
          </cell>
          <cell r="M72">
            <v>0</v>
          </cell>
          <cell r="N72">
            <v>0</v>
          </cell>
          <cell r="O72">
            <v>0</v>
          </cell>
          <cell r="P72">
            <v>0</v>
          </cell>
          <cell r="Q72">
            <v>0</v>
          </cell>
          <cell r="R72">
            <v>843406561.14766693</v>
          </cell>
        </row>
        <row r="73">
          <cell r="A73">
            <v>41141</v>
          </cell>
          <cell r="B73">
            <v>0</v>
          </cell>
          <cell r="C73">
            <v>0</v>
          </cell>
          <cell r="D73">
            <v>0</v>
          </cell>
          <cell r="E73">
            <v>0</v>
          </cell>
          <cell r="F73">
            <v>0</v>
          </cell>
          <cell r="G73">
            <v>249600761.0020853</v>
          </cell>
          <cell r="H73">
            <v>500000000</v>
          </cell>
          <cell r="I73">
            <v>0</v>
          </cell>
          <cell r="J73">
            <v>0</v>
          </cell>
          <cell r="K73">
            <v>0</v>
          </cell>
          <cell r="L73">
            <v>0</v>
          </cell>
          <cell r="M73">
            <v>0</v>
          </cell>
          <cell r="N73">
            <v>0</v>
          </cell>
          <cell r="O73">
            <v>0</v>
          </cell>
          <cell r="P73">
            <v>0</v>
          </cell>
          <cell r="Q73">
            <v>0</v>
          </cell>
          <cell r="R73">
            <v>749600761.00208533</v>
          </cell>
        </row>
        <row r="74">
          <cell r="A74">
            <v>41172</v>
          </cell>
          <cell r="B74">
            <v>0</v>
          </cell>
          <cell r="C74">
            <v>0</v>
          </cell>
          <cell r="D74">
            <v>0</v>
          </cell>
          <cell r="E74">
            <v>0</v>
          </cell>
          <cell r="F74">
            <v>0</v>
          </cell>
          <cell r="G74">
            <v>249600761.0020853</v>
          </cell>
          <cell r="H74">
            <v>500000000</v>
          </cell>
          <cell r="I74">
            <v>0</v>
          </cell>
          <cell r="J74">
            <v>0</v>
          </cell>
          <cell r="K74">
            <v>0</v>
          </cell>
          <cell r="L74">
            <v>0</v>
          </cell>
          <cell r="M74">
            <v>0</v>
          </cell>
          <cell r="N74">
            <v>0</v>
          </cell>
          <cell r="O74">
            <v>0</v>
          </cell>
          <cell r="P74">
            <v>0</v>
          </cell>
          <cell r="Q74">
            <v>0</v>
          </cell>
          <cell r="R74">
            <v>749600761.00208533</v>
          </cell>
        </row>
        <row r="75">
          <cell r="A75">
            <v>41202</v>
          </cell>
          <cell r="B75">
            <v>0</v>
          </cell>
          <cell r="C75">
            <v>0</v>
          </cell>
          <cell r="D75">
            <v>0</v>
          </cell>
          <cell r="E75">
            <v>0</v>
          </cell>
          <cell r="F75">
            <v>0</v>
          </cell>
          <cell r="G75">
            <v>249600761.0020853</v>
          </cell>
          <cell r="H75">
            <v>500000000</v>
          </cell>
          <cell r="I75">
            <v>0</v>
          </cell>
          <cell r="J75">
            <v>0</v>
          </cell>
          <cell r="K75">
            <v>0</v>
          </cell>
          <cell r="L75">
            <v>0</v>
          </cell>
          <cell r="M75">
            <v>0</v>
          </cell>
          <cell r="N75">
            <v>0</v>
          </cell>
          <cell r="O75">
            <v>0</v>
          </cell>
          <cell r="P75">
            <v>0</v>
          </cell>
          <cell r="Q75">
            <v>0</v>
          </cell>
          <cell r="R75">
            <v>749600761.00208533</v>
          </cell>
        </row>
        <row r="76">
          <cell r="A76">
            <v>41233</v>
          </cell>
          <cell r="B76">
            <v>0</v>
          </cell>
          <cell r="C76">
            <v>0</v>
          </cell>
          <cell r="D76">
            <v>0</v>
          </cell>
          <cell r="E76">
            <v>0</v>
          </cell>
          <cell r="F76">
            <v>0</v>
          </cell>
          <cell r="G76">
            <v>160884712.63857263</v>
          </cell>
          <cell r="H76">
            <v>500000000</v>
          </cell>
          <cell r="I76">
            <v>0</v>
          </cell>
          <cell r="J76">
            <v>0</v>
          </cell>
          <cell r="K76">
            <v>0</v>
          </cell>
          <cell r="L76">
            <v>0</v>
          </cell>
          <cell r="M76">
            <v>0</v>
          </cell>
          <cell r="N76">
            <v>0</v>
          </cell>
          <cell r="O76">
            <v>0</v>
          </cell>
          <cell r="P76">
            <v>0</v>
          </cell>
          <cell r="Q76">
            <v>0</v>
          </cell>
          <cell r="R76">
            <v>660884712.63857269</v>
          </cell>
        </row>
        <row r="77">
          <cell r="A77">
            <v>41263</v>
          </cell>
          <cell r="B77">
            <v>0</v>
          </cell>
          <cell r="C77">
            <v>0</v>
          </cell>
          <cell r="D77">
            <v>0</v>
          </cell>
          <cell r="E77">
            <v>0</v>
          </cell>
          <cell r="F77">
            <v>0</v>
          </cell>
          <cell r="G77">
            <v>160884712.63857263</v>
          </cell>
          <cell r="H77">
            <v>500000000</v>
          </cell>
          <cell r="I77">
            <v>0</v>
          </cell>
          <cell r="J77">
            <v>0</v>
          </cell>
          <cell r="K77">
            <v>0</v>
          </cell>
          <cell r="L77">
            <v>0</v>
          </cell>
          <cell r="M77">
            <v>0</v>
          </cell>
          <cell r="N77">
            <v>0</v>
          </cell>
          <cell r="O77">
            <v>0</v>
          </cell>
          <cell r="P77">
            <v>0</v>
          </cell>
          <cell r="Q77">
            <v>0</v>
          </cell>
          <cell r="R77">
            <v>660884712.63857269</v>
          </cell>
        </row>
        <row r="78">
          <cell r="A78">
            <v>41294</v>
          </cell>
          <cell r="B78">
            <v>0</v>
          </cell>
          <cell r="C78">
            <v>0</v>
          </cell>
          <cell r="D78">
            <v>0</v>
          </cell>
          <cell r="E78">
            <v>0</v>
          </cell>
          <cell r="F78">
            <v>0</v>
          </cell>
          <cell r="G78">
            <v>160884712.63857263</v>
          </cell>
          <cell r="H78">
            <v>500000000</v>
          </cell>
          <cell r="I78">
            <v>0</v>
          </cell>
          <cell r="J78">
            <v>0</v>
          </cell>
          <cell r="K78">
            <v>0</v>
          </cell>
          <cell r="L78">
            <v>0</v>
          </cell>
          <cell r="M78">
            <v>0</v>
          </cell>
          <cell r="N78">
            <v>0</v>
          </cell>
          <cell r="O78">
            <v>0</v>
          </cell>
          <cell r="P78">
            <v>0</v>
          </cell>
          <cell r="Q78">
            <v>0</v>
          </cell>
          <cell r="R78">
            <v>660884712.63857269</v>
          </cell>
        </row>
        <row r="79">
          <cell r="A79">
            <v>41325</v>
          </cell>
          <cell r="B79">
            <v>0</v>
          </cell>
          <cell r="C79">
            <v>0</v>
          </cell>
          <cell r="D79">
            <v>0</v>
          </cell>
          <cell r="E79">
            <v>0</v>
          </cell>
          <cell r="F79">
            <v>0</v>
          </cell>
          <cell r="G79">
            <v>76982254.314860642</v>
          </cell>
          <cell r="H79">
            <v>500000000</v>
          </cell>
          <cell r="I79">
            <v>0</v>
          </cell>
          <cell r="J79">
            <v>0</v>
          </cell>
          <cell r="K79">
            <v>0</v>
          </cell>
          <cell r="L79">
            <v>0</v>
          </cell>
          <cell r="M79">
            <v>0</v>
          </cell>
          <cell r="N79">
            <v>0</v>
          </cell>
          <cell r="O79">
            <v>0</v>
          </cell>
          <cell r="P79">
            <v>0</v>
          </cell>
          <cell r="Q79">
            <v>0</v>
          </cell>
          <cell r="R79">
            <v>576982254.31486058</v>
          </cell>
        </row>
        <row r="80">
          <cell r="A80">
            <v>41353</v>
          </cell>
          <cell r="B80">
            <v>0</v>
          </cell>
          <cell r="C80">
            <v>0</v>
          </cell>
          <cell r="D80">
            <v>0</v>
          </cell>
          <cell r="E80">
            <v>0</v>
          </cell>
          <cell r="F80">
            <v>0</v>
          </cell>
          <cell r="G80">
            <v>76982254.314860642</v>
          </cell>
          <cell r="H80">
            <v>500000000</v>
          </cell>
          <cell r="I80">
            <v>0</v>
          </cell>
          <cell r="J80">
            <v>0</v>
          </cell>
          <cell r="K80">
            <v>0</v>
          </cell>
          <cell r="L80">
            <v>0</v>
          </cell>
          <cell r="M80">
            <v>0</v>
          </cell>
          <cell r="N80">
            <v>0</v>
          </cell>
          <cell r="O80">
            <v>0</v>
          </cell>
          <cell r="P80">
            <v>0</v>
          </cell>
          <cell r="Q80">
            <v>0</v>
          </cell>
          <cell r="R80">
            <v>576982254.31486058</v>
          </cell>
        </row>
        <row r="81">
          <cell r="A81">
            <v>41384</v>
          </cell>
          <cell r="B81">
            <v>0</v>
          </cell>
          <cell r="C81">
            <v>0</v>
          </cell>
          <cell r="D81">
            <v>0</v>
          </cell>
          <cell r="E81">
            <v>0</v>
          </cell>
          <cell r="F81">
            <v>0</v>
          </cell>
          <cell r="G81">
            <v>76982254.314860642</v>
          </cell>
          <cell r="H81">
            <v>500000000</v>
          </cell>
          <cell r="I81">
            <v>0</v>
          </cell>
          <cell r="J81">
            <v>0</v>
          </cell>
          <cell r="K81">
            <v>0</v>
          </cell>
          <cell r="L81">
            <v>0</v>
          </cell>
          <cell r="M81">
            <v>0</v>
          </cell>
          <cell r="N81">
            <v>0</v>
          </cell>
          <cell r="O81">
            <v>0</v>
          </cell>
          <cell r="P81">
            <v>0</v>
          </cell>
          <cell r="Q81">
            <v>0</v>
          </cell>
          <cell r="R81">
            <v>576982254.31486058</v>
          </cell>
        </row>
        <row r="82">
          <cell r="A82">
            <v>41414</v>
          </cell>
          <cell r="B82">
            <v>0</v>
          </cell>
          <cell r="C82">
            <v>0</v>
          </cell>
          <cell r="D82">
            <v>0</v>
          </cell>
          <cell r="E82">
            <v>0</v>
          </cell>
          <cell r="F82">
            <v>0</v>
          </cell>
          <cell r="G82">
            <v>0</v>
          </cell>
          <cell r="H82">
            <v>498066311.06189919</v>
          </cell>
          <cell r="I82">
            <v>0</v>
          </cell>
          <cell r="J82">
            <v>0</v>
          </cell>
          <cell r="K82">
            <v>0</v>
          </cell>
          <cell r="L82">
            <v>0</v>
          </cell>
          <cell r="M82">
            <v>0</v>
          </cell>
          <cell r="N82">
            <v>0</v>
          </cell>
          <cell r="O82">
            <v>0</v>
          </cell>
          <cell r="P82">
            <v>0</v>
          </cell>
          <cell r="Q82">
            <v>0</v>
          </cell>
          <cell r="R82">
            <v>498066311.06189919</v>
          </cell>
        </row>
        <row r="83">
          <cell r="A83">
            <v>41445</v>
          </cell>
          <cell r="B83">
            <v>0</v>
          </cell>
          <cell r="C83">
            <v>0</v>
          </cell>
          <cell r="D83">
            <v>0</v>
          </cell>
          <cell r="E83">
            <v>0</v>
          </cell>
          <cell r="F83">
            <v>0</v>
          </cell>
          <cell r="G83">
            <v>0</v>
          </cell>
          <cell r="H83">
            <v>498066311.06189919</v>
          </cell>
          <cell r="I83">
            <v>0</v>
          </cell>
          <cell r="J83">
            <v>0</v>
          </cell>
          <cell r="K83">
            <v>0</v>
          </cell>
          <cell r="L83">
            <v>0</v>
          </cell>
          <cell r="M83">
            <v>0</v>
          </cell>
          <cell r="N83">
            <v>0</v>
          </cell>
          <cell r="O83">
            <v>0</v>
          </cell>
          <cell r="P83">
            <v>0</v>
          </cell>
          <cell r="Q83">
            <v>0</v>
          </cell>
          <cell r="R83">
            <v>498066311.06189919</v>
          </cell>
        </row>
        <row r="84">
          <cell r="A84">
            <v>41475</v>
          </cell>
          <cell r="B84">
            <v>0</v>
          </cell>
          <cell r="C84">
            <v>0</v>
          </cell>
          <cell r="D84">
            <v>0</v>
          </cell>
          <cell r="E84">
            <v>0</v>
          </cell>
          <cell r="F84">
            <v>0</v>
          </cell>
          <cell r="G84">
            <v>0</v>
          </cell>
          <cell r="H84">
            <v>498066311.06189919</v>
          </cell>
          <cell r="I84">
            <v>0</v>
          </cell>
          <cell r="J84">
            <v>0</v>
          </cell>
          <cell r="K84">
            <v>0</v>
          </cell>
          <cell r="L84">
            <v>0</v>
          </cell>
          <cell r="M84">
            <v>0</v>
          </cell>
          <cell r="N84">
            <v>0</v>
          </cell>
          <cell r="O84">
            <v>0</v>
          </cell>
          <cell r="P84">
            <v>0</v>
          </cell>
          <cell r="Q84">
            <v>0</v>
          </cell>
          <cell r="R84">
            <v>498066311.06189919</v>
          </cell>
        </row>
        <row r="85">
          <cell r="A85">
            <v>41506</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sheetData>
      <sheetData sheetId="16"/>
      <sheetData sheetId="17" refreshError="1">
        <row r="1">
          <cell r="A1" t="str">
            <v>Note Schedule</v>
          </cell>
          <cell r="C1" t="str">
            <v>1A1</v>
          </cell>
          <cell r="D1" t="str">
            <v>1A2</v>
          </cell>
          <cell r="E1" t="str">
            <v>1A3</v>
          </cell>
          <cell r="F1" t="str">
            <v>2A1</v>
          </cell>
          <cell r="G1" t="str">
            <v>2A2</v>
          </cell>
          <cell r="H1" t="str">
            <v>3A1</v>
          </cell>
          <cell r="I1" t="str">
            <v>3A2</v>
          </cell>
          <cell r="J1" t="str">
            <v>3A3</v>
          </cell>
          <cell r="K1" t="str">
            <v>1B1</v>
          </cell>
          <cell r="L1" t="str">
            <v>2B2</v>
          </cell>
          <cell r="M1" t="str">
            <v>2B3</v>
          </cell>
          <cell r="N1" t="str">
            <v>1C1</v>
          </cell>
          <cell r="O1" t="str">
            <v>2C2</v>
          </cell>
          <cell r="P1" t="str">
            <v>2C3</v>
          </cell>
          <cell r="Q1" t="str">
            <v>2D1</v>
          </cell>
          <cell r="R1" t="str">
            <v>2D2</v>
          </cell>
          <cell r="S1" t="str">
            <v>2D3</v>
          </cell>
          <cell r="T1" t="str">
            <v>Total</v>
          </cell>
        </row>
        <row r="2">
          <cell r="A2" t="str">
            <v>Date</v>
          </cell>
          <cell r="B2" t="str">
            <v>IPD</v>
          </cell>
          <cell r="C2" t="str">
            <v>Target Balance</v>
          </cell>
          <cell r="D2" t="str">
            <v>Target Balance</v>
          </cell>
          <cell r="E2" t="str">
            <v>Target Balance</v>
          </cell>
          <cell r="F2" t="str">
            <v>Target Balance</v>
          </cell>
          <cell r="G2" t="str">
            <v>Target Balance</v>
          </cell>
          <cell r="H2" t="str">
            <v>Target Balance</v>
          </cell>
          <cell r="I2" t="str">
            <v>Target Balance</v>
          </cell>
          <cell r="J2" t="str">
            <v>Target Balance</v>
          </cell>
          <cell r="K2" t="str">
            <v>Target Balance</v>
          </cell>
          <cell r="L2" t="str">
            <v>Target Balance</v>
          </cell>
          <cell r="M2" t="str">
            <v>Target Balance</v>
          </cell>
          <cell r="N2" t="str">
            <v>Target Balance</v>
          </cell>
          <cell r="O2" t="str">
            <v>Target Balance</v>
          </cell>
          <cell r="P2" t="str">
            <v>Target Balance</v>
          </cell>
          <cell r="Q2" t="str">
            <v>Target Balance</v>
          </cell>
          <cell r="R2" t="str">
            <v>Target Balance</v>
          </cell>
          <cell r="S2" t="str">
            <v>Target Balance</v>
          </cell>
        </row>
        <row r="3">
          <cell r="A3">
            <v>39239</v>
          </cell>
          <cell r="B3" t="b">
            <v>1</v>
          </cell>
          <cell r="C3">
            <v>1057082452.4312897</v>
          </cell>
          <cell r="D3">
            <v>308470204.96810097</v>
          </cell>
          <cell r="E3">
            <v>149300000</v>
          </cell>
          <cell r="F3">
            <v>912866203.56387806</v>
          </cell>
          <cell r="G3">
            <v>339351160.58096915</v>
          </cell>
          <cell r="H3">
            <v>1222692036.645525</v>
          </cell>
          <cell r="I3">
            <v>777792860.05158138</v>
          </cell>
          <cell r="J3">
            <v>768500000</v>
          </cell>
          <cell r="K3">
            <v>43290043.290043294</v>
          </cell>
          <cell r="L3">
            <v>95018324.962671369</v>
          </cell>
          <cell r="M3">
            <v>20000000</v>
          </cell>
          <cell r="N3">
            <v>32719218.765730396</v>
          </cell>
          <cell r="O3">
            <v>64544590.742500335</v>
          </cell>
          <cell r="P3">
            <v>40000000</v>
          </cell>
          <cell r="Q3">
            <v>22651766.837813351</v>
          </cell>
          <cell r="R3">
            <v>129564273.10981403</v>
          </cell>
          <cell r="S3">
            <v>22000000</v>
          </cell>
          <cell r="T3">
            <v>6005843135.9499168</v>
          </cell>
        </row>
        <row r="4">
          <cell r="A4">
            <v>39253</v>
          </cell>
          <cell r="B4" t="b">
            <v>0</v>
          </cell>
          <cell r="C4">
            <v>1057082452.4312897</v>
          </cell>
          <cell r="D4">
            <v>308470204.96810097</v>
          </cell>
          <cell r="E4">
            <v>149300000</v>
          </cell>
          <cell r="F4">
            <v>912866203.56387806</v>
          </cell>
          <cell r="G4">
            <v>339351160.58096915</v>
          </cell>
          <cell r="H4">
            <v>1222692036.645525</v>
          </cell>
          <cell r="I4">
            <v>777792860.05158138</v>
          </cell>
          <cell r="J4">
            <v>768500000</v>
          </cell>
          <cell r="K4">
            <v>43290043.290043294</v>
          </cell>
          <cell r="L4">
            <v>95018324.962671369</v>
          </cell>
          <cell r="M4">
            <v>20000000</v>
          </cell>
          <cell r="N4">
            <v>32719218.765730396</v>
          </cell>
          <cell r="O4">
            <v>64544590.742500335</v>
          </cell>
          <cell r="P4">
            <v>40000000</v>
          </cell>
          <cell r="Q4">
            <v>22651766.837813351</v>
          </cell>
          <cell r="R4">
            <v>129564273.10981403</v>
          </cell>
          <cell r="S4">
            <v>22000000</v>
          </cell>
          <cell r="T4">
            <v>6005843135.9499168</v>
          </cell>
        </row>
        <row r="5">
          <cell r="A5">
            <v>39283</v>
          </cell>
          <cell r="B5" t="b">
            <v>0</v>
          </cell>
          <cell r="C5">
            <v>1057082452.4312897</v>
          </cell>
          <cell r="D5">
            <v>308470204.96810097</v>
          </cell>
          <cell r="E5">
            <v>149300000</v>
          </cell>
          <cell r="F5">
            <v>912866203.56387806</v>
          </cell>
          <cell r="G5">
            <v>339351160.58096915</v>
          </cell>
          <cell r="H5">
            <v>1222692036.645525</v>
          </cell>
          <cell r="I5">
            <v>777792860.05158138</v>
          </cell>
          <cell r="J5">
            <v>768500000</v>
          </cell>
          <cell r="K5">
            <v>43290043.290043294</v>
          </cell>
          <cell r="L5">
            <v>95018324.962671369</v>
          </cell>
          <cell r="M5">
            <v>20000000</v>
          </cell>
          <cell r="N5">
            <v>32719218.765730396</v>
          </cell>
          <cell r="O5">
            <v>64544590.742500335</v>
          </cell>
          <cell r="P5">
            <v>40000000</v>
          </cell>
          <cell r="Q5">
            <v>22651766.837813351</v>
          </cell>
          <cell r="R5">
            <v>129564273.10981403</v>
          </cell>
          <cell r="S5">
            <v>22000000</v>
          </cell>
          <cell r="T5">
            <v>6005843135.9499168</v>
          </cell>
        </row>
        <row r="6">
          <cell r="A6">
            <v>39314</v>
          </cell>
          <cell r="B6" t="b">
            <v>1</v>
          </cell>
          <cell r="C6">
            <v>979936475.24741006</v>
          </cell>
          <cell r="D6">
            <v>285958020.28502148</v>
          </cell>
          <cell r="E6">
            <v>138404071.90369865</v>
          </cell>
          <cell r="F6">
            <v>912866203.56387806</v>
          </cell>
          <cell r="G6">
            <v>339351160.58096915</v>
          </cell>
          <cell r="H6">
            <v>1222692036.645525</v>
          </cell>
          <cell r="I6">
            <v>777792860.05158138</v>
          </cell>
          <cell r="J6">
            <v>768500000</v>
          </cell>
          <cell r="K6">
            <v>43290043.290043294</v>
          </cell>
          <cell r="L6">
            <v>95018324.962671369</v>
          </cell>
          <cell r="M6">
            <v>20000000</v>
          </cell>
          <cell r="N6">
            <v>32719218.765730396</v>
          </cell>
          <cell r="O6">
            <v>64544590.742500335</v>
          </cell>
          <cell r="P6">
            <v>40000000</v>
          </cell>
          <cell r="Q6">
            <v>22651766.837813351</v>
          </cell>
          <cell r="R6">
            <v>129564273.10981403</v>
          </cell>
          <cell r="S6">
            <v>22000000</v>
          </cell>
          <cell r="T6">
            <v>5895289045.9866562</v>
          </cell>
        </row>
        <row r="7">
          <cell r="A7">
            <v>39345</v>
          </cell>
          <cell r="B7" t="b">
            <v>0</v>
          </cell>
          <cell r="C7">
            <v>979936475.24741006</v>
          </cell>
          <cell r="D7">
            <v>285958020.28502148</v>
          </cell>
          <cell r="E7">
            <v>138404071.90369865</v>
          </cell>
          <cell r="F7">
            <v>912866203.56387806</v>
          </cell>
          <cell r="G7">
            <v>339351160.58096915</v>
          </cell>
          <cell r="H7">
            <v>1222692036.645525</v>
          </cell>
          <cell r="I7">
            <v>777792860.05158138</v>
          </cell>
          <cell r="J7">
            <v>768500000</v>
          </cell>
          <cell r="K7">
            <v>43290043.290043294</v>
          </cell>
          <cell r="L7">
            <v>95018324.962671369</v>
          </cell>
          <cell r="M7">
            <v>20000000</v>
          </cell>
          <cell r="N7">
            <v>32719218.765730396</v>
          </cell>
          <cell r="O7">
            <v>64544590.742500335</v>
          </cell>
          <cell r="P7">
            <v>40000000</v>
          </cell>
          <cell r="Q7">
            <v>22651766.837813351</v>
          </cell>
          <cell r="R7">
            <v>129564273.10981403</v>
          </cell>
          <cell r="S7">
            <v>22000000</v>
          </cell>
          <cell r="T7">
            <v>5895289045.9866562</v>
          </cell>
        </row>
        <row r="8">
          <cell r="A8">
            <v>39375</v>
          </cell>
          <cell r="B8" t="b">
            <v>0</v>
          </cell>
          <cell r="C8">
            <v>979936475.24741006</v>
          </cell>
          <cell r="D8">
            <v>285958020.28502148</v>
          </cell>
          <cell r="E8">
            <v>138404071.90369865</v>
          </cell>
          <cell r="F8">
            <v>912866203.56387806</v>
          </cell>
          <cell r="G8">
            <v>339351160.58096915</v>
          </cell>
          <cell r="H8">
            <v>1222692036.645525</v>
          </cell>
          <cell r="I8">
            <v>777792860.05158138</v>
          </cell>
          <cell r="J8">
            <v>768500000</v>
          </cell>
          <cell r="K8">
            <v>43290043.290043294</v>
          </cell>
          <cell r="L8">
            <v>95018324.962671369</v>
          </cell>
          <cell r="M8">
            <v>20000000</v>
          </cell>
          <cell r="N8">
            <v>32719218.765730396</v>
          </cell>
          <cell r="O8">
            <v>64544590.742500335</v>
          </cell>
          <cell r="P8">
            <v>40000000</v>
          </cell>
          <cell r="Q8">
            <v>22651766.837813351</v>
          </cell>
          <cell r="R8">
            <v>129564273.10981403</v>
          </cell>
          <cell r="S8">
            <v>22000000</v>
          </cell>
          <cell r="T8">
            <v>5895289045.9866562</v>
          </cell>
        </row>
        <row r="9">
          <cell r="A9">
            <v>39406</v>
          </cell>
          <cell r="B9" t="b">
            <v>1</v>
          </cell>
          <cell r="C9">
            <v>756922064.89210761</v>
          </cell>
          <cell r="D9">
            <v>220879557.65903071</v>
          </cell>
          <cell r="E9">
            <v>106906007.21681851</v>
          </cell>
          <cell r="F9">
            <v>912866203.56387806</v>
          </cell>
          <cell r="G9">
            <v>339351160.58096915</v>
          </cell>
          <cell r="H9">
            <v>1222692036.645525</v>
          </cell>
          <cell r="I9">
            <v>777792860.05158138</v>
          </cell>
          <cell r="J9">
            <v>768500000</v>
          </cell>
          <cell r="K9">
            <v>43290043.290043294</v>
          </cell>
          <cell r="L9">
            <v>95018324.962671369</v>
          </cell>
          <cell r="M9">
            <v>20000000</v>
          </cell>
          <cell r="N9">
            <v>32719218.765730396</v>
          </cell>
          <cell r="O9">
            <v>64544590.742500335</v>
          </cell>
          <cell r="P9">
            <v>40000000</v>
          </cell>
          <cell r="Q9">
            <v>22651766.837813351</v>
          </cell>
          <cell r="R9">
            <v>129564273.10981403</v>
          </cell>
          <cell r="S9">
            <v>22000000</v>
          </cell>
          <cell r="T9">
            <v>5575698108.3184834</v>
          </cell>
        </row>
        <row r="10">
          <cell r="A10">
            <v>39436</v>
          </cell>
          <cell r="B10" t="b">
            <v>0</v>
          </cell>
          <cell r="C10">
            <v>756922064.89210761</v>
          </cell>
          <cell r="D10">
            <v>220879557.65903071</v>
          </cell>
          <cell r="E10">
            <v>106906007.21681851</v>
          </cell>
          <cell r="F10">
            <v>912866203.56387806</v>
          </cell>
          <cell r="G10">
            <v>339351160.58096915</v>
          </cell>
          <cell r="H10">
            <v>1222692036.645525</v>
          </cell>
          <cell r="I10">
            <v>777792860.05158138</v>
          </cell>
          <cell r="J10">
            <v>768500000</v>
          </cell>
          <cell r="K10">
            <v>43290043.290043294</v>
          </cell>
          <cell r="L10">
            <v>95018324.962671369</v>
          </cell>
          <cell r="M10">
            <v>20000000</v>
          </cell>
          <cell r="N10">
            <v>32719218.765730396</v>
          </cell>
          <cell r="O10">
            <v>64544590.742500335</v>
          </cell>
          <cell r="P10">
            <v>40000000</v>
          </cell>
          <cell r="Q10">
            <v>22651766.837813351</v>
          </cell>
          <cell r="R10">
            <v>129564273.10981403</v>
          </cell>
          <cell r="S10">
            <v>22000000</v>
          </cell>
          <cell r="T10">
            <v>5575698108.3184834</v>
          </cell>
        </row>
        <row r="11">
          <cell r="A11">
            <v>39467</v>
          </cell>
          <cell r="B11" t="b">
            <v>0</v>
          </cell>
          <cell r="C11">
            <v>756922064.89210761</v>
          </cell>
          <cell r="D11">
            <v>220879557.65903071</v>
          </cell>
          <cell r="E11">
            <v>106906007.21681851</v>
          </cell>
          <cell r="F11">
            <v>912866203.56387806</v>
          </cell>
          <cell r="G11">
            <v>339351160.58096915</v>
          </cell>
          <cell r="H11">
            <v>1222692036.645525</v>
          </cell>
          <cell r="I11">
            <v>777792860.05158138</v>
          </cell>
          <cell r="J11">
            <v>768500000</v>
          </cell>
          <cell r="K11">
            <v>43290043.290043294</v>
          </cell>
          <cell r="L11">
            <v>95018324.962671369</v>
          </cell>
          <cell r="M11">
            <v>20000000</v>
          </cell>
          <cell r="N11">
            <v>32719218.765730396</v>
          </cell>
          <cell r="O11">
            <v>64544590.742500335</v>
          </cell>
          <cell r="P11">
            <v>40000000</v>
          </cell>
          <cell r="Q11">
            <v>22651766.837813351</v>
          </cell>
          <cell r="R11">
            <v>129564273.10981403</v>
          </cell>
          <cell r="S11">
            <v>22000000</v>
          </cell>
          <cell r="T11">
            <v>5575698108.3184834</v>
          </cell>
        </row>
        <row r="12">
          <cell r="A12">
            <v>39498</v>
          </cell>
          <cell r="B12" t="b">
            <v>1</v>
          </cell>
          <cell r="C12">
            <v>546008057.61178923</v>
          </cell>
          <cell r="D12">
            <v>159332147.70367315</v>
          </cell>
          <cell r="E12">
            <v>77116976.839362353</v>
          </cell>
          <cell r="F12">
            <v>912866203.56387806</v>
          </cell>
          <cell r="G12">
            <v>339351160.58096915</v>
          </cell>
          <cell r="H12">
            <v>1222692036.645525</v>
          </cell>
          <cell r="I12">
            <v>777792860.05158138</v>
          </cell>
          <cell r="J12">
            <v>768500000</v>
          </cell>
          <cell r="K12">
            <v>43290043.290043294</v>
          </cell>
          <cell r="L12">
            <v>95018324.962671369</v>
          </cell>
          <cell r="M12">
            <v>20000000</v>
          </cell>
          <cell r="N12">
            <v>32719218.765730396</v>
          </cell>
          <cell r="O12">
            <v>64544590.742500335</v>
          </cell>
          <cell r="P12">
            <v>40000000</v>
          </cell>
          <cell r="Q12">
            <v>22651766.837813351</v>
          </cell>
          <cell r="R12">
            <v>129564273.10981403</v>
          </cell>
          <cell r="S12">
            <v>22000000</v>
          </cell>
          <cell r="T12">
            <v>5273447660.7053509</v>
          </cell>
        </row>
        <row r="13">
          <cell r="A13">
            <v>39527</v>
          </cell>
          <cell r="B13" t="b">
            <v>0</v>
          </cell>
          <cell r="C13">
            <v>546008057.61178923</v>
          </cell>
          <cell r="D13">
            <v>159332147.70367315</v>
          </cell>
          <cell r="E13">
            <v>77116976.839362353</v>
          </cell>
          <cell r="F13">
            <v>912866203.56387806</v>
          </cell>
          <cell r="G13">
            <v>339351160.58096915</v>
          </cell>
          <cell r="H13">
            <v>1222692036.645525</v>
          </cell>
          <cell r="I13">
            <v>777792860.05158138</v>
          </cell>
          <cell r="J13">
            <v>768500000</v>
          </cell>
          <cell r="K13">
            <v>43290043.290043294</v>
          </cell>
          <cell r="L13">
            <v>95018324.962671369</v>
          </cell>
          <cell r="M13">
            <v>20000000</v>
          </cell>
          <cell r="N13">
            <v>32719218.765730396</v>
          </cell>
          <cell r="O13">
            <v>64544590.742500335</v>
          </cell>
          <cell r="P13">
            <v>40000000</v>
          </cell>
          <cell r="Q13">
            <v>22651766.837813351</v>
          </cell>
          <cell r="R13">
            <v>129564273.10981403</v>
          </cell>
          <cell r="S13">
            <v>22000000</v>
          </cell>
          <cell r="T13">
            <v>5273447660.7053509</v>
          </cell>
        </row>
        <row r="14">
          <cell r="A14">
            <v>39558</v>
          </cell>
          <cell r="B14" t="b">
            <v>0</v>
          </cell>
          <cell r="C14">
            <v>546008057.61178923</v>
          </cell>
          <cell r="D14">
            <v>159332147.70367315</v>
          </cell>
          <cell r="E14">
            <v>77116976.839362353</v>
          </cell>
          <cell r="F14">
            <v>912866203.56387806</v>
          </cell>
          <cell r="G14">
            <v>339351160.58096915</v>
          </cell>
          <cell r="H14">
            <v>1222692036.645525</v>
          </cell>
          <cell r="I14">
            <v>777792860.05158138</v>
          </cell>
          <cell r="J14">
            <v>768500000</v>
          </cell>
          <cell r="K14">
            <v>43290043.290043294</v>
          </cell>
          <cell r="L14">
            <v>95018324.962671369</v>
          </cell>
          <cell r="M14">
            <v>20000000</v>
          </cell>
          <cell r="N14">
            <v>32719218.765730396</v>
          </cell>
          <cell r="O14">
            <v>64544590.742500335</v>
          </cell>
          <cell r="P14">
            <v>40000000</v>
          </cell>
          <cell r="Q14">
            <v>22651766.837813351</v>
          </cell>
          <cell r="R14">
            <v>129564273.10981403</v>
          </cell>
          <cell r="S14">
            <v>22000000</v>
          </cell>
          <cell r="T14">
            <v>5273447660.7053509</v>
          </cell>
        </row>
        <row r="15">
          <cell r="A15">
            <v>39588</v>
          </cell>
          <cell r="B15" t="b">
            <v>1</v>
          </cell>
          <cell r="C15">
            <v>346537905.00519335</v>
          </cell>
          <cell r="D15">
            <v>101124201.1825152</v>
          </cell>
          <cell r="E15">
            <v>48944251.319542497</v>
          </cell>
          <cell r="F15">
            <v>912866203.56387806</v>
          </cell>
          <cell r="G15">
            <v>339351160.58096915</v>
          </cell>
          <cell r="H15">
            <v>1222692036.645525</v>
          </cell>
          <cell r="I15">
            <v>777792860.05158138</v>
          </cell>
          <cell r="J15">
            <v>768500000</v>
          </cell>
          <cell r="K15">
            <v>43290043.290043294</v>
          </cell>
          <cell r="L15">
            <v>95018324.962671369</v>
          </cell>
          <cell r="M15">
            <v>20000000</v>
          </cell>
          <cell r="N15">
            <v>32719218.765730396</v>
          </cell>
          <cell r="O15">
            <v>64544590.742500335</v>
          </cell>
          <cell r="P15">
            <v>40000000</v>
          </cell>
          <cell r="Q15">
            <v>22651766.837813351</v>
          </cell>
          <cell r="R15">
            <v>129564273.10981403</v>
          </cell>
          <cell r="S15">
            <v>22000000</v>
          </cell>
          <cell r="T15">
            <v>4987596836.0577774</v>
          </cell>
        </row>
        <row r="16">
          <cell r="A16">
            <v>39619</v>
          </cell>
          <cell r="B16" t="b">
            <v>0</v>
          </cell>
          <cell r="C16">
            <v>346537905.00519335</v>
          </cell>
          <cell r="D16">
            <v>101124201.1825152</v>
          </cell>
          <cell r="E16">
            <v>48944251.319542497</v>
          </cell>
          <cell r="F16">
            <v>912866203.56387806</v>
          </cell>
          <cell r="G16">
            <v>339351160.58096915</v>
          </cell>
          <cell r="H16">
            <v>1222692036.645525</v>
          </cell>
          <cell r="I16">
            <v>777792860.05158138</v>
          </cell>
          <cell r="J16">
            <v>768500000</v>
          </cell>
          <cell r="K16">
            <v>43290043.290043294</v>
          </cell>
          <cell r="L16">
            <v>95018324.962671369</v>
          </cell>
          <cell r="M16">
            <v>20000000</v>
          </cell>
          <cell r="N16">
            <v>32719218.765730396</v>
          </cell>
          <cell r="O16">
            <v>64544590.742500335</v>
          </cell>
          <cell r="P16">
            <v>40000000</v>
          </cell>
          <cell r="Q16">
            <v>22651766.837813351</v>
          </cell>
          <cell r="R16">
            <v>129564273.10981403</v>
          </cell>
          <cell r="S16">
            <v>22000000</v>
          </cell>
          <cell r="T16">
            <v>4987596836.0577774</v>
          </cell>
        </row>
        <row r="17">
          <cell r="A17">
            <v>39649</v>
          </cell>
          <cell r="B17" t="b">
            <v>0</v>
          </cell>
          <cell r="C17">
            <v>346537905.00519335</v>
          </cell>
          <cell r="D17">
            <v>101124201.1825152</v>
          </cell>
          <cell r="E17">
            <v>48944251.319542497</v>
          </cell>
          <cell r="F17">
            <v>912866203.56387806</v>
          </cell>
          <cell r="G17">
            <v>339351160.58096915</v>
          </cell>
          <cell r="H17">
            <v>1222692036.645525</v>
          </cell>
          <cell r="I17">
            <v>777792860.05158138</v>
          </cell>
          <cell r="J17">
            <v>768500000</v>
          </cell>
          <cell r="K17">
            <v>43290043.290043294</v>
          </cell>
          <cell r="L17">
            <v>95018324.962671369</v>
          </cell>
          <cell r="M17">
            <v>20000000</v>
          </cell>
          <cell r="N17">
            <v>32719218.765730396</v>
          </cell>
          <cell r="O17">
            <v>64544590.742500335</v>
          </cell>
          <cell r="P17">
            <v>40000000</v>
          </cell>
          <cell r="Q17">
            <v>22651766.837813351</v>
          </cell>
          <cell r="R17">
            <v>129564273.10981403</v>
          </cell>
          <cell r="S17">
            <v>22000000</v>
          </cell>
          <cell r="T17">
            <v>4987596836.0577774</v>
          </cell>
        </row>
        <row r="18">
          <cell r="A18">
            <v>39680</v>
          </cell>
          <cell r="B18" t="b">
            <v>1</v>
          </cell>
          <cell r="C18">
            <v>157890681.93092242</v>
          </cell>
          <cell r="D18">
            <v>46074524.182824485</v>
          </cell>
          <cell r="E18">
            <v>22300132.556423232</v>
          </cell>
          <cell r="F18">
            <v>912866203.56387806</v>
          </cell>
          <cell r="G18">
            <v>339351160.58096915</v>
          </cell>
          <cell r="H18">
            <v>1222692036.645525</v>
          </cell>
          <cell r="I18">
            <v>777792860.05158138</v>
          </cell>
          <cell r="J18">
            <v>768500000</v>
          </cell>
          <cell r="K18">
            <v>43290043.290043294</v>
          </cell>
          <cell r="L18">
            <v>95018324.962671369</v>
          </cell>
          <cell r="M18">
            <v>20000000</v>
          </cell>
          <cell r="N18">
            <v>32719218.765730396</v>
          </cell>
          <cell r="O18">
            <v>64544590.742500335</v>
          </cell>
          <cell r="P18">
            <v>40000000</v>
          </cell>
          <cell r="Q18">
            <v>22651766.837813351</v>
          </cell>
          <cell r="R18">
            <v>129564273.10981403</v>
          </cell>
          <cell r="S18">
            <v>22000000</v>
          </cell>
          <cell r="T18">
            <v>4717255817.2206964</v>
          </cell>
        </row>
        <row r="19">
          <cell r="A19">
            <v>39711</v>
          </cell>
          <cell r="B19" t="b">
            <v>0</v>
          </cell>
          <cell r="C19">
            <v>157890681.93092242</v>
          </cell>
          <cell r="D19">
            <v>46074524.182824485</v>
          </cell>
          <cell r="E19">
            <v>22300132.556423232</v>
          </cell>
          <cell r="F19">
            <v>912866203.56387806</v>
          </cell>
          <cell r="G19">
            <v>339351160.58096915</v>
          </cell>
          <cell r="H19">
            <v>1222692036.645525</v>
          </cell>
          <cell r="I19">
            <v>777792860.05158138</v>
          </cell>
          <cell r="J19">
            <v>768500000</v>
          </cell>
          <cell r="K19">
            <v>43290043.290043294</v>
          </cell>
          <cell r="L19">
            <v>95018324.962671369</v>
          </cell>
          <cell r="M19">
            <v>20000000</v>
          </cell>
          <cell r="N19">
            <v>32719218.765730396</v>
          </cell>
          <cell r="O19">
            <v>64544590.742500335</v>
          </cell>
          <cell r="P19">
            <v>40000000</v>
          </cell>
          <cell r="Q19">
            <v>22651766.837813351</v>
          </cell>
          <cell r="R19">
            <v>129564273.10981403</v>
          </cell>
          <cell r="S19">
            <v>22000000</v>
          </cell>
          <cell r="T19">
            <v>4717255817.2206964</v>
          </cell>
        </row>
        <row r="20">
          <cell r="A20">
            <v>39741</v>
          </cell>
          <cell r="B20" t="b">
            <v>0</v>
          </cell>
          <cell r="C20">
            <v>157890681.93092242</v>
          </cell>
          <cell r="D20">
            <v>46074524.182824485</v>
          </cell>
          <cell r="E20">
            <v>22300132.556423232</v>
          </cell>
          <cell r="F20">
            <v>912866203.56387806</v>
          </cell>
          <cell r="G20">
            <v>339351160.58096915</v>
          </cell>
          <cell r="H20">
            <v>1222692036.645525</v>
          </cell>
          <cell r="I20">
            <v>777792860.05158138</v>
          </cell>
          <cell r="J20">
            <v>768500000</v>
          </cell>
          <cell r="K20">
            <v>43290043.290043294</v>
          </cell>
          <cell r="L20">
            <v>95018324.962671369</v>
          </cell>
          <cell r="M20">
            <v>20000000</v>
          </cell>
          <cell r="N20">
            <v>32719218.765730396</v>
          </cell>
          <cell r="O20">
            <v>64544590.742500335</v>
          </cell>
          <cell r="P20">
            <v>40000000</v>
          </cell>
          <cell r="Q20">
            <v>22651766.837813351</v>
          </cell>
          <cell r="R20">
            <v>129564273.10981403</v>
          </cell>
          <cell r="S20">
            <v>22000000</v>
          </cell>
          <cell r="T20">
            <v>4717255817.2206964</v>
          </cell>
        </row>
        <row r="21">
          <cell r="A21">
            <v>39772</v>
          </cell>
          <cell r="B21" t="b">
            <v>1</v>
          </cell>
          <cell r="C21">
            <v>0</v>
          </cell>
          <cell r="D21">
            <v>0</v>
          </cell>
          <cell r="E21">
            <v>0</v>
          </cell>
          <cell r="F21">
            <v>912866203.56387806</v>
          </cell>
          <cell r="G21">
            <v>339351160.58096915</v>
          </cell>
          <cell r="H21">
            <v>1222692036.645525</v>
          </cell>
          <cell r="I21">
            <v>777792860.05158138</v>
          </cell>
          <cell r="J21">
            <v>768500000</v>
          </cell>
          <cell r="K21">
            <v>27528038.678590983</v>
          </cell>
          <cell r="L21">
            <v>95018324.962671369</v>
          </cell>
          <cell r="M21">
            <v>20000000</v>
          </cell>
          <cell r="N21">
            <v>20806075.745446675</v>
          </cell>
          <cell r="O21">
            <v>64544590.742500335</v>
          </cell>
          <cell r="P21">
            <v>40000000</v>
          </cell>
          <cell r="Q21">
            <v>22651766.837813351</v>
          </cell>
          <cell r="R21">
            <v>129564273.10981403</v>
          </cell>
          <cell r="S21">
            <v>22000000</v>
          </cell>
          <cell r="T21">
            <v>4463315330.9187889</v>
          </cell>
        </row>
        <row r="22">
          <cell r="A22">
            <v>39802</v>
          </cell>
          <cell r="B22" t="b">
            <v>0</v>
          </cell>
          <cell r="C22">
            <v>0</v>
          </cell>
          <cell r="D22">
            <v>0</v>
          </cell>
          <cell r="E22">
            <v>0</v>
          </cell>
          <cell r="F22">
            <v>912866203.56387806</v>
          </cell>
          <cell r="G22">
            <v>339351160.58096915</v>
          </cell>
          <cell r="H22">
            <v>1222692036.645525</v>
          </cell>
          <cell r="I22">
            <v>777792860.05158138</v>
          </cell>
          <cell r="J22">
            <v>768500000</v>
          </cell>
          <cell r="K22">
            <v>27528038.678590983</v>
          </cell>
          <cell r="L22">
            <v>95018324.962671369</v>
          </cell>
          <cell r="M22">
            <v>20000000</v>
          </cell>
          <cell r="N22">
            <v>20806075.745446675</v>
          </cell>
          <cell r="O22">
            <v>64544590.742500335</v>
          </cell>
          <cell r="P22">
            <v>40000000</v>
          </cell>
          <cell r="Q22">
            <v>22651766.837813351</v>
          </cell>
          <cell r="R22">
            <v>129564273.10981403</v>
          </cell>
          <cell r="S22">
            <v>22000000</v>
          </cell>
          <cell r="T22">
            <v>4463315330.9187889</v>
          </cell>
        </row>
        <row r="23">
          <cell r="A23">
            <v>39833</v>
          </cell>
          <cell r="B23" t="b">
            <v>0</v>
          </cell>
          <cell r="C23">
            <v>0</v>
          </cell>
          <cell r="D23">
            <v>0</v>
          </cell>
          <cell r="E23">
            <v>0</v>
          </cell>
          <cell r="F23">
            <v>912866203.56387806</v>
          </cell>
          <cell r="G23">
            <v>339351160.58096915</v>
          </cell>
          <cell r="H23">
            <v>1222692036.645525</v>
          </cell>
          <cell r="I23">
            <v>777792860.05158138</v>
          </cell>
          <cell r="J23">
            <v>768500000</v>
          </cell>
          <cell r="K23">
            <v>27528038.678590983</v>
          </cell>
          <cell r="L23">
            <v>95018324.962671369</v>
          </cell>
          <cell r="M23">
            <v>20000000</v>
          </cell>
          <cell r="N23">
            <v>20806075.745446675</v>
          </cell>
          <cell r="O23">
            <v>64544590.742500335</v>
          </cell>
          <cell r="P23">
            <v>40000000</v>
          </cell>
          <cell r="Q23">
            <v>22651766.837813351</v>
          </cell>
          <cell r="R23">
            <v>129564273.10981403</v>
          </cell>
          <cell r="S23">
            <v>22000000</v>
          </cell>
          <cell r="T23">
            <v>4463315330.9187889</v>
          </cell>
        </row>
        <row r="24">
          <cell r="A24">
            <v>39864</v>
          </cell>
          <cell r="B24" t="b">
            <v>1</v>
          </cell>
          <cell r="C24">
            <v>0</v>
          </cell>
          <cell r="D24">
            <v>0</v>
          </cell>
          <cell r="E24">
            <v>0</v>
          </cell>
          <cell r="F24">
            <v>773944324.10971832</v>
          </cell>
          <cell r="G24">
            <v>287707994.43152833</v>
          </cell>
          <cell r="H24">
            <v>1222692036.645525</v>
          </cell>
          <cell r="I24">
            <v>777792860.05158138</v>
          </cell>
          <cell r="J24">
            <v>768500000</v>
          </cell>
          <cell r="K24">
            <v>0</v>
          </cell>
          <cell r="L24">
            <v>95018324.962671369</v>
          </cell>
          <cell r="M24">
            <v>20000000</v>
          </cell>
          <cell r="N24">
            <v>0</v>
          </cell>
          <cell r="O24">
            <v>64544590.742500335</v>
          </cell>
          <cell r="P24">
            <v>40000000</v>
          </cell>
          <cell r="Q24">
            <v>22651766.837813351</v>
          </cell>
          <cell r="R24">
            <v>129564273.10981403</v>
          </cell>
          <cell r="S24">
            <v>22000000</v>
          </cell>
          <cell r="T24">
            <v>4224416170.8911519</v>
          </cell>
        </row>
        <row r="25">
          <cell r="A25">
            <v>39892</v>
          </cell>
          <cell r="B25" t="b">
            <v>0</v>
          </cell>
          <cell r="C25">
            <v>0</v>
          </cell>
          <cell r="D25">
            <v>0</v>
          </cell>
          <cell r="E25">
            <v>0</v>
          </cell>
          <cell r="F25">
            <v>773944324.10971832</v>
          </cell>
          <cell r="G25">
            <v>287707994.43152833</v>
          </cell>
          <cell r="H25">
            <v>1222692036.645525</v>
          </cell>
          <cell r="I25">
            <v>777792860.05158138</v>
          </cell>
          <cell r="J25">
            <v>768500000</v>
          </cell>
          <cell r="K25">
            <v>0</v>
          </cell>
          <cell r="L25">
            <v>95018324.962671369</v>
          </cell>
          <cell r="M25">
            <v>20000000</v>
          </cell>
          <cell r="N25">
            <v>0</v>
          </cell>
          <cell r="O25">
            <v>64544590.742500335</v>
          </cell>
          <cell r="P25">
            <v>40000000</v>
          </cell>
          <cell r="Q25">
            <v>22651766.837813351</v>
          </cell>
          <cell r="R25">
            <v>129564273.10981403</v>
          </cell>
          <cell r="S25">
            <v>22000000</v>
          </cell>
          <cell r="T25">
            <v>4224416170.8911519</v>
          </cell>
        </row>
        <row r="26">
          <cell r="A26">
            <v>39923</v>
          </cell>
          <cell r="B26" t="b">
            <v>0</v>
          </cell>
          <cell r="C26">
            <v>0</v>
          </cell>
          <cell r="D26">
            <v>0</v>
          </cell>
          <cell r="E26">
            <v>0</v>
          </cell>
          <cell r="F26">
            <v>773944324.10971832</v>
          </cell>
          <cell r="G26">
            <v>287707994.43152833</v>
          </cell>
          <cell r="H26">
            <v>1222692036.645525</v>
          </cell>
          <cell r="I26">
            <v>777792860.05158138</v>
          </cell>
          <cell r="J26">
            <v>768500000</v>
          </cell>
          <cell r="K26">
            <v>0</v>
          </cell>
          <cell r="L26">
            <v>95018324.962671369</v>
          </cell>
          <cell r="M26">
            <v>20000000</v>
          </cell>
          <cell r="N26">
            <v>0</v>
          </cell>
          <cell r="O26">
            <v>64544590.742500335</v>
          </cell>
          <cell r="P26">
            <v>40000000</v>
          </cell>
          <cell r="Q26">
            <v>22651766.837813351</v>
          </cell>
          <cell r="R26">
            <v>129564273.10981403</v>
          </cell>
          <cell r="S26">
            <v>22000000</v>
          </cell>
          <cell r="T26">
            <v>4224416170.8911519</v>
          </cell>
        </row>
        <row r="27">
          <cell r="A27">
            <v>39953</v>
          </cell>
          <cell r="B27" t="b">
            <v>1</v>
          </cell>
          <cell r="C27">
            <v>0</v>
          </cell>
          <cell r="D27">
            <v>0</v>
          </cell>
          <cell r="E27">
            <v>0</v>
          </cell>
          <cell r="F27">
            <v>607127475.9758842</v>
          </cell>
          <cell r="G27">
            <v>225695083.0128895</v>
          </cell>
          <cell r="H27">
            <v>1222692036.645525</v>
          </cell>
          <cell r="I27">
            <v>777792860.05158138</v>
          </cell>
          <cell r="J27">
            <v>768500000</v>
          </cell>
          <cell r="K27">
            <v>0</v>
          </cell>
          <cell r="L27">
            <v>95018324.962671369</v>
          </cell>
          <cell r="M27">
            <v>20000000</v>
          </cell>
          <cell r="N27">
            <v>0</v>
          </cell>
          <cell r="O27">
            <v>64544590.742500335</v>
          </cell>
          <cell r="P27">
            <v>40000000</v>
          </cell>
          <cell r="Q27">
            <v>22651766.837813351</v>
          </cell>
          <cell r="R27">
            <v>129564273.10981403</v>
          </cell>
          <cell r="S27">
            <v>22000000</v>
          </cell>
          <cell r="T27">
            <v>3995586411.3386793</v>
          </cell>
        </row>
        <row r="28">
          <cell r="A28">
            <v>39984</v>
          </cell>
          <cell r="B28" t="b">
            <v>0</v>
          </cell>
          <cell r="C28">
            <v>0</v>
          </cell>
          <cell r="D28">
            <v>0</v>
          </cell>
          <cell r="E28">
            <v>0</v>
          </cell>
          <cell r="F28">
            <v>607127475.9758842</v>
          </cell>
          <cell r="G28">
            <v>225695083.0128895</v>
          </cell>
          <cell r="H28">
            <v>1222692036.645525</v>
          </cell>
          <cell r="I28">
            <v>777792860.05158138</v>
          </cell>
          <cell r="J28">
            <v>768500000</v>
          </cell>
          <cell r="K28">
            <v>0</v>
          </cell>
          <cell r="L28">
            <v>95018324.962671369</v>
          </cell>
          <cell r="M28">
            <v>20000000</v>
          </cell>
          <cell r="N28">
            <v>0</v>
          </cell>
          <cell r="O28">
            <v>64544590.742500335</v>
          </cell>
          <cell r="P28">
            <v>40000000</v>
          </cell>
          <cell r="Q28">
            <v>22651766.837813351</v>
          </cell>
          <cell r="R28">
            <v>129564273.10981403</v>
          </cell>
          <cell r="S28">
            <v>22000000</v>
          </cell>
          <cell r="T28">
            <v>3995586411.3386793</v>
          </cell>
        </row>
        <row r="29">
          <cell r="A29">
            <v>40014</v>
          </cell>
          <cell r="B29" t="b">
            <v>0</v>
          </cell>
          <cell r="C29">
            <v>0</v>
          </cell>
          <cell r="D29">
            <v>0</v>
          </cell>
          <cell r="E29">
            <v>0</v>
          </cell>
          <cell r="F29">
            <v>607127475.9758842</v>
          </cell>
          <cell r="G29">
            <v>225695083.0128895</v>
          </cell>
          <cell r="H29">
            <v>1222692036.645525</v>
          </cell>
          <cell r="I29">
            <v>777792860.05158138</v>
          </cell>
          <cell r="J29">
            <v>768500000</v>
          </cell>
          <cell r="K29">
            <v>0</v>
          </cell>
          <cell r="L29">
            <v>95018324.962671369</v>
          </cell>
          <cell r="M29">
            <v>20000000</v>
          </cell>
          <cell r="N29">
            <v>0</v>
          </cell>
          <cell r="O29">
            <v>64544590.742500335</v>
          </cell>
          <cell r="P29">
            <v>40000000</v>
          </cell>
          <cell r="Q29">
            <v>22651766.837813351</v>
          </cell>
          <cell r="R29">
            <v>129564273.10981403</v>
          </cell>
          <cell r="S29">
            <v>22000000</v>
          </cell>
          <cell r="T29">
            <v>3995586411.3386793</v>
          </cell>
        </row>
        <row r="30">
          <cell r="A30">
            <v>40045</v>
          </cell>
          <cell r="B30" t="b">
            <v>1</v>
          </cell>
          <cell r="C30">
            <v>0</v>
          </cell>
          <cell r="D30">
            <v>0</v>
          </cell>
          <cell r="E30">
            <v>0</v>
          </cell>
          <cell r="F30">
            <v>449361841.61295342</v>
          </cell>
          <cell r="G30">
            <v>167046892.38885462</v>
          </cell>
          <cell r="H30">
            <v>1222692036.645525</v>
          </cell>
          <cell r="I30">
            <v>777792860.05158138</v>
          </cell>
          <cell r="J30">
            <v>768500000</v>
          </cell>
          <cell r="K30">
            <v>0</v>
          </cell>
          <cell r="L30">
            <v>95018324.962671369</v>
          </cell>
          <cell r="M30">
            <v>20000000</v>
          </cell>
          <cell r="N30">
            <v>0</v>
          </cell>
          <cell r="O30">
            <v>64544590.742500335</v>
          </cell>
          <cell r="P30">
            <v>40000000</v>
          </cell>
          <cell r="Q30">
            <v>22651766.837813351</v>
          </cell>
          <cell r="R30">
            <v>129564273.10981403</v>
          </cell>
          <cell r="S30">
            <v>22000000</v>
          </cell>
          <cell r="T30">
            <v>3779172586.3517137</v>
          </cell>
        </row>
        <row r="31">
          <cell r="A31">
            <v>40076</v>
          </cell>
          <cell r="B31" t="b">
            <v>0</v>
          </cell>
          <cell r="C31">
            <v>0</v>
          </cell>
          <cell r="D31">
            <v>0</v>
          </cell>
          <cell r="E31">
            <v>0</v>
          </cell>
          <cell r="F31">
            <v>449361841.61295342</v>
          </cell>
          <cell r="G31">
            <v>167046892.38885462</v>
          </cell>
          <cell r="H31">
            <v>1222692036.645525</v>
          </cell>
          <cell r="I31">
            <v>777792860.05158138</v>
          </cell>
          <cell r="J31">
            <v>768500000</v>
          </cell>
          <cell r="K31">
            <v>0</v>
          </cell>
          <cell r="L31">
            <v>95018324.962671369</v>
          </cell>
          <cell r="M31">
            <v>20000000</v>
          </cell>
          <cell r="N31">
            <v>0</v>
          </cell>
          <cell r="O31">
            <v>64544590.742500335</v>
          </cell>
          <cell r="P31">
            <v>40000000</v>
          </cell>
          <cell r="Q31">
            <v>22651766.837813351</v>
          </cell>
          <cell r="R31">
            <v>129564273.10981403</v>
          </cell>
          <cell r="S31">
            <v>22000000</v>
          </cell>
          <cell r="T31">
            <v>3779172586.3517137</v>
          </cell>
        </row>
        <row r="32">
          <cell r="A32">
            <v>40106</v>
          </cell>
          <cell r="B32" t="b">
            <v>0</v>
          </cell>
          <cell r="C32">
            <v>0</v>
          </cell>
          <cell r="D32">
            <v>0</v>
          </cell>
          <cell r="E32">
            <v>0</v>
          </cell>
          <cell r="F32">
            <v>449361841.61295342</v>
          </cell>
          <cell r="G32">
            <v>167046892.38885462</v>
          </cell>
          <cell r="H32">
            <v>1222692036.645525</v>
          </cell>
          <cell r="I32">
            <v>777792860.05158138</v>
          </cell>
          <cell r="J32">
            <v>768500000</v>
          </cell>
          <cell r="K32">
            <v>0</v>
          </cell>
          <cell r="L32">
            <v>95018324.962671369</v>
          </cell>
          <cell r="M32">
            <v>20000000</v>
          </cell>
          <cell r="N32">
            <v>0</v>
          </cell>
          <cell r="O32">
            <v>64544590.742500335</v>
          </cell>
          <cell r="P32">
            <v>40000000</v>
          </cell>
          <cell r="Q32">
            <v>22651766.837813351</v>
          </cell>
          <cell r="R32">
            <v>129564273.10981403</v>
          </cell>
          <cell r="S32">
            <v>22000000</v>
          </cell>
          <cell r="T32">
            <v>3779172586.3517137</v>
          </cell>
        </row>
        <row r="33">
          <cell r="A33">
            <v>40137</v>
          </cell>
          <cell r="B33" t="b">
            <v>1</v>
          </cell>
          <cell r="C33">
            <v>0</v>
          </cell>
          <cell r="D33">
            <v>0</v>
          </cell>
          <cell r="E33">
            <v>0</v>
          </cell>
          <cell r="F33">
            <v>300156316.72514862</v>
          </cell>
          <cell r="G33">
            <v>111580858.22295488</v>
          </cell>
          <cell r="H33">
            <v>1222692036.645525</v>
          </cell>
          <cell r="I33">
            <v>777792860.05158138</v>
          </cell>
          <cell r="J33">
            <v>768500000</v>
          </cell>
          <cell r="K33">
            <v>0</v>
          </cell>
          <cell r="L33">
            <v>95018324.962671369</v>
          </cell>
          <cell r="M33">
            <v>20000000</v>
          </cell>
          <cell r="N33">
            <v>0</v>
          </cell>
          <cell r="O33">
            <v>64544590.742500335</v>
          </cell>
          <cell r="P33">
            <v>40000000</v>
          </cell>
          <cell r="Q33">
            <v>22651766.837813351</v>
          </cell>
          <cell r="R33">
            <v>129564273.10981403</v>
          </cell>
          <cell r="S33">
            <v>22000000</v>
          </cell>
          <cell r="T33">
            <v>3574501027.2980089</v>
          </cell>
        </row>
        <row r="34">
          <cell r="A34">
            <v>40167</v>
          </cell>
          <cell r="B34" t="b">
            <v>0</v>
          </cell>
          <cell r="C34">
            <v>0</v>
          </cell>
          <cell r="D34">
            <v>0</v>
          </cell>
          <cell r="E34">
            <v>0</v>
          </cell>
          <cell r="F34">
            <v>300156316.72514862</v>
          </cell>
          <cell r="G34">
            <v>111580858.22295488</v>
          </cell>
          <cell r="H34">
            <v>1222692036.645525</v>
          </cell>
          <cell r="I34">
            <v>777792860.05158138</v>
          </cell>
          <cell r="J34">
            <v>768500000</v>
          </cell>
          <cell r="K34">
            <v>0</v>
          </cell>
          <cell r="L34">
            <v>95018324.962671369</v>
          </cell>
          <cell r="M34">
            <v>20000000</v>
          </cell>
          <cell r="N34">
            <v>0</v>
          </cell>
          <cell r="O34">
            <v>64544590.742500335</v>
          </cell>
          <cell r="P34">
            <v>40000000</v>
          </cell>
          <cell r="Q34">
            <v>22651766.837813351</v>
          </cell>
          <cell r="R34">
            <v>129564273.10981403</v>
          </cell>
          <cell r="S34">
            <v>22000000</v>
          </cell>
          <cell r="T34">
            <v>3574501027.2980089</v>
          </cell>
        </row>
        <row r="35">
          <cell r="A35">
            <v>40198</v>
          </cell>
          <cell r="B35" t="b">
            <v>0</v>
          </cell>
          <cell r="C35">
            <v>0</v>
          </cell>
          <cell r="D35">
            <v>0</v>
          </cell>
          <cell r="E35">
            <v>0</v>
          </cell>
          <cell r="F35">
            <v>300156316.72514862</v>
          </cell>
          <cell r="G35">
            <v>111580858.22295488</v>
          </cell>
          <cell r="H35">
            <v>1222692036.645525</v>
          </cell>
          <cell r="I35">
            <v>777792860.05158138</v>
          </cell>
          <cell r="J35">
            <v>768500000</v>
          </cell>
          <cell r="K35">
            <v>0</v>
          </cell>
          <cell r="L35">
            <v>95018324.962671369</v>
          </cell>
          <cell r="M35">
            <v>20000000</v>
          </cell>
          <cell r="N35">
            <v>0</v>
          </cell>
          <cell r="O35">
            <v>64544590.742500335</v>
          </cell>
          <cell r="P35">
            <v>40000000</v>
          </cell>
          <cell r="Q35">
            <v>22651766.837813351</v>
          </cell>
          <cell r="R35">
            <v>129564273.10981403</v>
          </cell>
          <cell r="S35">
            <v>22000000</v>
          </cell>
          <cell r="T35">
            <v>3574501027.2980089</v>
          </cell>
        </row>
        <row r="36">
          <cell r="A36">
            <v>40231</v>
          </cell>
          <cell r="B36" t="b">
            <v>1</v>
          </cell>
          <cell r="C36">
            <v>0</v>
          </cell>
          <cell r="D36">
            <v>0</v>
          </cell>
          <cell r="E36">
            <v>0</v>
          </cell>
          <cell r="F36">
            <v>159046443.54559273</v>
          </cell>
          <cell r="G36">
            <v>59124321.825871751</v>
          </cell>
          <cell r="H36">
            <v>1222692036.645525</v>
          </cell>
          <cell r="I36">
            <v>777792860.05158138</v>
          </cell>
          <cell r="J36">
            <v>768500000</v>
          </cell>
          <cell r="K36">
            <v>0</v>
          </cell>
          <cell r="L36">
            <v>50348187.977035195</v>
          </cell>
          <cell r="M36">
            <v>10597574.309337664</v>
          </cell>
          <cell r="N36">
            <v>0</v>
          </cell>
          <cell r="O36">
            <v>34200804.832971759</v>
          </cell>
          <cell r="P36">
            <v>21195148.618675329</v>
          </cell>
          <cell r="Q36">
            <v>12002689.115075883</v>
          </cell>
          <cell r="R36">
            <v>68653350.605828702</v>
          </cell>
          <cell r="S36">
            <v>11657331.740271432</v>
          </cell>
          <cell r="T36">
            <v>3195810749.267767</v>
          </cell>
        </row>
        <row r="37">
          <cell r="A37">
            <v>40257</v>
          </cell>
          <cell r="B37" t="b">
            <v>0</v>
          </cell>
          <cell r="C37">
            <v>0</v>
          </cell>
          <cell r="D37">
            <v>0</v>
          </cell>
          <cell r="E37">
            <v>0</v>
          </cell>
          <cell r="F37">
            <v>159046443.54559273</v>
          </cell>
          <cell r="G37">
            <v>59124321.825871751</v>
          </cell>
          <cell r="H37">
            <v>1222692036.645525</v>
          </cell>
          <cell r="I37">
            <v>777792860.05158138</v>
          </cell>
          <cell r="J37">
            <v>768500000</v>
          </cell>
          <cell r="K37">
            <v>0</v>
          </cell>
          <cell r="L37">
            <v>50348187.977035195</v>
          </cell>
          <cell r="M37">
            <v>10597574.309337664</v>
          </cell>
          <cell r="N37">
            <v>0</v>
          </cell>
          <cell r="O37">
            <v>34200804.832971759</v>
          </cell>
          <cell r="P37">
            <v>21195148.618675329</v>
          </cell>
          <cell r="Q37">
            <v>12002689.115075883</v>
          </cell>
          <cell r="R37">
            <v>68653350.605828702</v>
          </cell>
          <cell r="S37">
            <v>11657331.740271432</v>
          </cell>
          <cell r="T37">
            <v>3195810749.267767</v>
          </cell>
        </row>
        <row r="38">
          <cell r="A38">
            <v>40288</v>
          </cell>
          <cell r="B38" t="b">
            <v>0</v>
          </cell>
          <cell r="C38">
            <v>0</v>
          </cell>
          <cell r="D38">
            <v>0</v>
          </cell>
          <cell r="E38">
            <v>0</v>
          </cell>
          <cell r="F38">
            <v>159046443.54559273</v>
          </cell>
          <cell r="G38">
            <v>59124321.825871751</v>
          </cell>
          <cell r="H38">
            <v>1222692036.645525</v>
          </cell>
          <cell r="I38">
            <v>777792860.05158138</v>
          </cell>
          <cell r="J38">
            <v>768500000</v>
          </cell>
          <cell r="K38">
            <v>0</v>
          </cell>
          <cell r="L38">
            <v>50348187.977035195</v>
          </cell>
          <cell r="M38">
            <v>10597574.309337664</v>
          </cell>
          <cell r="N38">
            <v>0</v>
          </cell>
          <cell r="O38">
            <v>34200804.832971759</v>
          </cell>
          <cell r="P38">
            <v>21195148.618675329</v>
          </cell>
          <cell r="Q38">
            <v>12002689.115075883</v>
          </cell>
          <cell r="R38">
            <v>68653350.605828702</v>
          </cell>
          <cell r="S38">
            <v>11657331.740271432</v>
          </cell>
          <cell r="T38">
            <v>3195810749.267767</v>
          </cell>
        </row>
        <row r="39">
          <cell r="A39">
            <v>40318</v>
          </cell>
          <cell r="B39" t="b">
            <v>1</v>
          </cell>
          <cell r="C39">
            <v>0</v>
          </cell>
          <cell r="D39">
            <v>0</v>
          </cell>
          <cell r="E39">
            <v>0</v>
          </cell>
          <cell r="F39">
            <v>25592965.038525429</v>
          </cell>
          <cell r="G39">
            <v>9513992.6909606941</v>
          </cell>
          <cell r="H39">
            <v>1222692036.645525</v>
          </cell>
          <cell r="I39">
            <v>777792860.05158138</v>
          </cell>
          <cell r="J39">
            <v>768500000</v>
          </cell>
          <cell r="K39">
            <v>0</v>
          </cell>
          <cell r="L39">
            <v>0</v>
          </cell>
          <cell r="M39">
            <v>0</v>
          </cell>
          <cell r="N39">
            <v>0</v>
          </cell>
          <cell r="O39">
            <v>0</v>
          </cell>
          <cell r="P39">
            <v>0</v>
          </cell>
          <cell r="Q39">
            <v>0</v>
          </cell>
          <cell r="R39">
            <v>0</v>
          </cell>
          <cell r="S39">
            <v>0</v>
          </cell>
          <cell r="T39">
            <v>2804091854.4265928</v>
          </cell>
        </row>
        <row r="40">
          <cell r="A40">
            <v>40349</v>
          </cell>
          <cell r="B40" t="b">
            <v>0</v>
          </cell>
          <cell r="C40">
            <v>0</v>
          </cell>
          <cell r="D40">
            <v>0</v>
          </cell>
          <cell r="E40">
            <v>0</v>
          </cell>
          <cell r="F40">
            <v>25592965.038525429</v>
          </cell>
          <cell r="G40">
            <v>9513992.6909606941</v>
          </cell>
          <cell r="H40">
            <v>1222692036.645525</v>
          </cell>
          <cell r="I40">
            <v>777792860.05158138</v>
          </cell>
          <cell r="J40">
            <v>768500000</v>
          </cell>
          <cell r="K40">
            <v>0</v>
          </cell>
          <cell r="L40">
            <v>0</v>
          </cell>
          <cell r="M40">
            <v>0</v>
          </cell>
          <cell r="N40">
            <v>0</v>
          </cell>
          <cell r="O40">
            <v>0</v>
          </cell>
          <cell r="P40">
            <v>0</v>
          </cell>
          <cell r="Q40">
            <v>0</v>
          </cell>
          <cell r="R40">
            <v>0</v>
          </cell>
          <cell r="S40">
            <v>0</v>
          </cell>
          <cell r="T40">
            <v>2804091854.4265928</v>
          </cell>
        </row>
        <row r="41">
          <cell r="A41">
            <v>40379</v>
          </cell>
          <cell r="B41" t="b">
            <v>0</v>
          </cell>
          <cell r="C41">
            <v>0</v>
          </cell>
          <cell r="D41">
            <v>0</v>
          </cell>
          <cell r="E41">
            <v>0</v>
          </cell>
          <cell r="F41">
            <v>25592965.038525429</v>
          </cell>
          <cell r="G41">
            <v>9513992.6909606941</v>
          </cell>
          <cell r="H41">
            <v>1222692036.645525</v>
          </cell>
          <cell r="I41">
            <v>777792860.05158138</v>
          </cell>
          <cell r="J41">
            <v>768500000</v>
          </cell>
          <cell r="K41">
            <v>0</v>
          </cell>
          <cell r="L41">
            <v>0</v>
          </cell>
          <cell r="M41">
            <v>0</v>
          </cell>
          <cell r="N41">
            <v>0</v>
          </cell>
          <cell r="O41">
            <v>0</v>
          </cell>
          <cell r="P41">
            <v>0</v>
          </cell>
          <cell r="Q41">
            <v>0</v>
          </cell>
          <cell r="R41">
            <v>0</v>
          </cell>
          <cell r="S41">
            <v>0</v>
          </cell>
          <cell r="T41">
            <v>2804091854.4265928</v>
          </cell>
        </row>
        <row r="42">
          <cell r="A42">
            <v>40410</v>
          </cell>
          <cell r="B42" t="b">
            <v>1</v>
          </cell>
          <cell r="C42">
            <v>0</v>
          </cell>
          <cell r="D42">
            <v>0</v>
          </cell>
          <cell r="E42">
            <v>0</v>
          </cell>
          <cell r="F42">
            <v>0</v>
          </cell>
          <cell r="G42">
            <v>0</v>
          </cell>
          <cell r="H42">
            <v>1161793828.0241573</v>
          </cell>
          <cell r="I42">
            <v>739053594.20539057</v>
          </cell>
          <cell r="J42">
            <v>730223580.49053931</v>
          </cell>
          <cell r="K42">
            <v>0</v>
          </cell>
          <cell r="L42">
            <v>0</v>
          </cell>
          <cell r="M42">
            <v>0</v>
          </cell>
          <cell r="N42">
            <v>0</v>
          </cell>
          <cell r="O42">
            <v>0</v>
          </cell>
          <cell r="P42">
            <v>0</v>
          </cell>
          <cell r="Q42">
            <v>0</v>
          </cell>
          <cell r="R42">
            <v>0</v>
          </cell>
          <cell r="S42">
            <v>0</v>
          </cell>
          <cell r="T42">
            <v>2631071002.7200871</v>
          </cell>
        </row>
        <row r="43">
          <cell r="A43">
            <v>40441</v>
          </cell>
          <cell r="B43" t="b">
            <v>0</v>
          </cell>
          <cell r="C43">
            <v>0</v>
          </cell>
          <cell r="D43">
            <v>0</v>
          </cell>
          <cell r="E43">
            <v>0</v>
          </cell>
          <cell r="F43">
            <v>0</v>
          </cell>
          <cell r="G43">
            <v>0</v>
          </cell>
          <cell r="H43">
            <v>1161793828.0241573</v>
          </cell>
          <cell r="I43">
            <v>739053594.20539057</v>
          </cell>
          <cell r="J43">
            <v>730223580.49053931</v>
          </cell>
          <cell r="K43">
            <v>0</v>
          </cell>
          <cell r="L43">
            <v>0</v>
          </cell>
          <cell r="M43">
            <v>0</v>
          </cell>
          <cell r="N43">
            <v>0</v>
          </cell>
          <cell r="O43">
            <v>0</v>
          </cell>
          <cell r="P43">
            <v>0</v>
          </cell>
          <cell r="Q43">
            <v>0</v>
          </cell>
          <cell r="R43">
            <v>0</v>
          </cell>
          <cell r="S43">
            <v>0</v>
          </cell>
          <cell r="T43">
            <v>2631071002.7200871</v>
          </cell>
        </row>
        <row r="44">
          <cell r="A44">
            <v>40471</v>
          </cell>
          <cell r="B44" t="b">
            <v>0</v>
          </cell>
          <cell r="C44">
            <v>0</v>
          </cell>
          <cell r="D44">
            <v>0</v>
          </cell>
          <cell r="E44">
            <v>0</v>
          </cell>
          <cell r="F44">
            <v>0</v>
          </cell>
          <cell r="G44">
            <v>0</v>
          </cell>
          <cell r="H44">
            <v>1161793828.0241573</v>
          </cell>
          <cell r="I44">
            <v>739053594.20539057</v>
          </cell>
          <cell r="J44">
            <v>730223580.49053931</v>
          </cell>
          <cell r="K44">
            <v>0</v>
          </cell>
          <cell r="L44">
            <v>0</v>
          </cell>
          <cell r="M44">
            <v>0</v>
          </cell>
          <cell r="N44">
            <v>0</v>
          </cell>
          <cell r="O44">
            <v>0</v>
          </cell>
          <cell r="P44">
            <v>0</v>
          </cell>
          <cell r="Q44">
            <v>0</v>
          </cell>
          <cell r="R44">
            <v>0</v>
          </cell>
          <cell r="S44">
            <v>0</v>
          </cell>
          <cell r="T44">
            <v>2631071002.7200871</v>
          </cell>
        </row>
        <row r="45">
          <cell r="A45">
            <v>40504</v>
          </cell>
          <cell r="B45" t="b">
            <v>1</v>
          </cell>
          <cell r="C45">
            <v>0</v>
          </cell>
          <cell r="D45">
            <v>0</v>
          </cell>
          <cell r="E45">
            <v>0</v>
          </cell>
          <cell r="F45">
            <v>0</v>
          </cell>
          <cell r="G45">
            <v>0</v>
          </cell>
          <cell r="H45">
            <v>1089550611.9596109</v>
          </cell>
          <cell r="I45">
            <v>693097412.30669534</v>
          </cell>
          <cell r="J45">
            <v>684816470.70194447</v>
          </cell>
          <cell r="K45">
            <v>0</v>
          </cell>
          <cell r="L45">
            <v>0</v>
          </cell>
          <cell r="M45">
            <v>0</v>
          </cell>
          <cell r="N45">
            <v>0</v>
          </cell>
          <cell r="O45">
            <v>0</v>
          </cell>
          <cell r="P45">
            <v>0</v>
          </cell>
          <cell r="Q45">
            <v>0</v>
          </cell>
          <cell r="R45">
            <v>0</v>
          </cell>
          <cell r="S45">
            <v>0</v>
          </cell>
          <cell r="T45">
            <v>2467464494.9682508</v>
          </cell>
        </row>
        <row r="46">
          <cell r="A46">
            <v>40532</v>
          </cell>
          <cell r="B46" t="b">
            <v>0</v>
          </cell>
          <cell r="C46">
            <v>0</v>
          </cell>
          <cell r="D46">
            <v>0</v>
          </cell>
          <cell r="E46">
            <v>0</v>
          </cell>
          <cell r="F46">
            <v>0</v>
          </cell>
          <cell r="G46">
            <v>0</v>
          </cell>
          <cell r="H46">
            <v>1089550611.9596109</v>
          </cell>
          <cell r="I46">
            <v>693097412.30669534</v>
          </cell>
          <cell r="J46">
            <v>684816470.70194447</v>
          </cell>
          <cell r="K46">
            <v>0</v>
          </cell>
          <cell r="L46">
            <v>0</v>
          </cell>
          <cell r="M46">
            <v>0</v>
          </cell>
          <cell r="N46">
            <v>0</v>
          </cell>
          <cell r="O46">
            <v>0</v>
          </cell>
          <cell r="P46">
            <v>0</v>
          </cell>
          <cell r="Q46">
            <v>0</v>
          </cell>
          <cell r="R46">
            <v>0</v>
          </cell>
          <cell r="S46">
            <v>0</v>
          </cell>
          <cell r="T46">
            <v>2467464494.9682508</v>
          </cell>
        </row>
        <row r="47">
          <cell r="A47">
            <v>40563</v>
          </cell>
          <cell r="B47" t="b">
            <v>0</v>
          </cell>
          <cell r="C47">
            <v>0</v>
          </cell>
          <cell r="D47">
            <v>0</v>
          </cell>
          <cell r="E47">
            <v>0</v>
          </cell>
          <cell r="F47">
            <v>0</v>
          </cell>
          <cell r="G47">
            <v>0</v>
          </cell>
          <cell r="H47">
            <v>1089550611.9596109</v>
          </cell>
          <cell r="I47">
            <v>693097412.30669534</v>
          </cell>
          <cell r="J47">
            <v>684816470.70194447</v>
          </cell>
          <cell r="K47">
            <v>0</v>
          </cell>
          <cell r="L47">
            <v>0</v>
          </cell>
          <cell r="M47">
            <v>0</v>
          </cell>
          <cell r="N47">
            <v>0</v>
          </cell>
          <cell r="O47">
            <v>0</v>
          </cell>
          <cell r="P47">
            <v>0</v>
          </cell>
          <cell r="Q47">
            <v>0</v>
          </cell>
          <cell r="R47">
            <v>0</v>
          </cell>
          <cell r="S47">
            <v>0</v>
          </cell>
          <cell r="T47">
            <v>2467464494.9682508</v>
          </cell>
        </row>
        <row r="48">
          <cell r="A48">
            <v>40594</v>
          </cell>
          <cell r="B48" t="b">
            <v>1</v>
          </cell>
          <cell r="C48">
            <v>0</v>
          </cell>
          <cell r="D48">
            <v>0</v>
          </cell>
          <cell r="E48">
            <v>0</v>
          </cell>
          <cell r="F48">
            <v>0</v>
          </cell>
          <cell r="G48">
            <v>0</v>
          </cell>
          <cell r="H48">
            <v>1021227196.559163</v>
          </cell>
          <cell r="I48">
            <v>649634738.89418089</v>
          </cell>
          <cell r="J48">
            <v>641873077.63029516</v>
          </cell>
          <cell r="K48">
            <v>0</v>
          </cell>
          <cell r="L48">
            <v>0</v>
          </cell>
          <cell r="M48">
            <v>0</v>
          </cell>
          <cell r="N48">
            <v>0</v>
          </cell>
          <cell r="O48">
            <v>0</v>
          </cell>
          <cell r="P48">
            <v>0</v>
          </cell>
          <cell r="Q48">
            <v>0</v>
          </cell>
          <cell r="R48">
            <v>0</v>
          </cell>
          <cell r="S48">
            <v>0</v>
          </cell>
          <cell r="T48">
            <v>2312735013.0836391</v>
          </cell>
        </row>
        <row r="49">
          <cell r="A49">
            <v>40622</v>
          </cell>
          <cell r="B49" t="b">
            <v>0</v>
          </cell>
          <cell r="C49">
            <v>0</v>
          </cell>
          <cell r="D49">
            <v>0</v>
          </cell>
          <cell r="E49">
            <v>0</v>
          </cell>
          <cell r="F49">
            <v>0</v>
          </cell>
          <cell r="G49">
            <v>0</v>
          </cell>
          <cell r="H49">
            <v>1021227196.559163</v>
          </cell>
          <cell r="I49">
            <v>649634738.89418089</v>
          </cell>
          <cell r="J49">
            <v>641873077.63029516</v>
          </cell>
          <cell r="K49">
            <v>0</v>
          </cell>
          <cell r="L49">
            <v>0</v>
          </cell>
          <cell r="M49">
            <v>0</v>
          </cell>
          <cell r="N49">
            <v>0</v>
          </cell>
          <cell r="O49">
            <v>0</v>
          </cell>
          <cell r="P49">
            <v>0</v>
          </cell>
          <cell r="Q49">
            <v>0</v>
          </cell>
          <cell r="R49">
            <v>0</v>
          </cell>
          <cell r="S49">
            <v>0</v>
          </cell>
          <cell r="T49">
            <v>2312735013.0836391</v>
          </cell>
        </row>
        <row r="50">
          <cell r="A50">
            <v>40653</v>
          </cell>
          <cell r="B50" t="b">
            <v>0</v>
          </cell>
          <cell r="C50">
            <v>0</v>
          </cell>
          <cell r="D50">
            <v>0</v>
          </cell>
          <cell r="E50">
            <v>0</v>
          </cell>
          <cell r="F50">
            <v>0</v>
          </cell>
          <cell r="G50">
            <v>0</v>
          </cell>
          <cell r="H50">
            <v>1021227196.559163</v>
          </cell>
          <cell r="I50">
            <v>649634738.89418089</v>
          </cell>
          <cell r="J50">
            <v>641873077.63029516</v>
          </cell>
          <cell r="K50">
            <v>0</v>
          </cell>
          <cell r="L50">
            <v>0</v>
          </cell>
          <cell r="M50">
            <v>0</v>
          </cell>
          <cell r="N50">
            <v>0</v>
          </cell>
          <cell r="O50">
            <v>0</v>
          </cell>
          <cell r="P50">
            <v>0</v>
          </cell>
          <cell r="Q50">
            <v>0</v>
          </cell>
          <cell r="R50">
            <v>0</v>
          </cell>
          <cell r="S50">
            <v>0</v>
          </cell>
          <cell r="T50">
            <v>2312735013.0836391</v>
          </cell>
        </row>
        <row r="51">
          <cell r="A51">
            <v>40683</v>
          </cell>
          <cell r="B51" t="b">
            <v>1</v>
          </cell>
          <cell r="C51">
            <v>0</v>
          </cell>
          <cell r="D51">
            <v>0</v>
          </cell>
          <cell r="E51">
            <v>0</v>
          </cell>
          <cell r="F51">
            <v>0</v>
          </cell>
          <cell r="G51">
            <v>0</v>
          </cell>
          <cell r="H51">
            <v>956610899.74575102</v>
          </cell>
          <cell r="I51">
            <v>608530280.20944989</v>
          </cell>
          <cell r="J51">
            <v>601259723.97065771</v>
          </cell>
          <cell r="K51">
            <v>0</v>
          </cell>
          <cell r="L51">
            <v>0</v>
          </cell>
          <cell r="M51">
            <v>0</v>
          </cell>
          <cell r="N51">
            <v>0</v>
          </cell>
          <cell r="O51">
            <v>0</v>
          </cell>
          <cell r="P51">
            <v>0</v>
          </cell>
          <cell r="Q51">
            <v>0</v>
          </cell>
          <cell r="R51">
            <v>0</v>
          </cell>
          <cell r="S51">
            <v>0</v>
          </cell>
          <cell r="T51">
            <v>2166400903.9258585</v>
          </cell>
        </row>
        <row r="52">
          <cell r="A52">
            <v>40714</v>
          </cell>
          <cell r="B52" t="b">
            <v>0</v>
          </cell>
          <cell r="C52">
            <v>0</v>
          </cell>
          <cell r="D52">
            <v>0</v>
          </cell>
          <cell r="E52">
            <v>0</v>
          </cell>
          <cell r="F52">
            <v>0</v>
          </cell>
          <cell r="G52">
            <v>0</v>
          </cell>
          <cell r="H52">
            <v>956610899.74575102</v>
          </cell>
          <cell r="I52">
            <v>608530280.20944989</v>
          </cell>
          <cell r="J52">
            <v>601259723.97065771</v>
          </cell>
          <cell r="K52">
            <v>0</v>
          </cell>
          <cell r="L52">
            <v>0</v>
          </cell>
          <cell r="M52">
            <v>0</v>
          </cell>
          <cell r="N52">
            <v>0</v>
          </cell>
          <cell r="O52">
            <v>0</v>
          </cell>
          <cell r="P52">
            <v>0</v>
          </cell>
          <cell r="Q52">
            <v>0</v>
          </cell>
          <cell r="R52">
            <v>0</v>
          </cell>
          <cell r="S52">
            <v>0</v>
          </cell>
          <cell r="T52">
            <v>2166400903.9258585</v>
          </cell>
        </row>
        <row r="53">
          <cell r="A53">
            <v>40744</v>
          </cell>
          <cell r="B53" t="b">
            <v>0</v>
          </cell>
          <cell r="C53">
            <v>0</v>
          </cell>
          <cell r="D53">
            <v>0</v>
          </cell>
          <cell r="E53">
            <v>0</v>
          </cell>
          <cell r="F53">
            <v>0</v>
          </cell>
          <cell r="G53">
            <v>0</v>
          </cell>
          <cell r="H53">
            <v>956610899.74575102</v>
          </cell>
          <cell r="I53">
            <v>608530280.20944989</v>
          </cell>
          <cell r="J53">
            <v>601259723.97065771</v>
          </cell>
          <cell r="K53">
            <v>0</v>
          </cell>
          <cell r="L53">
            <v>0</v>
          </cell>
          <cell r="M53">
            <v>0</v>
          </cell>
          <cell r="N53">
            <v>0</v>
          </cell>
          <cell r="O53">
            <v>0</v>
          </cell>
          <cell r="P53">
            <v>0</v>
          </cell>
          <cell r="Q53">
            <v>0</v>
          </cell>
          <cell r="R53">
            <v>0</v>
          </cell>
          <cell r="S53">
            <v>0</v>
          </cell>
          <cell r="T53">
            <v>2166400903.9258585</v>
          </cell>
        </row>
        <row r="54">
          <cell r="A54">
            <v>40777</v>
          </cell>
          <cell r="B54" t="b">
            <v>1</v>
          </cell>
          <cell r="C54">
            <v>0</v>
          </cell>
          <cell r="D54">
            <v>0</v>
          </cell>
          <cell r="E54">
            <v>0</v>
          </cell>
          <cell r="F54">
            <v>0</v>
          </cell>
          <cell r="G54">
            <v>0</v>
          </cell>
          <cell r="H54">
            <v>895500579.22960794</v>
          </cell>
          <cell r="I54">
            <v>569656083.31574774</v>
          </cell>
          <cell r="J54">
            <v>562849985.53357708</v>
          </cell>
          <cell r="K54">
            <v>0</v>
          </cell>
          <cell r="L54">
            <v>0</v>
          </cell>
          <cell r="M54">
            <v>0</v>
          </cell>
          <cell r="N54">
            <v>0</v>
          </cell>
          <cell r="O54">
            <v>0</v>
          </cell>
          <cell r="P54">
            <v>0</v>
          </cell>
          <cell r="Q54">
            <v>0</v>
          </cell>
          <cell r="R54">
            <v>0</v>
          </cell>
          <cell r="S54">
            <v>0</v>
          </cell>
          <cell r="T54">
            <v>2028006648.0789328</v>
          </cell>
        </row>
        <row r="55">
          <cell r="A55">
            <v>40806</v>
          </cell>
          <cell r="B55" t="b">
            <v>0</v>
          </cell>
          <cell r="C55">
            <v>0</v>
          </cell>
          <cell r="D55">
            <v>0</v>
          </cell>
          <cell r="E55">
            <v>0</v>
          </cell>
          <cell r="F55">
            <v>0</v>
          </cell>
          <cell r="G55">
            <v>0</v>
          </cell>
          <cell r="H55">
            <v>895500579.22960794</v>
          </cell>
          <cell r="I55">
            <v>569656083.31574774</v>
          </cell>
          <cell r="J55">
            <v>562849985.53357708</v>
          </cell>
          <cell r="K55">
            <v>0</v>
          </cell>
          <cell r="L55">
            <v>0</v>
          </cell>
          <cell r="M55">
            <v>0</v>
          </cell>
          <cell r="N55">
            <v>0</v>
          </cell>
          <cell r="O55">
            <v>0</v>
          </cell>
          <cell r="P55">
            <v>0</v>
          </cell>
          <cell r="Q55">
            <v>0</v>
          </cell>
          <cell r="R55">
            <v>0</v>
          </cell>
          <cell r="S55">
            <v>0</v>
          </cell>
          <cell r="T55">
            <v>2028006648.0789328</v>
          </cell>
        </row>
        <row r="56">
          <cell r="A56">
            <v>40836</v>
          </cell>
          <cell r="B56" t="b">
            <v>0</v>
          </cell>
          <cell r="C56">
            <v>0</v>
          </cell>
          <cell r="D56">
            <v>0</v>
          </cell>
          <cell r="E56">
            <v>0</v>
          </cell>
          <cell r="F56">
            <v>0</v>
          </cell>
          <cell r="G56">
            <v>0</v>
          </cell>
          <cell r="H56">
            <v>895500579.22960794</v>
          </cell>
          <cell r="I56">
            <v>569656083.31574774</v>
          </cell>
          <cell r="J56">
            <v>562849985.53357708</v>
          </cell>
          <cell r="K56">
            <v>0</v>
          </cell>
          <cell r="L56">
            <v>0</v>
          </cell>
          <cell r="M56">
            <v>0</v>
          </cell>
          <cell r="N56">
            <v>0</v>
          </cell>
          <cell r="O56">
            <v>0</v>
          </cell>
          <cell r="P56">
            <v>0</v>
          </cell>
          <cell r="Q56">
            <v>0</v>
          </cell>
          <cell r="R56">
            <v>0</v>
          </cell>
          <cell r="S56">
            <v>0</v>
          </cell>
          <cell r="T56">
            <v>2028006648.0789328</v>
          </cell>
        </row>
        <row r="57">
          <cell r="A57">
            <v>40868</v>
          </cell>
          <cell r="B57" t="b">
            <v>1</v>
          </cell>
          <cell r="C57">
            <v>0</v>
          </cell>
          <cell r="D57">
            <v>0</v>
          </cell>
          <cell r="E57">
            <v>0</v>
          </cell>
          <cell r="F57">
            <v>0</v>
          </cell>
          <cell r="G57">
            <v>0</v>
          </cell>
          <cell r="H57">
            <v>837706006.37797093</v>
          </cell>
          <cell r="I57">
            <v>532891137.79679167</v>
          </cell>
          <cell r="J57">
            <v>526524297.70270139</v>
          </cell>
          <cell r="K57">
            <v>0</v>
          </cell>
          <cell r="L57">
            <v>0</v>
          </cell>
          <cell r="M57">
            <v>0</v>
          </cell>
          <cell r="N57">
            <v>0</v>
          </cell>
          <cell r="O57">
            <v>0</v>
          </cell>
          <cell r="P57">
            <v>0</v>
          </cell>
          <cell r="Q57">
            <v>0</v>
          </cell>
          <cell r="R57">
            <v>0</v>
          </cell>
          <cell r="S57">
            <v>0</v>
          </cell>
          <cell r="T57">
            <v>1897121441.8774641</v>
          </cell>
        </row>
        <row r="58">
          <cell r="A58">
            <v>40897</v>
          </cell>
          <cell r="B58" t="b">
            <v>0</v>
          </cell>
          <cell r="C58">
            <v>0</v>
          </cell>
          <cell r="D58">
            <v>0</v>
          </cell>
          <cell r="E58">
            <v>0</v>
          </cell>
          <cell r="F58">
            <v>0</v>
          </cell>
          <cell r="G58">
            <v>0</v>
          </cell>
          <cell r="H58">
            <v>837706006.37797093</v>
          </cell>
          <cell r="I58">
            <v>532891137.79679167</v>
          </cell>
          <cell r="J58">
            <v>526524297.70270139</v>
          </cell>
          <cell r="K58">
            <v>0</v>
          </cell>
          <cell r="L58">
            <v>0</v>
          </cell>
          <cell r="M58">
            <v>0</v>
          </cell>
          <cell r="N58">
            <v>0</v>
          </cell>
          <cell r="O58">
            <v>0</v>
          </cell>
          <cell r="P58">
            <v>0</v>
          </cell>
          <cell r="Q58">
            <v>0</v>
          </cell>
          <cell r="R58">
            <v>0</v>
          </cell>
          <cell r="S58">
            <v>0</v>
          </cell>
          <cell r="T58">
            <v>1897121441.8774641</v>
          </cell>
        </row>
        <row r="59">
          <cell r="A59">
            <v>40928</v>
          </cell>
          <cell r="B59" t="b">
            <v>0</v>
          </cell>
          <cell r="C59">
            <v>0</v>
          </cell>
          <cell r="D59">
            <v>0</v>
          </cell>
          <cell r="E59">
            <v>0</v>
          </cell>
          <cell r="F59">
            <v>0</v>
          </cell>
          <cell r="G59">
            <v>0</v>
          </cell>
          <cell r="H59">
            <v>837706006.37797093</v>
          </cell>
          <cell r="I59">
            <v>532891137.79679167</v>
          </cell>
          <cell r="J59">
            <v>526524297.70270139</v>
          </cell>
          <cell r="K59">
            <v>0</v>
          </cell>
          <cell r="L59">
            <v>0</v>
          </cell>
          <cell r="M59">
            <v>0</v>
          </cell>
          <cell r="N59">
            <v>0</v>
          </cell>
          <cell r="O59">
            <v>0</v>
          </cell>
          <cell r="P59">
            <v>0</v>
          </cell>
          <cell r="Q59">
            <v>0</v>
          </cell>
          <cell r="R59">
            <v>0</v>
          </cell>
          <cell r="S59">
            <v>0</v>
          </cell>
          <cell r="T59">
            <v>1897121441.8774641</v>
          </cell>
        </row>
        <row r="60">
          <cell r="A60">
            <v>40960</v>
          </cell>
          <cell r="B60" t="b">
            <v>1</v>
          </cell>
          <cell r="C60">
            <v>0</v>
          </cell>
          <cell r="D60">
            <v>0</v>
          </cell>
          <cell r="E60">
            <v>0</v>
          </cell>
          <cell r="F60">
            <v>0</v>
          </cell>
          <cell r="G60">
            <v>0</v>
          </cell>
          <cell r="H60">
            <v>783047274.05761254</v>
          </cell>
          <cell r="I60">
            <v>498120999.06677997</v>
          </cell>
          <cell r="J60">
            <v>492169583.24538183</v>
          </cell>
          <cell r="K60">
            <v>0</v>
          </cell>
          <cell r="L60">
            <v>0</v>
          </cell>
          <cell r="M60">
            <v>0</v>
          </cell>
          <cell r="N60">
            <v>0</v>
          </cell>
          <cell r="O60">
            <v>0</v>
          </cell>
          <cell r="P60">
            <v>0</v>
          </cell>
          <cell r="Q60">
            <v>0</v>
          </cell>
          <cell r="R60">
            <v>0</v>
          </cell>
          <cell r="S60">
            <v>0</v>
          </cell>
          <cell r="T60">
            <v>1773337856.3697743</v>
          </cell>
        </row>
        <row r="61">
          <cell r="A61">
            <v>40988</v>
          </cell>
          <cell r="B61" t="b">
            <v>0</v>
          </cell>
          <cell r="C61">
            <v>0</v>
          </cell>
          <cell r="D61">
            <v>0</v>
          </cell>
          <cell r="E61">
            <v>0</v>
          </cell>
          <cell r="F61">
            <v>0</v>
          </cell>
          <cell r="G61">
            <v>0</v>
          </cell>
          <cell r="H61">
            <v>783047274.05761254</v>
          </cell>
          <cell r="I61">
            <v>498120999.06677997</v>
          </cell>
          <cell r="J61">
            <v>492169583.24538183</v>
          </cell>
          <cell r="K61">
            <v>0</v>
          </cell>
          <cell r="L61">
            <v>0</v>
          </cell>
          <cell r="M61">
            <v>0</v>
          </cell>
          <cell r="N61">
            <v>0</v>
          </cell>
          <cell r="O61">
            <v>0</v>
          </cell>
          <cell r="P61">
            <v>0</v>
          </cell>
          <cell r="Q61">
            <v>0</v>
          </cell>
          <cell r="R61">
            <v>0</v>
          </cell>
          <cell r="S61">
            <v>0</v>
          </cell>
          <cell r="T61">
            <v>1773337856.3697743</v>
          </cell>
        </row>
        <row r="62">
          <cell r="A62">
            <v>41019</v>
          </cell>
          <cell r="B62" t="b">
            <v>0</v>
          </cell>
          <cell r="C62">
            <v>0</v>
          </cell>
          <cell r="D62">
            <v>0</v>
          </cell>
          <cell r="E62">
            <v>0</v>
          </cell>
          <cell r="F62">
            <v>0</v>
          </cell>
          <cell r="G62">
            <v>0</v>
          </cell>
          <cell r="H62">
            <v>783047274.05761254</v>
          </cell>
          <cell r="I62">
            <v>498120999.06677997</v>
          </cell>
          <cell r="J62">
            <v>492169583.24538183</v>
          </cell>
          <cell r="K62">
            <v>0</v>
          </cell>
          <cell r="L62">
            <v>0</v>
          </cell>
          <cell r="M62">
            <v>0</v>
          </cell>
          <cell r="N62">
            <v>0</v>
          </cell>
          <cell r="O62">
            <v>0</v>
          </cell>
          <cell r="P62">
            <v>0</v>
          </cell>
          <cell r="Q62">
            <v>0</v>
          </cell>
          <cell r="R62">
            <v>0</v>
          </cell>
          <cell r="S62">
            <v>0</v>
          </cell>
          <cell r="T62">
            <v>1773337856.3697743</v>
          </cell>
        </row>
        <row r="63">
          <cell r="A63">
            <v>41049</v>
          </cell>
          <cell r="B63" t="b">
            <v>1</v>
          </cell>
          <cell r="C63">
            <v>0</v>
          </cell>
          <cell r="D63">
            <v>0</v>
          </cell>
          <cell r="E63">
            <v>0</v>
          </cell>
          <cell r="F63">
            <v>0</v>
          </cell>
          <cell r="G63">
            <v>0</v>
          </cell>
          <cell r="H63">
            <v>731354236.60688305</v>
          </cell>
          <cell r="I63">
            <v>465237432.11899525</v>
          </cell>
          <cell r="J63">
            <v>459678900.31767195</v>
          </cell>
          <cell r="K63">
            <v>0</v>
          </cell>
          <cell r="L63">
            <v>0</v>
          </cell>
          <cell r="M63">
            <v>0</v>
          </cell>
          <cell r="N63">
            <v>0</v>
          </cell>
          <cell r="O63">
            <v>0</v>
          </cell>
          <cell r="P63">
            <v>0</v>
          </cell>
          <cell r="Q63">
            <v>0</v>
          </cell>
          <cell r="R63">
            <v>0</v>
          </cell>
          <cell r="S63">
            <v>0</v>
          </cell>
          <cell r="T63">
            <v>1656270569.0435503</v>
          </cell>
        </row>
        <row r="64">
          <cell r="A64">
            <v>41080</v>
          </cell>
          <cell r="B64" t="b">
            <v>0</v>
          </cell>
          <cell r="C64">
            <v>0</v>
          </cell>
          <cell r="D64">
            <v>0</v>
          </cell>
          <cell r="E64">
            <v>0</v>
          </cell>
          <cell r="F64">
            <v>0</v>
          </cell>
          <cell r="G64">
            <v>0</v>
          </cell>
          <cell r="H64">
            <v>731354236.60688305</v>
          </cell>
          <cell r="I64">
            <v>465237432.11899525</v>
          </cell>
          <cell r="J64">
            <v>459678900.31767195</v>
          </cell>
          <cell r="K64">
            <v>0</v>
          </cell>
          <cell r="L64">
            <v>0</v>
          </cell>
          <cell r="M64">
            <v>0</v>
          </cell>
          <cell r="N64">
            <v>0</v>
          </cell>
          <cell r="O64">
            <v>0</v>
          </cell>
          <cell r="P64">
            <v>0</v>
          </cell>
          <cell r="Q64">
            <v>0</v>
          </cell>
          <cell r="R64">
            <v>0</v>
          </cell>
          <cell r="S64">
            <v>0</v>
          </cell>
          <cell r="T64">
            <v>1656270569.0435503</v>
          </cell>
        </row>
        <row r="65">
          <cell r="A65">
            <v>41110</v>
          </cell>
          <cell r="B65" t="b">
            <v>0</v>
          </cell>
          <cell r="C65">
            <v>0</v>
          </cell>
          <cell r="D65">
            <v>0</v>
          </cell>
          <cell r="E65">
            <v>0</v>
          </cell>
          <cell r="F65">
            <v>0</v>
          </cell>
          <cell r="G65">
            <v>0</v>
          </cell>
          <cell r="H65">
            <v>731354236.60688305</v>
          </cell>
          <cell r="I65">
            <v>465237432.11899525</v>
          </cell>
          <cell r="J65">
            <v>459678900.31767195</v>
          </cell>
          <cell r="K65">
            <v>0</v>
          </cell>
          <cell r="L65">
            <v>0</v>
          </cell>
          <cell r="M65">
            <v>0</v>
          </cell>
          <cell r="N65">
            <v>0</v>
          </cell>
          <cell r="O65">
            <v>0</v>
          </cell>
          <cell r="P65">
            <v>0</v>
          </cell>
          <cell r="Q65">
            <v>0</v>
          </cell>
          <cell r="R65">
            <v>0</v>
          </cell>
          <cell r="S65">
            <v>0</v>
          </cell>
          <cell r="T65">
            <v>1656270569.0435503</v>
          </cell>
        </row>
        <row r="66">
          <cell r="A66">
            <v>41141</v>
          </cell>
          <cell r="B66" t="b">
            <v>1</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A67">
            <v>41172</v>
          </cell>
          <cell r="B67" t="b">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A68">
            <v>41202</v>
          </cell>
          <cell r="B68" t="b">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A69">
            <v>41233</v>
          </cell>
          <cell r="B69" t="b">
            <v>1</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A70">
            <v>41263</v>
          </cell>
          <cell r="B70" t="b">
            <v>0</v>
          </cell>
        </row>
      </sheetData>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APBEXqueries"/>
      <sheetName val="SAPBEXfilters"/>
      <sheetName val="instruction"/>
      <sheetName val="Sheet3"/>
      <sheetName val="Summary-Fee Type"/>
      <sheetName val="Summary"/>
      <sheetName val="Total - by ac code"/>
      <sheetName val="Total - top level"/>
      <sheetName val="Woolwich"/>
      <sheetName val="Comm Lend"/>
      <sheetName val="BIG"/>
      <sheetName val="Gracechurch"/>
      <sheetName val="Ekins"/>
      <sheetName val="SAMS"/>
      <sheetName val="Barclays"/>
      <sheetName val="SpreadEagle"/>
      <sheetName val="GI"/>
      <sheetName val="PC"/>
      <sheetName val="Est Mgt"/>
      <sheetName val="Wool Term"/>
      <sheetName val="Comm Arrangement"/>
      <sheetName val="GHL"/>
      <sheetName val="Whitehouse"/>
      <sheetName val="Sheet4"/>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A11" t="str">
            <v>3331001</v>
          </cell>
          <cell r="B11" t="str">
            <v>Arrangement Fee</v>
          </cell>
        </row>
        <row r="12">
          <cell r="A12" t="str">
            <v>3331021</v>
          </cell>
          <cell r="B12" t="str">
            <v>MortgageArrea'sFee</v>
          </cell>
        </row>
        <row r="13">
          <cell r="A13" t="str">
            <v>3769000</v>
          </cell>
          <cell r="B13" t="str">
            <v>INV SALE-OTH INVES</v>
          </cell>
        </row>
      </sheetData>
      <sheetData sheetId="10" refreshError="1">
        <row r="11">
          <cell r="A11" t="str">
            <v>3319995</v>
          </cell>
          <cell r="B11" t="str">
            <v>EIR deferral</v>
          </cell>
        </row>
        <row r="12">
          <cell r="A12" t="str">
            <v>3319999</v>
          </cell>
          <cell r="B12" t="str">
            <v>SUNDRY FEES</v>
          </cell>
          <cell r="C12">
            <v>16232.98</v>
          </cell>
          <cell r="D12">
            <v>9387.41</v>
          </cell>
          <cell r="E12">
            <v>5630.08</v>
          </cell>
          <cell r="F12">
            <v>-137545.91</v>
          </cell>
          <cell r="G12">
            <v>-122988.48</v>
          </cell>
          <cell r="H12">
            <v>-176508.65</v>
          </cell>
          <cell r="I12">
            <v>-191443.68</v>
          </cell>
          <cell r="J12">
            <v>589075.24</v>
          </cell>
          <cell r="K12">
            <v>641156.42000000004</v>
          </cell>
          <cell r="L12">
            <v>637156.34</v>
          </cell>
          <cell r="M12">
            <v>78338.33</v>
          </cell>
          <cell r="N12">
            <v>-399968.47</v>
          </cell>
        </row>
        <row r="13">
          <cell r="A13" t="str">
            <v>3763000</v>
          </cell>
          <cell r="B13" t="str">
            <v>INV DEBT SEC</v>
          </cell>
          <cell r="C13">
            <v>10.199999999999999</v>
          </cell>
          <cell r="D13">
            <v>1488.98</v>
          </cell>
          <cell r="E13">
            <v>1922.54</v>
          </cell>
          <cell r="F13">
            <v>0</v>
          </cell>
          <cell r="G13">
            <v>0</v>
          </cell>
          <cell r="H13">
            <v>0</v>
          </cell>
          <cell r="I13">
            <v>0</v>
          </cell>
          <cell r="J13">
            <v>0</v>
          </cell>
          <cell r="K13">
            <v>0</v>
          </cell>
          <cell r="L13">
            <v>0</v>
          </cell>
          <cell r="M13">
            <v>0</v>
          </cell>
          <cell r="N13">
            <v>0</v>
          </cell>
        </row>
        <row r="14">
          <cell r="A14" t="str">
            <v>3799500</v>
          </cell>
          <cell r="B14" t="str">
            <v>ExtOthInc-PremUnderW</v>
          </cell>
        </row>
        <row r="15">
          <cell r="A15" t="str">
            <v>4419110</v>
          </cell>
          <cell r="B15" t="str">
            <v>OTH GRP CO-FEES PAID</v>
          </cell>
        </row>
      </sheetData>
      <sheetData sheetId="11" refreshError="1">
        <row r="11">
          <cell r="A11" t="str">
            <v>3519000</v>
          </cell>
          <cell r="B11" t="str">
            <v>FGN EXCHG INC-OTH</v>
          </cell>
          <cell r="C11">
            <v>-79380774</v>
          </cell>
          <cell r="D11">
            <v>-49526467.259999998</v>
          </cell>
          <cell r="E11">
            <v>-49526467.259999998</v>
          </cell>
          <cell r="F11">
            <v>-108174822.87</v>
          </cell>
          <cell r="G11">
            <v>-172659154.75999999</v>
          </cell>
          <cell r="H11">
            <v>-143677889.47</v>
          </cell>
          <cell r="I11">
            <v>-152850260.49000001</v>
          </cell>
          <cell r="J11">
            <v>-189493184.97999999</v>
          </cell>
          <cell r="K11">
            <v>-156421040.90000001</v>
          </cell>
          <cell r="L11">
            <v>-177649544.90000001</v>
          </cell>
          <cell r="M11">
            <v>-309393455.48000002</v>
          </cell>
          <cell r="N11">
            <v>-311678072.41000003</v>
          </cell>
        </row>
        <row r="12">
          <cell r="A12" t="str">
            <v>3599000</v>
          </cell>
          <cell r="B12" t="str">
            <v>OTH DEAL INC-OTHER</v>
          </cell>
          <cell r="C12">
            <v>0</v>
          </cell>
          <cell r="D12">
            <v>0</v>
          </cell>
          <cell r="E12">
            <v>0</v>
          </cell>
          <cell r="F12">
            <v>0</v>
          </cell>
          <cell r="G12">
            <v>0</v>
          </cell>
          <cell r="H12">
            <v>-2013274.95</v>
          </cell>
          <cell r="I12">
            <v>-79881.72</v>
          </cell>
          <cell r="J12">
            <v>-459687.21</v>
          </cell>
          <cell r="K12">
            <v>-339578.88</v>
          </cell>
          <cell r="L12">
            <v>-531619.89</v>
          </cell>
          <cell r="M12">
            <v>-3240609.37</v>
          </cell>
          <cell r="N12">
            <v>-6953980.0499999998</v>
          </cell>
        </row>
        <row r="13">
          <cell r="A13" t="str">
            <v>3691050</v>
          </cell>
          <cell r="B13" t="str">
            <v>Fv Uplift Hdg Derivs</v>
          </cell>
          <cell r="C13">
            <v>79380774</v>
          </cell>
          <cell r="D13">
            <v>49526467.259999998</v>
          </cell>
          <cell r="E13">
            <v>50307398.329999998</v>
          </cell>
          <cell r="F13">
            <v>108174813.87</v>
          </cell>
          <cell r="G13">
            <v>174104081.43000001</v>
          </cell>
          <cell r="H13">
            <v>145691164.34999999</v>
          </cell>
          <cell r="I13">
            <v>152930142.13</v>
          </cell>
          <cell r="J13">
            <v>189952872.11000001</v>
          </cell>
          <cell r="K13">
            <v>156760619.69999999</v>
          </cell>
          <cell r="L13">
            <v>178181164.83000001</v>
          </cell>
          <cell r="M13">
            <v>312634062.69999999</v>
          </cell>
          <cell r="N13">
            <v>318632051.61000001</v>
          </cell>
        </row>
        <row r="14">
          <cell r="A14" t="str">
            <v>4319999</v>
          </cell>
          <cell r="B14" t="str">
            <v>Other Fees Paid</v>
          </cell>
          <cell r="C14">
            <v>358035.68</v>
          </cell>
          <cell r="D14">
            <v>791683.12</v>
          </cell>
          <cell r="E14">
            <v>791683.12</v>
          </cell>
          <cell r="F14">
            <v>1736414.36</v>
          </cell>
          <cell r="G14">
            <v>2216523.36</v>
          </cell>
          <cell r="H14">
            <v>2681145.36</v>
          </cell>
          <cell r="I14">
            <v>2931296.28</v>
          </cell>
          <cell r="J14">
            <v>3071942.86</v>
          </cell>
          <cell r="K14">
            <v>3208052.45</v>
          </cell>
          <cell r="L14">
            <v>3348699.45</v>
          </cell>
          <cell r="M14">
            <v>3484809.45</v>
          </cell>
          <cell r="N14">
            <v>-292433.65000000002</v>
          </cell>
        </row>
      </sheetData>
      <sheetData sheetId="12" refreshError="1">
        <row r="11">
          <cell r="A11" t="str">
            <v>3312411</v>
          </cell>
          <cell r="B11" t="str">
            <v>Valuation Fees</v>
          </cell>
          <cell r="C11">
            <v>-3648801.98</v>
          </cell>
          <cell r="D11">
            <v>-8122494.7800000003</v>
          </cell>
          <cell r="E11">
            <v>-13989006.630000001</v>
          </cell>
          <cell r="F11">
            <v>-18430283.77</v>
          </cell>
          <cell r="G11">
            <v>-23935298.52</v>
          </cell>
          <cell r="H11">
            <v>-30521920.239999998</v>
          </cell>
          <cell r="I11">
            <v>-35072370.710000001</v>
          </cell>
          <cell r="J11">
            <v>-40008274.640000001</v>
          </cell>
          <cell r="K11">
            <v>-44847898.670000002</v>
          </cell>
          <cell r="L11">
            <v>-50246587.979999997</v>
          </cell>
          <cell r="M11">
            <v>-55364923.840000004</v>
          </cell>
          <cell r="N11">
            <v>-59269391.75</v>
          </cell>
        </row>
        <row r="12">
          <cell r="A12" t="str">
            <v>3319999</v>
          </cell>
          <cell r="B12" t="str">
            <v>SUNDRY FEES</v>
          </cell>
        </row>
        <row r="13">
          <cell r="A13" t="str">
            <v>3329999</v>
          </cell>
          <cell r="B13" t="str">
            <v>COMM-OTH-OTHER</v>
          </cell>
          <cell r="C13">
            <v>-6050</v>
          </cell>
          <cell r="D13">
            <v>-11900</v>
          </cell>
          <cell r="E13">
            <v>-25350</v>
          </cell>
          <cell r="F13">
            <v>-33100</v>
          </cell>
          <cell r="G13">
            <v>-33100</v>
          </cell>
          <cell r="H13">
            <v>-47850</v>
          </cell>
          <cell r="I13">
            <v>-64900</v>
          </cell>
          <cell r="J13">
            <v>-72000</v>
          </cell>
          <cell r="K13">
            <v>-82750</v>
          </cell>
          <cell r="L13">
            <v>-88850</v>
          </cell>
          <cell r="M13">
            <v>-88850</v>
          </cell>
          <cell r="N13">
            <v>-100150</v>
          </cell>
        </row>
        <row r="14">
          <cell r="A14" t="str">
            <v>4319101</v>
          </cell>
          <cell r="B14" t="str">
            <v>EIR deferral</v>
          </cell>
          <cell r="C14">
            <v>-337217.68</v>
          </cell>
          <cell r="D14">
            <v>-711382.02</v>
          </cell>
          <cell r="E14">
            <v>-1342604.95</v>
          </cell>
          <cell r="F14">
            <v>-1793696.78</v>
          </cell>
          <cell r="G14">
            <v>-2645211.0699999998</v>
          </cell>
          <cell r="H14">
            <v>-3795481.01</v>
          </cell>
          <cell r="I14">
            <v>-4557421.93</v>
          </cell>
          <cell r="J14">
            <v>-5440990.5499999998</v>
          </cell>
          <cell r="K14">
            <v>-6283791.3499999996</v>
          </cell>
          <cell r="L14">
            <v>-6833929.8399999999</v>
          </cell>
          <cell r="M14">
            <v>-3326932.36</v>
          </cell>
          <cell r="N14">
            <v>-3857672.67</v>
          </cell>
        </row>
        <row r="15">
          <cell r="A15" t="str">
            <v>4319271</v>
          </cell>
          <cell r="B15" t="str">
            <v>Charges Payable Mand</v>
          </cell>
          <cell r="C15">
            <v>968.6</v>
          </cell>
          <cell r="D15">
            <v>7536.68</v>
          </cell>
          <cell r="E15">
            <v>9909.51</v>
          </cell>
          <cell r="F15">
            <v>13584.62</v>
          </cell>
          <cell r="G15">
            <v>16763.150000000001</v>
          </cell>
          <cell r="H15">
            <v>18231.669999999998</v>
          </cell>
          <cell r="I15">
            <v>20119.68</v>
          </cell>
          <cell r="J15">
            <v>22004.400000000001</v>
          </cell>
          <cell r="K15">
            <v>23393.27</v>
          </cell>
          <cell r="L15">
            <v>24500.9</v>
          </cell>
          <cell r="M15">
            <v>25308.03</v>
          </cell>
          <cell r="N15">
            <v>26327.32</v>
          </cell>
        </row>
        <row r="16">
          <cell r="A16" t="str">
            <v>4319990</v>
          </cell>
          <cell r="B16" t="str">
            <v>Other fees - amort</v>
          </cell>
          <cell r="C16">
            <v>337217.68</v>
          </cell>
          <cell r="D16">
            <v>711382.02</v>
          </cell>
          <cell r="E16">
            <v>1342604.95</v>
          </cell>
          <cell r="F16">
            <v>1793696.78</v>
          </cell>
          <cell r="G16">
            <v>2645211.0699999998</v>
          </cell>
          <cell r="H16">
            <v>3795481.01</v>
          </cell>
          <cell r="I16">
            <v>4557421.93</v>
          </cell>
          <cell r="J16">
            <v>5440990.5499999998</v>
          </cell>
          <cell r="K16">
            <v>6283791.3499999996</v>
          </cell>
          <cell r="L16">
            <v>6833929.8399999999</v>
          </cell>
          <cell r="M16">
            <v>7658999.3600000003</v>
          </cell>
          <cell r="N16">
            <v>8189739.6699999999</v>
          </cell>
        </row>
        <row r="17">
          <cell r="A17" t="str">
            <v>4319999</v>
          </cell>
          <cell r="B17" t="str">
            <v>Other Fees Paid</v>
          </cell>
          <cell r="C17">
            <v>875476.92</v>
          </cell>
          <cell r="D17">
            <v>2367212.9</v>
          </cell>
          <cell r="E17">
            <v>4860317.6399999997</v>
          </cell>
          <cell r="F17">
            <v>5952915.4299999997</v>
          </cell>
          <cell r="G17">
            <v>7310161.1399999997</v>
          </cell>
          <cell r="H17">
            <v>9095921.8499999996</v>
          </cell>
          <cell r="I17">
            <v>10483373.359999999</v>
          </cell>
          <cell r="J17">
            <v>12171054.970000001</v>
          </cell>
          <cell r="K17">
            <v>13960023.57</v>
          </cell>
          <cell r="L17">
            <v>15740362.550000001</v>
          </cell>
          <cell r="M17">
            <v>17356396.399999999</v>
          </cell>
          <cell r="N17">
            <v>18804424.5</v>
          </cell>
        </row>
      </sheetData>
      <sheetData sheetId="13" refreshError="1"/>
      <sheetData sheetId="14" refreshError="1">
        <row r="11">
          <cell r="A11" t="str">
            <v>3312109</v>
          </cell>
          <cell r="B11" t="str">
            <v>Chqs Bills &amp; T/C N</v>
          </cell>
        </row>
        <row r="12">
          <cell r="A12" t="str">
            <v>3312201</v>
          </cell>
          <cell r="B12" t="str">
            <v>Commission Charged</v>
          </cell>
          <cell r="C12">
            <v>-190</v>
          </cell>
          <cell r="D12">
            <v>-250</v>
          </cell>
          <cell r="E12">
            <v>-285</v>
          </cell>
          <cell r="F12">
            <v>-495</v>
          </cell>
          <cell r="G12">
            <v>-565</v>
          </cell>
          <cell r="H12">
            <v>-880</v>
          </cell>
          <cell r="I12">
            <v>-1125</v>
          </cell>
          <cell r="J12">
            <v>-6945</v>
          </cell>
          <cell r="K12">
            <v>-12265</v>
          </cell>
          <cell r="L12">
            <v>-14925</v>
          </cell>
          <cell r="M12">
            <v>-15840</v>
          </cell>
          <cell r="N12">
            <v>-16225</v>
          </cell>
        </row>
        <row r="13">
          <cell r="A13" t="str">
            <v>3312205</v>
          </cell>
          <cell r="B13" t="str">
            <v>Comm Chgd CHAPS</v>
          </cell>
          <cell r="C13">
            <v>-42574</v>
          </cell>
          <cell r="D13">
            <v>-84174</v>
          </cell>
          <cell r="E13">
            <v>-138079</v>
          </cell>
          <cell r="F13">
            <v>-188099</v>
          </cell>
          <cell r="G13">
            <v>-248149</v>
          </cell>
          <cell r="H13">
            <v>-311424</v>
          </cell>
          <cell r="I13">
            <v>-372109</v>
          </cell>
          <cell r="J13">
            <v>-448764</v>
          </cell>
          <cell r="K13">
            <v>-513074</v>
          </cell>
          <cell r="L13">
            <v>-577907</v>
          </cell>
          <cell r="M13">
            <v>-643256.35</v>
          </cell>
          <cell r="N13">
            <v>-709841.35</v>
          </cell>
        </row>
        <row r="14">
          <cell r="A14" t="str">
            <v>3312306</v>
          </cell>
          <cell r="B14" t="str">
            <v>Sundry Income</v>
          </cell>
          <cell r="C14">
            <v>-89836.08</v>
          </cell>
          <cell r="D14">
            <v>-170470.65</v>
          </cell>
          <cell r="E14">
            <v>-244360.02</v>
          </cell>
          <cell r="F14">
            <v>-362682.36</v>
          </cell>
          <cell r="G14">
            <v>-473732.34</v>
          </cell>
          <cell r="H14">
            <v>-554322.13</v>
          </cell>
          <cell r="I14">
            <v>-652873.18000000005</v>
          </cell>
          <cell r="J14">
            <v>-734681.49</v>
          </cell>
          <cell r="K14">
            <v>-831136.22</v>
          </cell>
          <cell r="L14">
            <v>-913933.6</v>
          </cell>
          <cell r="M14">
            <v>-998127.55</v>
          </cell>
          <cell r="N14">
            <v>-1083527.9099999999</v>
          </cell>
        </row>
        <row r="15">
          <cell r="A15" t="str">
            <v>3315004</v>
          </cell>
          <cell r="B15" t="str">
            <v>Cash Management</v>
          </cell>
          <cell r="C15">
            <v>17263</v>
          </cell>
          <cell r="D15">
            <v>-1912.25</v>
          </cell>
          <cell r="E15">
            <v>17263</v>
          </cell>
          <cell r="F15">
            <v>-1031.75</v>
          </cell>
          <cell r="G15">
            <v>17263</v>
          </cell>
          <cell r="H15">
            <v>-5809.25</v>
          </cell>
          <cell r="I15">
            <v>17263</v>
          </cell>
          <cell r="J15">
            <v>-8588.25</v>
          </cell>
          <cell r="K15">
            <v>17263</v>
          </cell>
          <cell r="L15">
            <v>-8569.75</v>
          </cell>
          <cell r="M15">
            <v>17263</v>
          </cell>
          <cell r="N15">
            <v>17263</v>
          </cell>
        </row>
        <row r="16">
          <cell r="A16" t="str">
            <v>3315006</v>
          </cell>
          <cell r="B16" t="str">
            <v>Inactive Funds</v>
          </cell>
        </row>
        <row r="17">
          <cell r="A17" t="str">
            <v>3316001</v>
          </cell>
          <cell r="B17" t="str">
            <v>Premier banking Fees</v>
          </cell>
          <cell r="C17">
            <v>-10</v>
          </cell>
          <cell r="D17">
            <v>-20</v>
          </cell>
          <cell r="E17">
            <v>-30</v>
          </cell>
          <cell r="F17">
            <v>-40</v>
          </cell>
          <cell r="G17">
            <v>-50</v>
          </cell>
          <cell r="H17">
            <v>-60</v>
          </cell>
          <cell r="I17">
            <v>-70</v>
          </cell>
          <cell r="J17">
            <v>-80</v>
          </cell>
          <cell r="K17">
            <v>-90</v>
          </cell>
          <cell r="L17">
            <v>-100</v>
          </cell>
          <cell r="M17">
            <v>-110</v>
          </cell>
          <cell r="N17">
            <v>-120</v>
          </cell>
        </row>
        <row r="18">
          <cell r="A18" t="str">
            <v>3319125</v>
          </cell>
          <cell r="B18" t="str">
            <v>UNPD DDR FEES</v>
          </cell>
          <cell r="C18">
            <v>-18672.5</v>
          </cell>
          <cell r="D18">
            <v>-37400</v>
          </cell>
          <cell r="E18">
            <v>-57337.5</v>
          </cell>
          <cell r="F18">
            <v>-71995</v>
          </cell>
          <cell r="G18">
            <v>-90172.5</v>
          </cell>
          <cell r="H18">
            <v>-107855</v>
          </cell>
          <cell r="I18">
            <v>-122897.5</v>
          </cell>
          <cell r="J18">
            <v>-138517.5</v>
          </cell>
          <cell r="K18">
            <v>-157932.5</v>
          </cell>
          <cell r="L18">
            <v>-175642.5</v>
          </cell>
          <cell r="M18">
            <v>-190987.5</v>
          </cell>
          <cell r="N18">
            <v>-210540</v>
          </cell>
        </row>
        <row r="19">
          <cell r="A19" t="str">
            <v>3319999</v>
          </cell>
          <cell r="B19" t="str">
            <v>SUNDRY FEES</v>
          </cell>
          <cell r="C19">
            <v>-600</v>
          </cell>
          <cell r="D19">
            <v>-1050</v>
          </cell>
          <cell r="E19">
            <v>-1350</v>
          </cell>
          <cell r="F19">
            <v>-1575</v>
          </cell>
          <cell r="G19">
            <v>-2025</v>
          </cell>
          <cell r="H19">
            <v>-2325</v>
          </cell>
          <cell r="I19">
            <v>-2625</v>
          </cell>
          <cell r="J19">
            <v>-2925</v>
          </cell>
          <cell r="K19">
            <v>-3075</v>
          </cell>
          <cell r="L19">
            <v>-3600</v>
          </cell>
          <cell r="M19">
            <v>-3750</v>
          </cell>
          <cell r="N19">
            <v>-3900</v>
          </cell>
        </row>
        <row r="20">
          <cell r="A20" t="str">
            <v>3331001</v>
          </cell>
          <cell r="B20" t="str">
            <v>Arrangement Fee</v>
          </cell>
          <cell r="C20">
            <v>0</v>
          </cell>
          <cell r="D20">
            <v>0</v>
          </cell>
          <cell r="E20">
            <v>55</v>
          </cell>
          <cell r="F20">
            <v>20</v>
          </cell>
          <cell r="G20">
            <v>1.25</v>
          </cell>
          <cell r="H20">
            <v>-43.75</v>
          </cell>
          <cell r="I20">
            <v>31.25</v>
          </cell>
          <cell r="J20">
            <v>-18.75</v>
          </cell>
          <cell r="K20">
            <v>11.25</v>
          </cell>
          <cell r="L20">
            <v>0.63</v>
          </cell>
          <cell r="M20">
            <v>-4.37</v>
          </cell>
          <cell r="N20">
            <v>315.63</v>
          </cell>
        </row>
        <row r="21">
          <cell r="A21" t="str">
            <v>3331002</v>
          </cell>
          <cell r="B21" t="str">
            <v>Booking Fee</v>
          </cell>
          <cell r="C21">
            <v>-885062</v>
          </cell>
          <cell r="D21">
            <v>-2125704.08</v>
          </cell>
          <cell r="E21">
            <v>-3795347.08</v>
          </cell>
          <cell r="F21">
            <v>-5218814.8600000003</v>
          </cell>
          <cell r="G21">
            <v>-6558965.8600000003</v>
          </cell>
          <cell r="H21">
            <v>-7490232.8600000003</v>
          </cell>
          <cell r="I21">
            <v>-8516443.8599999994</v>
          </cell>
          <cell r="J21">
            <v>-9790955.3599999994</v>
          </cell>
          <cell r="K21">
            <v>-11015072.869999999</v>
          </cell>
          <cell r="L21">
            <v>-12298580.859999999</v>
          </cell>
          <cell r="M21">
            <v>-13835869.859999999</v>
          </cell>
          <cell r="N21">
            <v>-15188930.859999999</v>
          </cell>
        </row>
        <row r="22">
          <cell r="A22" t="str">
            <v>3331003</v>
          </cell>
          <cell r="B22" t="str">
            <v>Indemnity Insurance</v>
          </cell>
          <cell r="C22">
            <v>-1167.75</v>
          </cell>
          <cell r="D22">
            <v>-2200.4699999999998</v>
          </cell>
          <cell r="E22">
            <v>-3280.31</v>
          </cell>
          <cell r="F22">
            <v>-3380.31</v>
          </cell>
          <cell r="G22">
            <v>-9101.4599999999991</v>
          </cell>
          <cell r="H22">
            <v>-16477.16</v>
          </cell>
          <cell r="I22">
            <v>-17385.41</v>
          </cell>
          <cell r="J22">
            <v>-19734.13</v>
          </cell>
          <cell r="K22">
            <v>-17720.41</v>
          </cell>
          <cell r="L22">
            <v>-17720.41</v>
          </cell>
          <cell r="M22">
            <v>-17720.41</v>
          </cell>
          <cell r="N22">
            <v>-22623.66</v>
          </cell>
        </row>
        <row r="23">
          <cell r="A23" t="str">
            <v>3331005</v>
          </cell>
          <cell r="B23" t="str">
            <v>Ins Fee &amp; Comm Rec</v>
          </cell>
          <cell r="C23">
            <v>-2236.81</v>
          </cell>
          <cell r="D23">
            <v>-2236.81</v>
          </cell>
          <cell r="E23">
            <v>-2236.81</v>
          </cell>
          <cell r="F23">
            <v>-2236.81</v>
          </cell>
          <cell r="G23">
            <v>-5107.43</v>
          </cell>
          <cell r="H23">
            <v>-5804.57</v>
          </cell>
          <cell r="I23">
            <v>-6486.51</v>
          </cell>
          <cell r="J23">
            <v>-7163.98</v>
          </cell>
          <cell r="K23">
            <v>-7841.45</v>
          </cell>
          <cell r="L23">
            <v>-8509.9599999999991</v>
          </cell>
          <cell r="M23">
            <v>-9197.75</v>
          </cell>
          <cell r="N23">
            <v>-9851.9500000000007</v>
          </cell>
        </row>
        <row r="24">
          <cell r="A24" t="str">
            <v>3331006</v>
          </cell>
          <cell r="B24" t="str">
            <v>Annual Tenancy Fees</v>
          </cell>
          <cell r="C24">
            <v>0</v>
          </cell>
          <cell r="D24">
            <v>-100</v>
          </cell>
          <cell r="E24">
            <v>-100</v>
          </cell>
          <cell r="F24">
            <v>-175</v>
          </cell>
          <cell r="G24">
            <v>-175</v>
          </cell>
          <cell r="H24">
            <v>-175</v>
          </cell>
          <cell r="I24">
            <v>-175</v>
          </cell>
          <cell r="J24">
            <v>-175</v>
          </cell>
          <cell r="K24">
            <v>-175</v>
          </cell>
          <cell r="L24">
            <v>-275</v>
          </cell>
          <cell r="M24">
            <v>-275</v>
          </cell>
          <cell r="N24">
            <v>-375</v>
          </cell>
        </row>
        <row r="25">
          <cell r="A25" t="str">
            <v>3331007</v>
          </cell>
          <cell r="B25" t="str">
            <v>Equity fees</v>
          </cell>
          <cell r="C25">
            <v>0</v>
          </cell>
          <cell r="D25">
            <v>-250</v>
          </cell>
          <cell r="E25">
            <v>-250</v>
          </cell>
          <cell r="F25">
            <v>-375</v>
          </cell>
          <cell r="G25">
            <v>-375</v>
          </cell>
          <cell r="H25">
            <v>-375</v>
          </cell>
          <cell r="I25">
            <v>-500</v>
          </cell>
          <cell r="J25">
            <v>-750</v>
          </cell>
          <cell r="K25">
            <v>-750</v>
          </cell>
          <cell r="L25">
            <v>-750</v>
          </cell>
          <cell r="M25">
            <v>-750</v>
          </cell>
          <cell r="N25">
            <v>-750</v>
          </cell>
        </row>
        <row r="26">
          <cell r="A26" t="str">
            <v>3331009</v>
          </cell>
          <cell r="B26" t="str">
            <v>Re-Mortgage Fee</v>
          </cell>
          <cell r="C26">
            <v>0</v>
          </cell>
          <cell r="D26">
            <v>0</v>
          </cell>
          <cell r="E26">
            <v>0</v>
          </cell>
          <cell r="F26">
            <v>0</v>
          </cell>
          <cell r="G26">
            <v>0</v>
          </cell>
          <cell r="H26">
            <v>0</v>
          </cell>
          <cell r="I26">
            <v>0</v>
          </cell>
          <cell r="J26">
            <v>0</v>
          </cell>
          <cell r="K26">
            <v>0</v>
          </cell>
          <cell r="L26">
            <v>0</v>
          </cell>
          <cell r="M26">
            <v>-50</v>
          </cell>
          <cell r="N26">
            <v>-100</v>
          </cell>
        </row>
        <row r="27">
          <cell r="A27" t="str">
            <v>3331010</v>
          </cell>
          <cell r="B27" t="str">
            <v>Redemption Fees</v>
          </cell>
          <cell r="C27">
            <v>1645.7</v>
          </cell>
          <cell r="D27">
            <v>-2869.3</v>
          </cell>
          <cell r="E27">
            <v>-6444.3</v>
          </cell>
          <cell r="F27">
            <v>-9254.2999999999993</v>
          </cell>
          <cell r="G27">
            <v>-1776.25</v>
          </cell>
          <cell r="H27">
            <v>-2956.25</v>
          </cell>
          <cell r="I27">
            <v>-3781.25</v>
          </cell>
          <cell r="J27">
            <v>-8181.25</v>
          </cell>
          <cell r="K27">
            <v>-11481.25</v>
          </cell>
          <cell r="L27">
            <v>-14781.25</v>
          </cell>
          <cell r="M27">
            <v>-17031.25</v>
          </cell>
          <cell r="N27">
            <v>-18681.25</v>
          </cell>
        </row>
        <row r="28">
          <cell r="A28" t="str">
            <v>3331011</v>
          </cell>
          <cell r="B28" t="str">
            <v>Lending Fee</v>
          </cell>
          <cell r="C28">
            <v>-3096.81</v>
          </cell>
          <cell r="D28">
            <v>-2981.81</v>
          </cell>
          <cell r="E28">
            <v>-6077.43</v>
          </cell>
          <cell r="F28">
            <v>-6922.43</v>
          </cell>
          <cell r="G28">
            <v>-12093.05</v>
          </cell>
          <cell r="H28">
            <v>-8434.6200000000008</v>
          </cell>
          <cell r="I28">
            <v>-10901.56</v>
          </cell>
          <cell r="J28">
            <v>-12469.03</v>
          </cell>
          <cell r="K28">
            <v>-14946.5</v>
          </cell>
          <cell r="L28">
            <v>-17690.64</v>
          </cell>
          <cell r="M28">
            <v>-19058.43</v>
          </cell>
          <cell r="N28">
            <v>-15825.25</v>
          </cell>
        </row>
        <row r="29">
          <cell r="A29" t="str">
            <v>3331014</v>
          </cell>
          <cell r="B29" t="str">
            <v>Product Insurance</v>
          </cell>
          <cell r="C29">
            <v>-512329.32</v>
          </cell>
          <cell r="D29">
            <v>-973094.32</v>
          </cell>
          <cell r="E29">
            <v>-1433861.32</v>
          </cell>
          <cell r="F29">
            <v>-1877006.32</v>
          </cell>
          <cell r="G29">
            <v>-2333367.3199999998</v>
          </cell>
          <cell r="H29">
            <v>-2789727.32</v>
          </cell>
          <cell r="I29">
            <v>-3260300.4</v>
          </cell>
          <cell r="J29">
            <v>-3720214.17</v>
          </cell>
          <cell r="K29">
            <v>-4180127.94</v>
          </cell>
          <cell r="L29">
            <v>-4644646.3600000003</v>
          </cell>
          <cell r="M29">
            <v>-5105771.29</v>
          </cell>
          <cell r="N29">
            <v>-5366888.18</v>
          </cell>
        </row>
        <row r="30">
          <cell r="A30" t="str">
            <v>3331017</v>
          </cell>
          <cell r="B30" t="str">
            <v>Questionnaire Fees</v>
          </cell>
          <cell r="C30">
            <v>-200</v>
          </cell>
          <cell r="D30">
            <v>-600</v>
          </cell>
          <cell r="E30">
            <v>-800</v>
          </cell>
          <cell r="F30">
            <v>-900</v>
          </cell>
          <cell r="G30">
            <v>-895.29</v>
          </cell>
          <cell r="H30">
            <v>-1145.29</v>
          </cell>
          <cell r="I30">
            <v>-1245.29</v>
          </cell>
          <cell r="J30">
            <v>-2045.29</v>
          </cell>
          <cell r="K30">
            <v>-2095.29</v>
          </cell>
          <cell r="L30">
            <v>-2195.29</v>
          </cell>
          <cell r="M30">
            <v>-2730.29</v>
          </cell>
          <cell r="N30">
            <v>-3055.29</v>
          </cell>
        </row>
        <row r="31">
          <cell r="A31" t="str">
            <v>3331018</v>
          </cell>
          <cell r="B31" t="str">
            <v>Reference Fees</v>
          </cell>
          <cell r="C31">
            <v>0</v>
          </cell>
          <cell r="D31">
            <v>0</v>
          </cell>
          <cell r="E31">
            <v>0</v>
          </cell>
          <cell r="F31">
            <v>0</v>
          </cell>
          <cell r="G31">
            <v>104</v>
          </cell>
          <cell r="H31">
            <v>104</v>
          </cell>
          <cell r="I31">
            <v>-6</v>
          </cell>
          <cell r="J31">
            <v>-66</v>
          </cell>
          <cell r="K31">
            <v>-241</v>
          </cell>
          <cell r="L31">
            <v>-241</v>
          </cell>
          <cell r="M31">
            <v>-241</v>
          </cell>
          <cell r="N31">
            <v>-241</v>
          </cell>
        </row>
        <row r="32">
          <cell r="A32" t="str">
            <v>3331019</v>
          </cell>
          <cell r="B32" t="str">
            <v>Copying fee</v>
          </cell>
          <cell r="C32">
            <v>-173404.46</v>
          </cell>
          <cell r="D32">
            <v>-352124.34</v>
          </cell>
          <cell r="E32">
            <v>-553572.14</v>
          </cell>
          <cell r="F32">
            <v>-738554.97</v>
          </cell>
          <cell r="G32">
            <v>-913015.77</v>
          </cell>
          <cell r="H32">
            <v>-1108498.8</v>
          </cell>
          <cell r="I32">
            <v>-1282822.54</v>
          </cell>
          <cell r="J32">
            <v>-1438320.11</v>
          </cell>
          <cell r="K32">
            <v>-1599132.18</v>
          </cell>
          <cell r="L32">
            <v>-1796122.59</v>
          </cell>
          <cell r="M32">
            <v>-1971914.69</v>
          </cell>
          <cell r="N32">
            <v>-2149319.67</v>
          </cell>
        </row>
        <row r="33">
          <cell r="A33" t="str">
            <v>3331020</v>
          </cell>
          <cell r="B33" t="str">
            <v>Deeds Fee</v>
          </cell>
          <cell r="C33">
            <v>-16070</v>
          </cell>
          <cell r="D33">
            <v>-35393</v>
          </cell>
          <cell r="E33">
            <v>-52309</v>
          </cell>
          <cell r="F33">
            <v>-69777.5</v>
          </cell>
          <cell r="G33">
            <v>-102208.04</v>
          </cell>
          <cell r="H33">
            <v>-130363.54</v>
          </cell>
          <cell r="I33">
            <v>-156331.04</v>
          </cell>
          <cell r="J33">
            <v>-208816.04</v>
          </cell>
          <cell r="K33">
            <v>-252712.54</v>
          </cell>
          <cell r="L33">
            <v>-292641.53999999998</v>
          </cell>
          <cell r="M33">
            <v>-325648.53999999998</v>
          </cell>
          <cell r="N33">
            <v>-341354.04</v>
          </cell>
        </row>
        <row r="34">
          <cell r="A34" t="str">
            <v>3331021</v>
          </cell>
          <cell r="B34" t="str">
            <v>MortgageArrea'sFee</v>
          </cell>
          <cell r="C34">
            <v>-173632.62</v>
          </cell>
          <cell r="D34">
            <v>-336141</v>
          </cell>
          <cell r="E34">
            <v>-508533.11</v>
          </cell>
          <cell r="F34">
            <v>-683591.21</v>
          </cell>
          <cell r="G34">
            <v>-853870.25</v>
          </cell>
          <cell r="H34">
            <v>-1025047.05</v>
          </cell>
          <cell r="I34">
            <v>-1182929.8400000001</v>
          </cell>
          <cell r="J34">
            <v>-1328756.6599999999</v>
          </cell>
          <cell r="K34">
            <v>-1472257.67</v>
          </cell>
          <cell r="L34">
            <v>-1611585.41</v>
          </cell>
          <cell r="M34">
            <v>-1745736.59</v>
          </cell>
          <cell r="N34">
            <v>-1873786.7</v>
          </cell>
        </row>
        <row r="35">
          <cell r="A35" t="str">
            <v>3331095</v>
          </cell>
          <cell r="B35" t="str">
            <v>EIR deferral</v>
          </cell>
          <cell r="C35">
            <v>887711</v>
          </cell>
          <cell r="D35">
            <v>2131368.08</v>
          </cell>
          <cell r="E35">
            <v>3804986.7</v>
          </cell>
          <cell r="F35">
            <v>5232694.4800000004</v>
          </cell>
          <cell r="G35">
            <v>6576609.2300000004</v>
          </cell>
          <cell r="H35">
            <v>7510375.2300000004</v>
          </cell>
          <cell r="I35">
            <v>8539766.2300000004</v>
          </cell>
          <cell r="J35">
            <v>9833372.7300000004</v>
          </cell>
          <cell r="K35">
            <v>11057110.23</v>
          </cell>
          <cell r="L35">
            <v>12350064.48</v>
          </cell>
          <cell r="M35">
            <v>13893138.48</v>
          </cell>
          <cell r="N35">
            <v>15247979.48</v>
          </cell>
        </row>
        <row r="36">
          <cell r="A36" t="str">
            <v>3333001</v>
          </cell>
          <cell r="B36" t="str">
            <v>Com Chgd Ret'd Items</v>
          </cell>
          <cell r="C36">
            <v>-2015</v>
          </cell>
          <cell r="D36">
            <v>-4157.5</v>
          </cell>
          <cell r="E36">
            <v>-5932.5</v>
          </cell>
          <cell r="F36">
            <v>-7037.5</v>
          </cell>
          <cell r="G36">
            <v>-8737.5</v>
          </cell>
          <cell r="H36">
            <v>-10797.88</v>
          </cell>
          <cell r="I36">
            <v>-12332.5</v>
          </cell>
          <cell r="J36">
            <v>-14000</v>
          </cell>
          <cell r="K36">
            <v>-15652.5</v>
          </cell>
          <cell r="L36">
            <v>8284.0300000000007</v>
          </cell>
          <cell r="M36">
            <v>6789.03</v>
          </cell>
          <cell r="N36">
            <v>5554.03</v>
          </cell>
        </row>
        <row r="37">
          <cell r="A37" t="str">
            <v>3334001</v>
          </cell>
          <cell r="B37" t="str">
            <v>Unauthorised O'draft</v>
          </cell>
          <cell r="C37">
            <v>-33894</v>
          </cell>
          <cell r="D37">
            <v>-68175</v>
          </cell>
          <cell r="E37">
            <v>-101781</v>
          </cell>
          <cell r="F37">
            <v>-136440</v>
          </cell>
          <cell r="G37">
            <v>-171009</v>
          </cell>
          <cell r="H37">
            <v>-204717</v>
          </cell>
          <cell r="I37">
            <v>-236322</v>
          </cell>
          <cell r="J37">
            <v>-267801</v>
          </cell>
          <cell r="K37">
            <v>-301578</v>
          </cell>
          <cell r="L37">
            <v>-333654</v>
          </cell>
          <cell r="M37">
            <v>-365739</v>
          </cell>
          <cell r="N37">
            <v>-399846</v>
          </cell>
        </row>
        <row r="38">
          <cell r="A38" t="str">
            <v>3429999</v>
          </cell>
          <cell r="B38" t="str">
            <v>OTH GRP CO-OTHER</v>
          </cell>
        </row>
        <row r="39">
          <cell r="A39" t="str">
            <v>3431006</v>
          </cell>
          <cell r="B39" t="str">
            <v>Barclays Offshore Se</v>
          </cell>
          <cell r="C39">
            <v>-550950</v>
          </cell>
          <cell r="D39">
            <v>-1065075</v>
          </cell>
          <cell r="E39">
            <v>-1446820</v>
          </cell>
          <cell r="F39">
            <v>-2004338</v>
          </cell>
          <cell r="G39">
            <v>-2426395</v>
          </cell>
          <cell r="H39">
            <v>-3105949</v>
          </cell>
          <cell r="I39">
            <v>-3698332</v>
          </cell>
          <cell r="J39">
            <v>-4185949</v>
          </cell>
          <cell r="K39">
            <v>-4773402</v>
          </cell>
          <cell r="L39">
            <v>-5276810</v>
          </cell>
          <cell r="M39">
            <v>-5928884</v>
          </cell>
          <cell r="N39">
            <v>-6508520</v>
          </cell>
        </row>
        <row r="40">
          <cell r="A40" t="str">
            <v>3431010</v>
          </cell>
          <cell r="B40" t="str">
            <v>Investment Managemen</v>
          </cell>
        </row>
        <row r="41">
          <cell r="A41" t="str">
            <v>4319101</v>
          </cell>
          <cell r="B41" t="str">
            <v>EIR deferral</v>
          </cell>
        </row>
        <row r="42">
          <cell r="A42" t="str">
            <v>4319999</v>
          </cell>
          <cell r="B42" t="str">
            <v>Other Fees Paid</v>
          </cell>
          <cell r="C42">
            <v>0</v>
          </cell>
          <cell r="D42">
            <v>0</v>
          </cell>
          <cell r="E42">
            <v>-1564227</v>
          </cell>
          <cell r="F42">
            <v>-2028849</v>
          </cell>
          <cell r="G42">
            <v>-2028849</v>
          </cell>
          <cell r="H42">
            <v>-3453688</v>
          </cell>
          <cell r="I42">
            <v>-3223729.92</v>
          </cell>
          <cell r="J42">
            <v>-3223729.92</v>
          </cell>
          <cell r="K42">
            <v>-3500486.1</v>
          </cell>
          <cell r="L42">
            <v>-3500486.1</v>
          </cell>
          <cell r="M42">
            <v>-3777243.1</v>
          </cell>
          <cell r="N42">
            <v>0</v>
          </cell>
        </row>
        <row r="43">
          <cell r="A43" t="str">
            <v>4329010</v>
          </cell>
          <cell r="B43" t="str">
            <v>Service comm paid</v>
          </cell>
        </row>
        <row r="44">
          <cell r="A44" t="str">
            <v>4329999</v>
          </cell>
          <cell r="B44" t="str">
            <v>Other Commissions Pa</v>
          </cell>
        </row>
        <row r="45">
          <cell r="A45" t="str">
            <v>4429110</v>
          </cell>
          <cell r="B45" t="str">
            <v>OTH GRP CO-COMM PD</v>
          </cell>
        </row>
        <row r="46">
          <cell r="A46" t="str">
            <v>4431006</v>
          </cell>
          <cell r="B46" t="str">
            <v>Barclays Offshore Se</v>
          </cell>
          <cell r="C46">
            <v>43708</v>
          </cell>
          <cell r="D46">
            <v>91133</v>
          </cell>
          <cell r="E46">
            <v>131882</v>
          </cell>
          <cell r="F46">
            <v>159931.97</v>
          </cell>
          <cell r="G46">
            <v>202903.26</v>
          </cell>
          <cell r="H46">
            <v>230468.67</v>
          </cell>
          <cell r="I46">
            <v>263768.37</v>
          </cell>
          <cell r="J46">
            <v>305728.99</v>
          </cell>
          <cell r="K46">
            <v>347343.12</v>
          </cell>
          <cell r="L46">
            <v>388119.92</v>
          </cell>
          <cell r="M46">
            <v>429805.07</v>
          </cell>
          <cell r="N46">
            <v>473667.22</v>
          </cell>
        </row>
        <row r="47">
          <cell r="A47" t="str">
            <v>4431007</v>
          </cell>
          <cell r="B47" t="str">
            <v>Business Banking</v>
          </cell>
        </row>
        <row r="48">
          <cell r="A48" t="str">
            <v>4431009</v>
          </cell>
          <cell r="B48" t="str">
            <v>Mortgages</v>
          </cell>
        </row>
        <row r="49">
          <cell r="A49" t="str">
            <v>4431010</v>
          </cell>
          <cell r="B49" t="str">
            <v>Premier</v>
          </cell>
          <cell r="C49">
            <v>1947113.33</v>
          </cell>
          <cell r="D49">
            <v>3948477.23</v>
          </cell>
          <cell r="E49">
            <v>6048208.54</v>
          </cell>
          <cell r="F49">
            <v>8094204.1399999997</v>
          </cell>
          <cell r="G49">
            <v>10248413.65</v>
          </cell>
          <cell r="H49">
            <v>12539869.880000001</v>
          </cell>
          <cell r="I49">
            <v>14810300.560000001</v>
          </cell>
          <cell r="J49">
            <v>17231922.760000002</v>
          </cell>
          <cell r="K49">
            <v>19571481.559999999</v>
          </cell>
          <cell r="L49">
            <v>21886314.59</v>
          </cell>
          <cell r="M49">
            <v>24294718.23</v>
          </cell>
          <cell r="N49">
            <v>26530811</v>
          </cell>
        </row>
        <row r="50">
          <cell r="A50" t="str">
            <v>4431019</v>
          </cell>
          <cell r="B50" t="str">
            <v>Everyday Banking</v>
          </cell>
          <cell r="C50">
            <v>-261.74</v>
          </cell>
          <cell r="D50">
            <v>-52.71</v>
          </cell>
          <cell r="E50">
            <v>69.010000000000005</v>
          </cell>
          <cell r="F50">
            <v>-25.6</v>
          </cell>
          <cell r="G50">
            <v>0.34</v>
          </cell>
          <cell r="H50">
            <v>0.34</v>
          </cell>
          <cell r="I50">
            <v>0.34</v>
          </cell>
          <cell r="J50">
            <v>0.34</v>
          </cell>
          <cell r="K50">
            <v>0.34</v>
          </cell>
          <cell r="L50">
            <v>0.34</v>
          </cell>
          <cell r="M50">
            <v>0.34</v>
          </cell>
          <cell r="N50">
            <v>0.34</v>
          </cell>
        </row>
        <row r="51">
          <cell r="A51" t="str">
            <v>4431033</v>
          </cell>
          <cell r="B51" t="str">
            <v>Small Business</v>
          </cell>
          <cell r="C51">
            <v>14693.41</v>
          </cell>
          <cell r="D51">
            <v>28573.02</v>
          </cell>
          <cell r="E51">
            <v>43904.25</v>
          </cell>
          <cell r="F51">
            <v>58754.58</v>
          </cell>
          <cell r="G51">
            <v>80020.22</v>
          </cell>
          <cell r="H51">
            <v>80020.22</v>
          </cell>
          <cell r="I51">
            <v>112101.82</v>
          </cell>
          <cell r="J51">
            <v>132464.59</v>
          </cell>
          <cell r="K51">
            <v>149868.85</v>
          </cell>
          <cell r="L51">
            <v>164095.78</v>
          </cell>
          <cell r="M51">
            <v>182429.69</v>
          </cell>
          <cell r="N51">
            <v>207208.7</v>
          </cell>
        </row>
      </sheetData>
      <sheetData sheetId="15" refreshError="1">
        <row r="11">
          <cell r="A11" t="str">
            <v>3331003</v>
          </cell>
          <cell r="B11" t="str">
            <v>Indemnity Insurance</v>
          </cell>
          <cell r="C11">
            <v>160233.79999999999</v>
          </cell>
          <cell r="D11">
            <v>326274.55</v>
          </cell>
          <cell r="E11">
            <v>568289.4</v>
          </cell>
          <cell r="F11">
            <v>682130.68</v>
          </cell>
          <cell r="G11">
            <v>792643.44</v>
          </cell>
          <cell r="H11">
            <v>902643.45</v>
          </cell>
          <cell r="I11">
            <v>975526.38</v>
          </cell>
          <cell r="J11">
            <v>1091370.51</v>
          </cell>
          <cell r="K11">
            <v>1175399.73</v>
          </cell>
          <cell r="L11">
            <v>826399.74</v>
          </cell>
          <cell r="M11">
            <v>1010261.79</v>
          </cell>
          <cell r="N11">
            <v>1083063.5900000001</v>
          </cell>
        </row>
        <row r="12">
          <cell r="A12" t="str">
            <v>3331095</v>
          </cell>
          <cell r="B12" t="str">
            <v>EIR deferral</v>
          </cell>
          <cell r="C12">
            <v>-160233.79999999999</v>
          </cell>
          <cell r="D12">
            <v>-326274.56</v>
          </cell>
          <cell r="E12">
            <v>-567209.57999999996</v>
          </cell>
          <cell r="F12">
            <v>-680950.87</v>
          </cell>
          <cell r="G12">
            <v>-791463.64</v>
          </cell>
          <cell r="H12">
            <v>-901463.65</v>
          </cell>
          <cell r="I12">
            <v>-974346.57</v>
          </cell>
          <cell r="J12">
            <v>-1090190.71</v>
          </cell>
          <cell r="K12">
            <v>-1174219.94</v>
          </cell>
          <cell r="L12">
            <v>-825219.95</v>
          </cell>
          <cell r="M12">
            <v>-1009081.99</v>
          </cell>
          <cell r="N12">
            <v>-1081883.78</v>
          </cell>
        </row>
        <row r="13">
          <cell r="A13" t="str">
            <v>4329001</v>
          </cell>
          <cell r="B13" t="str">
            <v>EIR deferral</v>
          </cell>
        </row>
        <row r="14">
          <cell r="A14" t="str">
            <v>4329999</v>
          </cell>
          <cell r="B14" t="str">
            <v>Other Commissions Pa</v>
          </cell>
          <cell r="C14">
            <v>0</v>
          </cell>
          <cell r="D14">
            <v>0.01</v>
          </cell>
          <cell r="E14">
            <v>0.02</v>
          </cell>
          <cell r="F14">
            <v>0.03</v>
          </cell>
          <cell r="G14">
            <v>0.04</v>
          </cell>
          <cell r="H14">
            <v>0.03</v>
          </cell>
          <cell r="I14">
            <v>0.02</v>
          </cell>
          <cell r="J14">
            <v>0.03</v>
          </cell>
          <cell r="K14">
            <v>0.04</v>
          </cell>
          <cell r="L14">
            <v>0.03</v>
          </cell>
          <cell r="M14">
            <v>0.02</v>
          </cell>
          <cell r="N14">
            <v>0.01</v>
          </cell>
        </row>
      </sheetData>
      <sheetData sheetId="16" refreshError="1">
        <row r="11">
          <cell r="A11" t="str">
            <v>4411733</v>
          </cell>
          <cell r="B11" t="str">
            <v>BANK CHRG GRP</v>
          </cell>
        </row>
        <row r="12">
          <cell r="A12" t="str">
            <v>4411736</v>
          </cell>
          <cell r="B12" t="str">
            <v>ETA Int Payts Paid</v>
          </cell>
        </row>
      </sheetData>
      <sheetData sheetId="17" refreshError="1">
        <row r="11">
          <cell r="A11" t="str">
            <v>4431009</v>
          </cell>
          <cell r="B11" t="str">
            <v>Mortgages</v>
          </cell>
        </row>
        <row r="12">
          <cell r="A12" t="str">
            <v>4431035</v>
          </cell>
          <cell r="B12" t="str">
            <v>Pers Cust Commercial</v>
          </cell>
          <cell r="C12">
            <v>0</v>
          </cell>
          <cell r="D12">
            <v>0</v>
          </cell>
          <cell r="E12">
            <v>0</v>
          </cell>
          <cell r="F12">
            <v>0</v>
          </cell>
          <cell r="G12">
            <v>0</v>
          </cell>
          <cell r="H12">
            <v>0</v>
          </cell>
          <cell r="I12">
            <v>0</v>
          </cell>
          <cell r="J12">
            <v>0</v>
          </cell>
          <cell r="K12">
            <v>0</v>
          </cell>
          <cell r="L12">
            <v>0</v>
          </cell>
          <cell r="M12">
            <v>0</v>
          </cell>
          <cell r="N12">
            <v>0</v>
          </cell>
        </row>
      </sheetData>
      <sheetData sheetId="18" refreshError="1">
        <row r="11">
          <cell r="A11" t="str">
            <v>3721110</v>
          </cell>
          <cell r="B11" t="str">
            <v>EXT OTH-RENT INCOME</v>
          </cell>
        </row>
      </sheetData>
      <sheetData sheetId="19" refreshError="1">
        <row r="11">
          <cell r="A11" t="str">
            <v>3313301</v>
          </cell>
          <cell r="B11" t="str">
            <v>Insurance Comm Recd</v>
          </cell>
        </row>
        <row r="12">
          <cell r="A12" t="str">
            <v>3329311</v>
          </cell>
          <cell r="B12" t="str">
            <v>SUNDRY INCOME</v>
          </cell>
          <cell r="C12">
            <v>-469211.25</v>
          </cell>
          <cell r="D12">
            <v>-1131075.55</v>
          </cell>
          <cell r="E12">
            <v>-1931350.65</v>
          </cell>
          <cell r="F12">
            <v>-2653998.4</v>
          </cell>
          <cell r="G12">
            <v>-3448796.45</v>
          </cell>
          <cell r="H12">
            <v>-4519215.12</v>
          </cell>
          <cell r="I12">
            <v>-5387275.3700000001</v>
          </cell>
          <cell r="J12">
            <v>-6502197.8600000003</v>
          </cell>
          <cell r="K12">
            <v>-7465403.9199999999</v>
          </cell>
          <cell r="L12">
            <v>-8505175.4399999995</v>
          </cell>
          <cell r="M12">
            <v>-9816646.3000000007</v>
          </cell>
          <cell r="N12">
            <v>-10542765.689999999</v>
          </cell>
        </row>
        <row r="13">
          <cell r="A13" t="str">
            <v>3431010</v>
          </cell>
          <cell r="B13" t="str">
            <v>Investment Managemen</v>
          </cell>
        </row>
        <row r="14">
          <cell r="A14" t="str">
            <v>3799120</v>
          </cell>
          <cell r="B14" t="str">
            <v>Dep Comp Ref</v>
          </cell>
        </row>
        <row r="15">
          <cell r="A15" t="str">
            <v>4319999</v>
          </cell>
          <cell r="B15" t="str">
            <v>Other Fees Paid</v>
          </cell>
        </row>
      </sheetData>
      <sheetData sheetId="20" refreshError="1"/>
      <sheetData sheetId="21" refreshError="1">
        <row r="11">
          <cell r="A11" t="str">
            <v>4319990</v>
          </cell>
          <cell r="B11" t="str">
            <v>Other fees - amort</v>
          </cell>
        </row>
      </sheetData>
      <sheetData sheetId="22" refreshError="1">
        <row r="11">
          <cell r="A11" t="str">
            <v>3331014</v>
          </cell>
          <cell r="B11" t="str">
            <v>Product Insurance</v>
          </cell>
          <cell r="C11">
            <v>-13241.99</v>
          </cell>
          <cell r="D11">
            <v>-29308.99</v>
          </cell>
          <cell r="E11">
            <v>-47707.72</v>
          </cell>
          <cell r="F11">
            <v>-64253.91</v>
          </cell>
          <cell r="G11">
            <v>-89910.27</v>
          </cell>
          <cell r="H11">
            <v>-128188.03</v>
          </cell>
          <cell r="I11">
            <v>-172533.85</v>
          </cell>
          <cell r="J11">
            <v>-227245.48</v>
          </cell>
          <cell r="K11">
            <v>-270619.33</v>
          </cell>
          <cell r="L11">
            <v>-329943.09999999998</v>
          </cell>
          <cell r="M11">
            <v>-638075.87</v>
          </cell>
          <cell r="N11">
            <v>-674700.09</v>
          </cell>
        </row>
      </sheetData>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Header"/>
      <sheetName val="Distribution"/>
      <sheetName val="Contents"/>
      <sheetName val="RFS"/>
      <sheetName val="CS&amp;D"/>
      <sheetName val="Customer Service &amp; Delivery"/>
      <sheetName val="RETAIL NETWORK SALES"/>
      <sheetName val="Retail Network Sales (2)"/>
      <sheetName val="NETSALES "/>
      <sheetName val="COUNTER"/>
      <sheetName val="BARCLAYS FINANCIAL MANAGEMENT"/>
      <sheetName val="BFM Fin"/>
      <sheetName val="BFM"/>
      <sheetName val="DIRECT CHANNELS"/>
      <sheetName val="Direct Channels (2)"/>
      <sheetName val="BARCLAYCALL"/>
      <sheetName val="RETAIL NETWORK OPERATIONS"/>
      <sheetName val="BDLS"/>
      <sheetName val="BHF"/>
      <sheetName val="BISCO"/>
      <sheetName val="PLANNING"/>
      <sheetName val="Planning (2)"/>
      <sheetName val="HR"/>
      <sheetName val="human resources"/>
      <sheetName val="FINANCE"/>
      <sheetName val="Finance (2)"/>
      <sheetName val="CENTRAL"/>
      <sheetName val="Central (2)"/>
      <sheetName val="Prime Costs"/>
      <sheetName val="Total CS&amp;D"/>
      <sheetName val="Network Sales"/>
      <sheetName val="Network Property"/>
      <sheetName val="Sheet1"/>
      <sheetName val="Sheet2"/>
      <sheetName val="Sheet3"/>
      <sheetName val="TOTAL Projects"/>
      <sheetName val="BEF Amort"/>
      <sheetName val="DEMAMORT"/>
      <sheetName val="FRFAm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A2" t="str">
            <v>BISCO</v>
          </cell>
        </row>
        <row r="36">
          <cell r="B36" t="str">
            <v>STAFF NUMBERS</v>
          </cell>
          <cell r="C36" t="str">
            <v>Budget is to be re-cut to reflect internal transfers.</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Budget</v>
          </cell>
        </row>
        <row r="39">
          <cell r="B39" t="str">
            <v>RAF</v>
          </cell>
        </row>
        <row r="40">
          <cell r="B40" t="str">
            <v>Actual</v>
          </cell>
          <cell r="C40">
            <v>196</v>
          </cell>
        </row>
        <row r="41">
          <cell r="B41" t="str">
            <v>Var ACT - BUD</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hecklist"/>
    </sheetNames>
    <sheetDataSet>
      <sheetData sheetId="0" refreshError="1">
        <row r="74">
          <cell r="B74" t="str">
            <v>Amanda Harvey</v>
          </cell>
          <cell r="F74" t="str">
            <v>Not Complete</v>
          </cell>
        </row>
        <row r="75">
          <cell r="B75" t="str">
            <v>Paul Morgan</v>
          </cell>
          <cell r="F75" t="str">
            <v>Awaiting Review</v>
          </cell>
        </row>
        <row r="76">
          <cell r="B76" t="str">
            <v>Gary Smith-Kerr</v>
          </cell>
          <cell r="F76" t="str">
            <v>Completed</v>
          </cell>
        </row>
        <row r="77">
          <cell r="B77" t="str">
            <v>Ahmed Chishti</v>
          </cell>
        </row>
        <row r="78">
          <cell r="B78" t="str">
            <v>Simon Wraw</v>
          </cell>
        </row>
        <row r="79">
          <cell r="B79" t="str">
            <v>Jonathan Mayhall</v>
          </cell>
        </row>
        <row r="80">
          <cell r="B80" t="str">
            <v>Matt Smith</v>
          </cell>
        </row>
        <row r="81">
          <cell r="B81" t="str">
            <v>SBU / Function via Template</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USINESS GROUP"/>
      <sheetName val="Output Commentary"/>
      <sheetName val="Commentary Proforma"/>
      <sheetName val="2000 Fcast, 2001 Bud, 2002&amp;3 Pl"/>
      <sheetName val="Disposal Input II"/>
      <sheetName val="Subsidiary Input III"/>
      <sheetName val="WRAs Input IV"/>
      <sheetName val="notes - workings"/>
      <sheetName val="Drop Downs"/>
      <sheetName val="Overseas Branches Summary"/>
      <sheetName val="Equipment"/>
      <sheetName val="Fixed &amp; Intangible Assets"/>
      <sheetName val="Interest Received"/>
      <sheetName val="Net Operating Income"/>
      <sheetName val="Property Costs"/>
      <sheetName val="Staff Costs"/>
      <sheetName val="Xrate"/>
      <sheetName val="Total Assets"/>
      <sheetName val="Commentary"/>
      <sheetName val="BW01"/>
      <sheetName val="14961"/>
      <sheetName val="Cover"/>
      <sheetName val="Lookups"/>
    </sheetNames>
    <sheetDataSet>
      <sheetData sheetId="0" refreshError="1">
        <row r="1">
          <cell r="A1" t="str">
            <v>BUSINESS GROUP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HOMEPAGE"/>
      <sheetName val="_Data"/>
      <sheetName val="_Servicing"/>
      <sheetName val="D&amp;I Inputs"/>
      <sheetName val="Strats"/>
      <sheetName val="D&amp;I TRS Profile Inputs"/>
      <sheetName val="D&amp;I RCB 3 Annex 3D Inputs"/>
      <sheetName val="Master Servicing Inputs"/>
      <sheetName val="Astro Reports"/>
      <sheetName val="Available receipts"/>
      <sheetName val="TRS Calc"/>
      <sheetName val="Ledgers"/>
      <sheetName val="TRS Profile"/>
      <sheetName val="16th Monthly Flows"/>
      <sheetName val="RCB3 An2D-AssetPoolNotification"/>
      <sheetName val="RCB 3 An3D-Asset &amp;Liability "/>
      <sheetName val="RCBAn3D-LiabilityProfile Inputs"/>
      <sheetName val="CB Compliance Tests"/>
      <sheetName val="Interest Coverage Test"/>
      <sheetName val="CB Flow Diagram"/>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Monthly</v>
          </cell>
        </row>
        <row r="4">
          <cell r="C4" t="str">
            <v>Actual/365</v>
          </cell>
        </row>
        <row r="5">
          <cell r="C5">
            <v>39600</v>
          </cell>
        </row>
        <row r="7">
          <cell r="C7">
            <v>5.0693999999999991E-3</v>
          </cell>
        </row>
        <row r="10">
          <cell r="C10">
            <v>42094</v>
          </cell>
        </row>
        <row r="77">
          <cell r="C77">
            <v>0</v>
          </cell>
        </row>
        <row r="82">
          <cell r="C82">
            <v>0</v>
          </cell>
          <cell r="D82">
            <v>0</v>
          </cell>
        </row>
        <row r="88">
          <cell r="C88">
            <v>0</v>
          </cell>
        </row>
        <row r="108">
          <cell r="C108">
            <v>7288468.93408735</v>
          </cell>
        </row>
        <row r="115">
          <cell r="C115">
            <v>0</v>
          </cell>
        </row>
        <row r="122">
          <cell r="C122">
            <v>0</v>
          </cell>
        </row>
        <row r="139">
          <cell r="C139">
            <v>900053536.94000006</v>
          </cell>
        </row>
        <row r="141">
          <cell r="C141">
            <v>899137643.22000003</v>
          </cell>
        </row>
        <row r="145">
          <cell r="C145">
            <v>98745.43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B3" t="str">
            <v>Monthly</v>
          </cell>
          <cell r="D3">
            <v>1</v>
          </cell>
          <cell r="G3" t="str">
            <v>30/360</v>
          </cell>
        </row>
        <row r="4">
          <cell r="B4" t="str">
            <v>Quarterly</v>
          </cell>
          <cell r="G4" t="str">
            <v>Actual/360</v>
          </cell>
        </row>
        <row r="5">
          <cell r="B5" t="str">
            <v>Semi-annual</v>
          </cell>
          <cell r="G5" t="str">
            <v>Actual/365</v>
          </cell>
        </row>
        <row r="6">
          <cell r="B6" t="str">
            <v>Annual</v>
          </cell>
          <cell r="G6" t="str">
            <v>Actual/366</v>
          </cell>
        </row>
        <row r="7">
          <cell r="B7" t="str">
            <v>Custom</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idden"/>
      <sheetName val="ACTIONS"/>
      <sheetName val="CB Flow Diagram"/>
      <sheetName val="Available receipts"/>
      <sheetName val="Swap Bookings"/>
      <sheetName val="16th Monthly Flows "/>
      <sheetName val="D&amp;I Originals"/>
      <sheetName val="Strats"/>
      <sheetName val="D&amp;I Cash Flows"/>
      <sheetName val="Weighted Calcs"/>
      <sheetName val="Report Inputs"/>
      <sheetName val="WA Rem Term CB Calc"/>
      <sheetName val="Pool Balance Reconcilliation"/>
      <sheetName val="Covered Bond Investor Report"/>
      <sheetName val="CB Compliance Tests"/>
      <sheetName val="ComplianceTests (AddiAnalysis)"/>
      <sheetName val="Interest Coverage Test"/>
      <sheetName val="RCB3 An2D-AssetPoolNotification"/>
      <sheetName val="RCB 3 An3D-Asset &amp;Liability "/>
      <sheetName val="RCBAn3D-LiabilityProfile Inputs"/>
      <sheetName val="Congadale Profit"/>
      <sheetName val="New Issuance - Procedures"/>
      <sheetName val="Interpolated Rate1"/>
      <sheetName val="Interpolated Rate2"/>
    </sheetNames>
    <sheetDataSet>
      <sheetData sheetId="0">
        <row r="3">
          <cell r="B3" t="str">
            <v>Monthly</v>
          </cell>
          <cell r="D3">
            <v>1</v>
          </cell>
          <cell r="G3" t="str">
            <v>30/360</v>
          </cell>
        </row>
        <row r="4">
          <cell r="B4" t="str">
            <v>Quarterly</v>
          </cell>
          <cell r="G4" t="str">
            <v>Actual/360</v>
          </cell>
        </row>
        <row r="5">
          <cell r="B5" t="str">
            <v>Semi-annual</v>
          </cell>
          <cell r="G5" t="str">
            <v>Actual/365</v>
          </cell>
        </row>
        <row r="6">
          <cell r="B6" t="str">
            <v>Annual</v>
          </cell>
          <cell r="G6" t="str">
            <v>Actual/366</v>
          </cell>
        </row>
        <row r="7">
          <cell r="B7" t="str">
            <v>Custom</v>
          </cell>
        </row>
      </sheetData>
      <sheetData sheetId="1"/>
      <sheetData sheetId="2"/>
      <sheetData sheetId="3">
        <row r="2">
          <cell r="C2" t="str">
            <v>Monthly</v>
          </cell>
        </row>
        <row r="3">
          <cell r="C3" t="str">
            <v>Actual/365</v>
          </cell>
        </row>
        <row r="4">
          <cell r="C4">
            <v>39600</v>
          </cell>
        </row>
        <row r="5">
          <cell r="C5">
            <v>39615</v>
          </cell>
        </row>
        <row r="7">
          <cell r="C7">
            <v>41715</v>
          </cell>
        </row>
        <row r="10">
          <cell r="C10">
            <v>41712</v>
          </cell>
        </row>
        <row r="77">
          <cell r="C77">
            <v>0</v>
          </cell>
        </row>
        <row r="79">
          <cell r="C79">
            <v>0</v>
          </cell>
        </row>
        <row r="82">
          <cell r="C82">
            <v>1362338.2935845698</v>
          </cell>
          <cell r="D82">
            <v>1362338.2935845698</v>
          </cell>
        </row>
        <row r="83">
          <cell r="C83">
            <v>8333.3333333333339</v>
          </cell>
          <cell r="D83">
            <v>8333.3333333333339</v>
          </cell>
        </row>
        <row r="84">
          <cell r="C84">
            <v>0</v>
          </cell>
          <cell r="D84">
            <v>0</v>
          </cell>
        </row>
        <row r="85">
          <cell r="C85">
            <v>0</v>
          </cell>
          <cell r="D85">
            <v>0</v>
          </cell>
        </row>
        <row r="86">
          <cell r="C86">
            <v>0</v>
          </cell>
          <cell r="D86">
            <v>0</v>
          </cell>
        </row>
        <row r="87">
          <cell r="C87">
            <v>0</v>
          </cell>
          <cell r="D87">
            <v>0</v>
          </cell>
        </row>
        <row r="88">
          <cell r="C88">
            <v>1370671.6269179031</v>
          </cell>
        </row>
        <row r="93">
          <cell r="C93">
            <v>16210479.941984341</v>
          </cell>
          <cell r="D93">
            <v>16210479.941984341</v>
          </cell>
        </row>
        <row r="98">
          <cell r="C98">
            <v>23215161.410195846</v>
          </cell>
          <cell r="D98">
            <v>23215161.410195846</v>
          </cell>
        </row>
        <row r="100">
          <cell r="C100">
            <v>0</v>
          </cell>
        </row>
        <row r="105">
          <cell r="C105">
            <v>0</v>
          </cell>
        </row>
        <row r="108">
          <cell r="C108">
            <v>0</v>
          </cell>
        </row>
        <row r="111">
          <cell r="C111">
            <v>0</v>
          </cell>
        </row>
        <row r="115">
          <cell r="C115">
            <v>0</v>
          </cell>
        </row>
        <row r="120">
          <cell r="C120">
            <v>0</v>
          </cell>
        </row>
        <row r="122">
          <cell r="C122">
            <v>0</v>
          </cell>
        </row>
        <row r="127">
          <cell r="C127">
            <v>250</v>
          </cell>
        </row>
        <row r="131">
          <cell r="D131">
            <v>2036642.360901922</v>
          </cell>
        </row>
        <row r="139">
          <cell r="C139">
            <v>0</v>
          </cell>
        </row>
        <row r="141">
          <cell r="C141">
            <v>6430830.1299999999</v>
          </cell>
        </row>
        <row r="145">
          <cell r="C145">
            <v>0</v>
          </cell>
        </row>
        <row r="147">
          <cell r="C147">
            <v>9300000</v>
          </cell>
        </row>
      </sheetData>
      <sheetData sheetId="4"/>
      <sheetData sheetId="5"/>
      <sheetData sheetId="6"/>
      <sheetData sheetId="7">
        <row r="355">
          <cell r="D355">
            <v>20929542445.879997</v>
          </cell>
        </row>
      </sheetData>
      <sheetData sheetId="8"/>
      <sheetData sheetId="9">
        <row r="34">
          <cell r="E34">
            <v>2.2204000000000002E-2</v>
          </cell>
        </row>
      </sheetData>
      <sheetData sheetId="10"/>
      <sheetData sheetId="11">
        <row r="37">
          <cell r="B37">
            <v>16034520039.812115</v>
          </cell>
        </row>
      </sheetData>
      <sheetData sheetId="12"/>
      <sheetData sheetId="13"/>
      <sheetData sheetId="14">
        <row r="47">
          <cell r="H47">
            <v>4.8313000000000002E-3</v>
          </cell>
        </row>
      </sheetData>
      <sheetData sheetId="15"/>
      <sheetData sheetId="16"/>
      <sheetData sheetId="17"/>
      <sheetData sheetId="18">
        <row r="13">
          <cell r="BA13">
            <v>20929542445.87999</v>
          </cell>
        </row>
      </sheetData>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ain"/>
      <sheetName val="README"/>
      <sheetName val="Loan, Bond &amp; Stress inputs"/>
      <sheetName val="Results Summary"/>
      <sheetName val="Replines"/>
      <sheetName val="Coupon"/>
      <sheetName val="Amortisation"/>
      <sheetName val="Sec Proceeds A&amp;L"/>
      <sheetName val="Securitisation Proceeds"/>
      <sheetName val="Cover pool cashflow generation"/>
      <sheetName val="Sales &amp; LLP cashflows"/>
      <sheetName val="Covered Bonds"/>
    </sheetNames>
    <sheetDataSet>
      <sheetData sheetId="0"/>
      <sheetData sheetId="1"/>
      <sheetData sheetId="2">
        <row r="240">
          <cell r="G240">
            <v>-5.0000000000000001E-3</v>
          </cell>
        </row>
      </sheetData>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efns"/>
      <sheetName val="Dashboard2002 Income"/>
      <sheetName val="ActualData2002Income"/>
      <sheetName val="ActualKPI2002Income"/>
      <sheetName val="TargetData2002Income"/>
      <sheetName val="TargetKPI2002Income"/>
    </sheetNames>
    <sheetDataSet>
      <sheetData sheetId="0" refreshError="1"/>
      <sheetData sheetId="1" refreshError="1">
        <row r="97">
          <cell r="AE97" t="str">
            <v>MONTH</v>
          </cell>
          <cell r="AF97">
            <v>0</v>
          </cell>
          <cell r="AG97">
            <v>0</v>
          </cell>
          <cell r="AH97">
            <v>0</v>
          </cell>
          <cell r="AI97">
            <v>0</v>
          </cell>
          <cell r="AJ97">
            <v>0</v>
          </cell>
          <cell r="AK97">
            <v>0</v>
          </cell>
          <cell r="AL97">
            <v>0</v>
          </cell>
          <cell r="AM97">
            <v>0</v>
          </cell>
          <cell r="AN97">
            <v>0</v>
          </cell>
          <cell r="AO97">
            <v>0</v>
          </cell>
          <cell r="AP97">
            <v>0</v>
          </cell>
          <cell r="AQ97">
            <v>0</v>
          </cell>
        </row>
        <row r="98">
          <cell r="AE98" t="str">
            <v>TARGET</v>
          </cell>
          <cell r="AF98">
            <v>0</v>
          </cell>
          <cell r="AG98">
            <v>0</v>
          </cell>
          <cell r="AH98">
            <v>0</v>
          </cell>
          <cell r="AI98">
            <v>0</v>
          </cell>
          <cell r="AJ98">
            <v>0</v>
          </cell>
          <cell r="AK98">
            <v>0</v>
          </cell>
          <cell r="AL98">
            <v>0</v>
          </cell>
          <cell r="AM98">
            <v>0</v>
          </cell>
          <cell r="AN98">
            <v>0</v>
          </cell>
          <cell r="AO98">
            <v>0</v>
          </cell>
          <cell r="AP98">
            <v>0</v>
          </cell>
          <cell r="AQ98">
            <v>0</v>
          </cell>
        </row>
      </sheetData>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ables"/>
      <sheetName val="Timelines"/>
      <sheetName val="Front Cover"/>
      <sheetName val="KEy Met List"/>
      <sheetName val="(A) Cost Forecast"/>
      <sheetName val="(B) Cost Budget"/>
      <sheetName val="(C) Cost Month on Month"/>
      <sheetName val="(D) Cost Headcount"/>
      <sheetName val="(E) Income Budget"/>
      <sheetName val="(F) Income Forecast"/>
      <sheetName val="(G) Income MTP"/>
      <sheetName val="(H) Key Metrics"/>
      <sheetName val="(I) Control Totals"/>
      <sheetName val="(J) Excel for Financial SBU PP"/>
      <sheetName val="(K) Excel for Control Totals"/>
      <sheetName val="Budget"/>
      <sheetName val="Mth vs Mth"/>
      <sheetName val="Head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luster Name"/>
      <sheetName val="CLUSTER=&gt;"/>
      <sheetName val="Content"/>
      <sheetName val="2.1"/>
      <sheetName val="2.2"/>
      <sheetName val="2.3"/>
      <sheetName val="2.4"/>
      <sheetName val="2.5"/>
      <sheetName val="2.6"/>
      <sheetName val="PBT Growth"/>
      <sheetName val="Income Growth"/>
      <sheetName val="Cost Growth"/>
      <sheetName val="Variance to PY Plans"/>
      <sheetName val="Tracker"/>
      <sheetName val="TOTAL SBU"/>
      <sheetName val="SBU=&gt;"/>
      <sheetName val="CAS"/>
      <sheetName val="Local"/>
      <sheetName val="Home Finance"/>
      <sheetName val="BFP"/>
      <sheetName val="Unsecured"/>
      <sheetName val="Insurance"/>
      <sheetName val="Retail SSU"/>
      <sheetName val="&lt;=SBU"/>
    </sheetNames>
    <sheetDataSet>
      <sheetData sheetId="0" refreshError="1">
        <row r="8">
          <cell r="C8" t="str">
            <v>UK RETAIL BANK</v>
          </cell>
          <cell r="E8" t="str">
            <v>23/10/07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_Months"/>
      <sheetName val="BW P&amp;L"/>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AP costs summ"/>
      <sheetName val="SAP income summ"/>
      <sheetName val="SAP ETA chgs"/>
      <sheetName val="SAP provisions &amp; Exceptionals"/>
      <sheetName val="P&amp;L summ GFR Plc"/>
      <sheetName val="Costs Milli-SAP Summ"/>
      <sheetName val="Costs Milli-SAP"/>
      <sheetName val="Income Milli-SAP"/>
    </sheetNames>
    <sheetDataSet>
      <sheetData sheetId="0" refreshError="1"/>
      <sheetData sheetId="1" refreshError="1"/>
      <sheetData sheetId="2" refreshError="1"/>
      <sheetData sheetId="3" refreshError="1"/>
      <sheetData sheetId="4" refreshError="1"/>
      <sheetData sheetId="5" refreshError="1"/>
      <sheetData sheetId="6" refreshError="1">
        <row r="8">
          <cell r="A8">
            <v>5111010</v>
          </cell>
          <cell r="B8">
            <v>800001</v>
          </cell>
          <cell r="C8" t="str">
            <v>Salaries</v>
          </cell>
        </row>
        <row r="9">
          <cell r="A9">
            <v>5119010</v>
          </cell>
          <cell r="B9">
            <v>800004</v>
          </cell>
          <cell r="C9" t="str">
            <v>Saturday Pay</v>
          </cell>
        </row>
        <row r="10">
          <cell r="A10">
            <v>5113030</v>
          </cell>
          <cell r="B10">
            <v>800005</v>
          </cell>
          <cell r="C10" t="str">
            <v>London Weighting</v>
          </cell>
        </row>
        <row r="11">
          <cell r="A11">
            <v>5199930</v>
          </cell>
          <cell r="B11">
            <v>800011</v>
          </cell>
          <cell r="C11" t="str">
            <v>Statutory Maternity pay</v>
          </cell>
        </row>
        <row r="12">
          <cell r="A12">
            <v>5121110</v>
          </cell>
          <cell r="B12">
            <v>801001</v>
          </cell>
          <cell r="C12" t="str">
            <v>National Insurance</v>
          </cell>
        </row>
        <row r="13">
          <cell r="A13">
            <v>5121130</v>
          </cell>
          <cell r="B13">
            <v>801002</v>
          </cell>
          <cell r="C13" t="str">
            <v>National Insurance Co. Cars</v>
          </cell>
        </row>
        <row r="14">
          <cell r="A14">
            <v>5131100</v>
          </cell>
          <cell r="B14">
            <v>802001</v>
          </cell>
          <cell r="C14" t="str">
            <v>Pension Fund Contributions</v>
          </cell>
        </row>
        <row r="15">
          <cell r="A15">
            <v>5199999</v>
          </cell>
          <cell r="B15">
            <v>810010</v>
          </cell>
          <cell r="C15" t="str">
            <v>Non Exec Dir Remuneration</v>
          </cell>
        </row>
        <row r="16">
          <cell r="A16">
            <v>5112020</v>
          </cell>
          <cell r="B16">
            <v>800003</v>
          </cell>
          <cell r="C16" t="str">
            <v>Overtime</v>
          </cell>
        </row>
        <row r="17">
          <cell r="A17">
            <v>5119050</v>
          </cell>
          <cell r="B17">
            <v>800006</v>
          </cell>
          <cell r="C17" t="str">
            <v>Bonus</v>
          </cell>
        </row>
        <row r="18">
          <cell r="A18">
            <v>5119110</v>
          </cell>
          <cell r="B18">
            <v>800007</v>
          </cell>
          <cell r="C18" t="str">
            <v>Managers Commission</v>
          </cell>
        </row>
        <row r="19">
          <cell r="A19">
            <v>5119060</v>
          </cell>
          <cell r="B19">
            <v>800008</v>
          </cell>
          <cell r="C19" t="str">
            <v>Sales Force Commission</v>
          </cell>
        </row>
        <row r="20">
          <cell r="A20">
            <v>5199930</v>
          </cell>
          <cell r="B20">
            <v>800009</v>
          </cell>
          <cell r="C20" t="str">
            <v>Other Allowances</v>
          </cell>
        </row>
        <row r="21">
          <cell r="A21">
            <v>5195100</v>
          </cell>
          <cell r="B21">
            <v>800012</v>
          </cell>
          <cell r="C21" t="str">
            <v>Severance Pay</v>
          </cell>
        </row>
        <row r="22">
          <cell r="A22">
            <v>5199920</v>
          </cell>
          <cell r="B22">
            <v>814003</v>
          </cell>
          <cell r="C22" t="str">
            <v>Grants, Gifts and Awards</v>
          </cell>
        </row>
        <row r="23">
          <cell r="A23">
            <v>5114999</v>
          </cell>
          <cell r="B23">
            <v>811001</v>
          </cell>
          <cell r="C23" t="str">
            <v>Agency Temporary Staff</v>
          </cell>
        </row>
        <row r="24">
          <cell r="A24">
            <v>5199410</v>
          </cell>
          <cell r="B24">
            <v>812001</v>
          </cell>
          <cell r="C24" t="str">
            <v>Recruitment</v>
          </cell>
        </row>
        <row r="25">
          <cell r="A25">
            <v>5199960</v>
          </cell>
          <cell r="B25">
            <v>813001</v>
          </cell>
          <cell r="C25" t="str">
            <v>Conferences and Seminars</v>
          </cell>
        </row>
        <row r="26">
          <cell r="A26">
            <v>5191999</v>
          </cell>
          <cell r="B26">
            <v>813002</v>
          </cell>
          <cell r="C26" t="str">
            <v>General Training</v>
          </cell>
        </row>
        <row r="27">
          <cell r="A27">
            <v>5191999</v>
          </cell>
          <cell r="B27">
            <v>813003</v>
          </cell>
          <cell r="C27" t="str">
            <v>Management Development</v>
          </cell>
        </row>
        <row r="28">
          <cell r="A28">
            <v>5199999</v>
          </cell>
          <cell r="B28">
            <v>813004</v>
          </cell>
          <cell r="C28" t="str">
            <v>Literature</v>
          </cell>
        </row>
        <row r="29">
          <cell r="A29">
            <v>5894299</v>
          </cell>
          <cell r="B29">
            <v>813005</v>
          </cell>
          <cell r="C29" t="str">
            <v>Professional subscriptions</v>
          </cell>
        </row>
        <row r="30">
          <cell r="A30">
            <v>5831900</v>
          </cell>
          <cell r="B30">
            <v>815002</v>
          </cell>
          <cell r="C30" t="str">
            <v>Staff Travel and Subsistence</v>
          </cell>
        </row>
        <row r="31">
          <cell r="A31">
            <v>5199399</v>
          </cell>
          <cell r="B31">
            <v>816001</v>
          </cell>
          <cell r="C31" t="str">
            <v>Car Benefit</v>
          </cell>
        </row>
        <row r="32">
          <cell r="A32">
            <v>5199399</v>
          </cell>
          <cell r="B32">
            <v>816002</v>
          </cell>
          <cell r="C32" t="str">
            <v>Car Benefit Cash adjustment</v>
          </cell>
        </row>
        <row r="33">
          <cell r="A33">
            <v>5831300</v>
          </cell>
          <cell r="B33">
            <v>816003</v>
          </cell>
          <cell r="C33" t="str">
            <v>Company Car Running Costs</v>
          </cell>
        </row>
        <row r="34">
          <cell r="A34">
            <v>5831301</v>
          </cell>
          <cell r="B34">
            <v>816004</v>
          </cell>
          <cell r="C34" t="str">
            <v>Company Car Fuel</v>
          </cell>
        </row>
        <row r="35">
          <cell r="A35">
            <v>4191120</v>
          </cell>
          <cell r="B35">
            <v>850002</v>
          </cell>
          <cell r="C35" t="str">
            <v>Finance Lease Interest Charges</v>
          </cell>
        </row>
        <row r="36">
          <cell r="A36">
            <v>5833900</v>
          </cell>
          <cell r="B36">
            <v>815001</v>
          </cell>
          <cell r="C36" t="str">
            <v>Business Entertaining</v>
          </cell>
        </row>
        <row r="37">
          <cell r="A37">
            <v>5199601</v>
          </cell>
          <cell r="B37">
            <v>814001</v>
          </cell>
          <cell r="C37" t="str">
            <v>Health Care</v>
          </cell>
        </row>
        <row r="38">
          <cell r="A38">
            <v>5194900</v>
          </cell>
          <cell r="B38">
            <v>814002</v>
          </cell>
          <cell r="C38" t="str">
            <v>Catering Costs</v>
          </cell>
        </row>
        <row r="39">
          <cell r="A39">
            <v>5199998</v>
          </cell>
          <cell r="B39">
            <v>814004</v>
          </cell>
          <cell r="C39" t="str">
            <v>Corporate Wear</v>
          </cell>
        </row>
        <row r="40">
          <cell r="A40">
            <v>5823320</v>
          </cell>
          <cell r="B40">
            <v>814005</v>
          </cell>
          <cell r="C40" t="str">
            <v>Internal Publications</v>
          </cell>
        </row>
        <row r="41">
          <cell r="A41">
            <v>5194901</v>
          </cell>
          <cell r="B41">
            <v>815003</v>
          </cell>
          <cell r="C41" t="str">
            <v>GM Staff Incentives</v>
          </cell>
        </row>
        <row r="42">
          <cell r="C42" t="str">
            <v>Total staff</v>
          </cell>
          <cell r="D42">
            <v>0</v>
          </cell>
          <cell r="E42">
            <v>0</v>
          </cell>
          <cell r="F42">
            <v>0</v>
          </cell>
          <cell r="G42">
            <v>0</v>
          </cell>
          <cell r="H42">
            <v>0</v>
          </cell>
          <cell r="I42">
            <v>0</v>
          </cell>
          <cell r="J42">
            <v>0</v>
          </cell>
          <cell r="K42">
            <v>0</v>
          </cell>
          <cell r="L42">
            <v>0</v>
          </cell>
          <cell r="M42">
            <v>0</v>
          </cell>
          <cell r="N42">
            <v>0</v>
          </cell>
          <cell r="O42">
            <v>0</v>
          </cell>
        </row>
        <row r="44">
          <cell r="A44">
            <v>5530110</v>
          </cell>
          <cell r="B44">
            <v>820001</v>
          </cell>
          <cell r="C44" t="str">
            <v>IT Consumables</v>
          </cell>
        </row>
        <row r="45">
          <cell r="A45">
            <v>5560010</v>
          </cell>
          <cell r="B45">
            <v>820002</v>
          </cell>
          <cell r="C45" t="str">
            <v>IT Contractors</v>
          </cell>
        </row>
        <row r="46">
          <cell r="A46">
            <v>5513000</v>
          </cell>
          <cell r="B46">
            <v>820003</v>
          </cell>
          <cell r="C46" t="str">
            <v>IT Line Rental</v>
          </cell>
        </row>
        <row r="47">
          <cell r="A47">
            <v>5540110</v>
          </cell>
          <cell r="B47">
            <v>820004</v>
          </cell>
          <cell r="C47" t="str">
            <v>IT Repairs and Maintenance</v>
          </cell>
        </row>
        <row r="48">
          <cell r="A48">
            <v>5560010</v>
          </cell>
          <cell r="B48">
            <v>820005</v>
          </cell>
          <cell r="C48" t="str">
            <v>IT Services</v>
          </cell>
        </row>
        <row r="49">
          <cell r="A49">
            <v>5512000</v>
          </cell>
          <cell r="B49">
            <v>820006</v>
          </cell>
          <cell r="C49" t="str">
            <v>IT Software Rental</v>
          </cell>
        </row>
        <row r="50">
          <cell r="A50">
            <v>5899110</v>
          </cell>
          <cell r="B50">
            <v>820007</v>
          </cell>
          <cell r="C50" t="str">
            <v>IT Disaster Recovery</v>
          </cell>
        </row>
        <row r="51">
          <cell r="A51">
            <v>5559999</v>
          </cell>
          <cell r="B51">
            <v>820008</v>
          </cell>
          <cell r="C51" t="str">
            <v>Transaction Processing</v>
          </cell>
        </row>
        <row r="52">
          <cell r="A52">
            <v>5530110</v>
          </cell>
          <cell r="B52">
            <v>820009</v>
          </cell>
          <cell r="C52" t="str">
            <v>IT Small Items</v>
          </cell>
        </row>
        <row r="53">
          <cell r="A53">
            <v>5529999</v>
          </cell>
          <cell r="B53">
            <v>820011</v>
          </cell>
          <cell r="C53" t="str">
            <v>IT Software acquisition</v>
          </cell>
        </row>
        <row r="54">
          <cell r="A54">
            <v>5814610</v>
          </cell>
          <cell r="B54">
            <v>845002</v>
          </cell>
          <cell r="C54" t="str">
            <v>Online Information Systems</v>
          </cell>
        </row>
        <row r="55">
          <cell r="C55" t="str">
            <v>Total IT</v>
          </cell>
          <cell r="D55">
            <v>0</v>
          </cell>
          <cell r="E55">
            <v>0</v>
          </cell>
          <cell r="F55">
            <v>0</v>
          </cell>
          <cell r="G55">
            <v>0</v>
          </cell>
          <cell r="H55">
            <v>0</v>
          </cell>
          <cell r="I55">
            <v>0</v>
          </cell>
          <cell r="J55">
            <v>0</v>
          </cell>
          <cell r="K55">
            <v>0</v>
          </cell>
          <cell r="L55">
            <v>0</v>
          </cell>
          <cell r="M55">
            <v>0</v>
          </cell>
          <cell r="N55">
            <v>0</v>
          </cell>
          <cell r="O55">
            <v>0</v>
          </cell>
        </row>
        <row r="57">
          <cell r="A57">
            <v>5332110</v>
          </cell>
          <cell r="B57">
            <v>830004</v>
          </cell>
          <cell r="C57" t="str">
            <v>Lighting and Heating</v>
          </cell>
        </row>
        <row r="58">
          <cell r="A58">
            <v>5399999</v>
          </cell>
          <cell r="B58">
            <v>830005</v>
          </cell>
          <cell r="C58" t="str">
            <v>Occupancy Consumables</v>
          </cell>
        </row>
        <row r="59">
          <cell r="A59">
            <v>5893110</v>
          </cell>
          <cell r="B59">
            <v>830008</v>
          </cell>
          <cell r="C59" t="str">
            <v>Security - Outside Firms</v>
          </cell>
        </row>
        <row r="60">
          <cell r="A60">
            <v>5892110</v>
          </cell>
          <cell r="B60">
            <v>830001</v>
          </cell>
          <cell r="C60" t="str">
            <v>Cleaning</v>
          </cell>
        </row>
        <row r="61">
          <cell r="A61">
            <v>5811999</v>
          </cell>
          <cell r="B61">
            <v>836001</v>
          </cell>
          <cell r="C61" t="str">
            <v>Stationery</v>
          </cell>
        </row>
        <row r="62">
          <cell r="A62">
            <v>5811999</v>
          </cell>
          <cell r="B62">
            <v>836002</v>
          </cell>
          <cell r="C62" t="str">
            <v>Stationery Recharge</v>
          </cell>
        </row>
        <row r="63">
          <cell r="A63">
            <v>5812610</v>
          </cell>
          <cell r="B63">
            <v>835001</v>
          </cell>
          <cell r="C63" t="str">
            <v>Postage</v>
          </cell>
        </row>
        <row r="64">
          <cell r="A64">
            <v>5310010</v>
          </cell>
          <cell r="B64">
            <v>830006</v>
          </cell>
          <cell r="C64" t="str">
            <v>Rents Payable</v>
          </cell>
          <cell r="D64">
            <v>-62.5</v>
          </cell>
          <cell r="E64">
            <v>-62.5</v>
          </cell>
          <cell r="F64">
            <v>-62.5</v>
          </cell>
          <cell r="G64">
            <v>-62.5</v>
          </cell>
          <cell r="H64">
            <v>-62.5</v>
          </cell>
          <cell r="I64">
            <v>-62.5</v>
          </cell>
          <cell r="J64">
            <v>-62.5</v>
          </cell>
          <cell r="K64">
            <v>-62.5</v>
          </cell>
          <cell r="L64">
            <v>-62.5</v>
          </cell>
          <cell r="M64">
            <v>-62.5</v>
          </cell>
          <cell r="N64">
            <v>-62.5</v>
          </cell>
          <cell r="O64">
            <v>-62.5</v>
          </cell>
        </row>
        <row r="65">
          <cell r="A65">
            <v>5340010</v>
          </cell>
          <cell r="B65">
            <v>830003</v>
          </cell>
          <cell r="C65" t="str">
            <v>Insurance Premises</v>
          </cell>
        </row>
        <row r="66">
          <cell r="A66">
            <v>5896202</v>
          </cell>
          <cell r="B66">
            <v>846003</v>
          </cell>
          <cell r="C66" t="str">
            <v>VAT Recoverable</v>
          </cell>
        </row>
        <row r="67">
          <cell r="A67">
            <v>5320010</v>
          </cell>
          <cell r="B67">
            <v>830002</v>
          </cell>
          <cell r="C67" t="str">
            <v>General Rates</v>
          </cell>
        </row>
        <row r="68">
          <cell r="A68">
            <v>5331110</v>
          </cell>
          <cell r="B68">
            <v>830009</v>
          </cell>
          <cell r="C68" t="str">
            <v>Water Rates</v>
          </cell>
        </row>
        <row r="69">
          <cell r="A69">
            <v>5350110</v>
          </cell>
          <cell r="B69">
            <v>830007</v>
          </cell>
          <cell r="C69" t="str">
            <v>Property Repairs and Maintenance</v>
          </cell>
        </row>
        <row r="70">
          <cell r="A70">
            <v>5813110</v>
          </cell>
          <cell r="B70">
            <v>837001</v>
          </cell>
          <cell r="C70" t="str">
            <v>Telephone</v>
          </cell>
        </row>
        <row r="71">
          <cell r="C71" t="str">
            <v>Total Premises</v>
          </cell>
          <cell r="D71">
            <v>0</v>
          </cell>
          <cell r="E71">
            <v>0</v>
          </cell>
          <cell r="F71">
            <v>0</v>
          </cell>
          <cell r="G71">
            <v>0</v>
          </cell>
          <cell r="H71">
            <v>0</v>
          </cell>
          <cell r="I71">
            <v>0</v>
          </cell>
          <cell r="J71">
            <v>0</v>
          </cell>
          <cell r="K71">
            <v>0</v>
          </cell>
          <cell r="L71">
            <v>0</v>
          </cell>
          <cell r="M71">
            <v>0</v>
          </cell>
          <cell r="N71">
            <v>0</v>
          </cell>
          <cell r="O71">
            <v>0</v>
          </cell>
        </row>
        <row r="73">
          <cell r="A73">
            <v>5711610</v>
          </cell>
          <cell r="B73">
            <v>860300</v>
          </cell>
          <cell r="C73" t="str">
            <v>Depreciation Motor Cars</v>
          </cell>
        </row>
        <row r="74">
          <cell r="A74">
            <v>5711610</v>
          </cell>
          <cell r="B74">
            <v>860310</v>
          </cell>
          <cell r="C74" t="str">
            <v>Depreciation Leased Cars</v>
          </cell>
        </row>
        <row r="75">
          <cell r="A75">
            <v>5716600</v>
          </cell>
          <cell r="B75">
            <v>861300</v>
          </cell>
          <cell r="C75" t="str">
            <v>P&amp;L on Sale of Cars</v>
          </cell>
        </row>
        <row r="76">
          <cell r="A76">
            <v>5716600</v>
          </cell>
          <cell r="B76">
            <v>861310</v>
          </cell>
          <cell r="C76" t="str">
            <v>P&amp;L on Sale of Leased Cars</v>
          </cell>
        </row>
        <row r="77">
          <cell r="A77">
            <v>5711510</v>
          </cell>
          <cell r="B77">
            <v>860230</v>
          </cell>
          <cell r="C77" t="str">
            <v>Depreciation Specialised Equipment</v>
          </cell>
        </row>
        <row r="78">
          <cell r="A78">
            <v>5711510</v>
          </cell>
          <cell r="B78">
            <v>860240</v>
          </cell>
          <cell r="C78" t="str">
            <v>Depreciation IT Equipment</v>
          </cell>
        </row>
        <row r="79">
          <cell r="A79">
            <v>5711269</v>
          </cell>
          <cell r="B79">
            <v>860110</v>
          </cell>
          <cell r="C79" t="str">
            <v>Premises Enhancement Depreciation</v>
          </cell>
        </row>
        <row r="80">
          <cell r="A80">
            <v>5716500</v>
          </cell>
          <cell r="B80">
            <v>861230</v>
          </cell>
          <cell r="C80" t="str">
            <v>P&amp;L on Sale of Telecom Equipment</v>
          </cell>
        </row>
        <row r="81">
          <cell r="A81">
            <v>5716600</v>
          </cell>
          <cell r="B81">
            <v>861998</v>
          </cell>
          <cell r="C81" t="str">
            <v>P&amp;L Avis car lease</v>
          </cell>
        </row>
        <row r="82">
          <cell r="A82">
            <v>5716500</v>
          </cell>
          <cell r="B82">
            <v>861200</v>
          </cell>
          <cell r="C82" t="str">
            <v>P&amp;L on sale of Fix &amp; Fittings</v>
          </cell>
        </row>
        <row r="83">
          <cell r="A83">
            <v>5711211</v>
          </cell>
          <cell r="B83">
            <v>860100</v>
          </cell>
          <cell r="C83" t="str">
            <v>Depreciation Property</v>
          </cell>
        </row>
        <row r="84">
          <cell r="A84">
            <v>5716200</v>
          </cell>
          <cell r="B84">
            <v>861100</v>
          </cell>
          <cell r="C84" t="str">
            <v>P&amp;L on sale of Property</v>
          </cell>
        </row>
        <row r="85">
          <cell r="A85">
            <v>5716200</v>
          </cell>
          <cell r="B85">
            <v>861110</v>
          </cell>
          <cell r="C85" t="str">
            <v>P&amp;L on sale of Premises</v>
          </cell>
        </row>
        <row r="86">
          <cell r="A86">
            <v>5711510</v>
          </cell>
          <cell r="B86">
            <v>860200</v>
          </cell>
          <cell r="C86" t="str">
            <v>Depreciation Fittings Ex Project</v>
          </cell>
        </row>
        <row r="87">
          <cell r="A87">
            <v>5711510</v>
          </cell>
          <cell r="B87">
            <v>860210</v>
          </cell>
          <cell r="C87" t="str">
            <v>Depreciation Furniture</v>
          </cell>
        </row>
        <row r="88">
          <cell r="A88">
            <v>5711510</v>
          </cell>
          <cell r="B88">
            <v>860220</v>
          </cell>
          <cell r="C88" t="str">
            <v>Depreciation Office Equipment</v>
          </cell>
        </row>
        <row r="89">
          <cell r="C89" t="str">
            <v>Total Depreciation</v>
          </cell>
          <cell r="D89">
            <v>0</v>
          </cell>
          <cell r="E89">
            <v>0</v>
          </cell>
          <cell r="F89">
            <v>0</v>
          </cell>
          <cell r="G89">
            <v>0</v>
          </cell>
          <cell r="H89">
            <v>0</v>
          </cell>
          <cell r="I89">
            <v>0</v>
          </cell>
          <cell r="J89">
            <v>0</v>
          </cell>
          <cell r="K89">
            <v>0</v>
          </cell>
          <cell r="L89">
            <v>0</v>
          </cell>
          <cell r="M89">
            <v>0</v>
          </cell>
          <cell r="N89">
            <v>0</v>
          </cell>
          <cell r="O89">
            <v>0</v>
          </cell>
        </row>
        <row r="91">
          <cell r="A91">
            <v>5821910</v>
          </cell>
          <cell r="B91">
            <v>840001</v>
          </cell>
          <cell r="C91" t="str">
            <v>Advertising</v>
          </cell>
        </row>
        <row r="92">
          <cell r="A92">
            <v>5821911</v>
          </cell>
          <cell r="B92">
            <v>840002</v>
          </cell>
          <cell r="C92" t="str">
            <v>Direct Marketing</v>
          </cell>
        </row>
        <row r="93">
          <cell r="A93">
            <v>5821912</v>
          </cell>
          <cell r="B93">
            <v>840003</v>
          </cell>
          <cell r="C93" t="str">
            <v>New Channels</v>
          </cell>
        </row>
        <row r="94">
          <cell r="A94">
            <v>5821913</v>
          </cell>
          <cell r="B94">
            <v>840004</v>
          </cell>
          <cell r="C94" t="str">
            <v>Branch Promotions</v>
          </cell>
        </row>
        <row r="95">
          <cell r="A95">
            <v>5821914</v>
          </cell>
          <cell r="B95">
            <v>840005</v>
          </cell>
          <cell r="C95" t="str">
            <v>Formal Notice Advertising</v>
          </cell>
        </row>
        <row r="96">
          <cell r="A96">
            <v>5821910</v>
          </cell>
          <cell r="B96">
            <v>840006</v>
          </cell>
          <cell r="C96" t="str">
            <v>Distribution</v>
          </cell>
        </row>
        <row r="97">
          <cell r="A97">
            <v>5822999</v>
          </cell>
          <cell r="B97">
            <v>840007</v>
          </cell>
          <cell r="C97" t="str">
            <v>Planning and Research</v>
          </cell>
        </row>
        <row r="98">
          <cell r="A98">
            <v>5853100</v>
          </cell>
          <cell r="B98">
            <v>840008</v>
          </cell>
          <cell r="C98" t="str">
            <v>Sponsorship</v>
          </cell>
        </row>
        <row r="99">
          <cell r="A99">
            <v>5899999</v>
          </cell>
          <cell r="B99">
            <v>840009</v>
          </cell>
          <cell r="C99" t="str">
            <v>Product Development</v>
          </cell>
        </row>
        <row r="100">
          <cell r="A100">
            <v>5851200</v>
          </cell>
          <cell r="B100">
            <v>844004</v>
          </cell>
          <cell r="C100" t="str">
            <v>Charitable Donations</v>
          </cell>
        </row>
        <row r="101">
          <cell r="A101">
            <v>5841999</v>
          </cell>
          <cell r="B101">
            <v>844007</v>
          </cell>
          <cell r="C101" t="str">
            <v>Public Relations</v>
          </cell>
        </row>
        <row r="102">
          <cell r="C102" t="str">
            <v>Total Marketing</v>
          </cell>
          <cell r="D102">
            <v>0</v>
          </cell>
          <cell r="E102">
            <v>0</v>
          </cell>
          <cell r="F102">
            <v>0</v>
          </cell>
          <cell r="G102">
            <v>0</v>
          </cell>
          <cell r="H102">
            <v>0</v>
          </cell>
          <cell r="I102">
            <v>0</v>
          </cell>
          <cell r="J102">
            <v>0</v>
          </cell>
          <cell r="K102">
            <v>0</v>
          </cell>
          <cell r="L102">
            <v>0</v>
          </cell>
          <cell r="M102">
            <v>0</v>
          </cell>
          <cell r="N102">
            <v>0</v>
          </cell>
          <cell r="O102">
            <v>0</v>
          </cell>
        </row>
        <row r="104">
          <cell r="A104">
            <v>5894198</v>
          </cell>
          <cell r="B104">
            <v>841005</v>
          </cell>
          <cell r="C104" t="str">
            <v>Link Fees</v>
          </cell>
        </row>
        <row r="105">
          <cell r="A105">
            <v>5899999</v>
          </cell>
          <cell r="B105">
            <v>846005</v>
          </cell>
          <cell r="C105" t="str">
            <v>Agent Commission</v>
          </cell>
        </row>
        <row r="106">
          <cell r="A106">
            <v>5899996</v>
          </cell>
          <cell r="B106">
            <v>841001</v>
          </cell>
          <cell r="C106" t="str">
            <v>APACS/BACS</v>
          </cell>
        </row>
        <row r="107">
          <cell r="A107">
            <v>5899997</v>
          </cell>
          <cell r="B107">
            <v>841002</v>
          </cell>
          <cell r="C107" t="str">
            <v>ATMOS IC Fee</v>
          </cell>
        </row>
        <row r="108">
          <cell r="A108">
            <v>5899995</v>
          </cell>
          <cell r="B108">
            <v>841003</v>
          </cell>
          <cell r="C108" t="str">
            <v>Electronic Payment charges</v>
          </cell>
        </row>
        <row r="109">
          <cell r="A109">
            <v>5863030</v>
          </cell>
          <cell r="B109">
            <v>842002</v>
          </cell>
          <cell r="C109" t="str">
            <v>Banking and Clearing Differences</v>
          </cell>
        </row>
        <row r="110">
          <cell r="A110">
            <v>5559998</v>
          </cell>
          <cell r="B110">
            <v>846004</v>
          </cell>
          <cell r="C110" t="str">
            <v>GHL Fees</v>
          </cell>
        </row>
        <row r="111">
          <cell r="A111">
            <v>5843100</v>
          </cell>
          <cell r="B111">
            <v>843001</v>
          </cell>
          <cell r="C111" t="str">
            <v>Audit Fee</v>
          </cell>
        </row>
        <row r="112">
          <cell r="A112">
            <v>5899999</v>
          </cell>
          <cell r="B112">
            <v>844001</v>
          </cell>
          <cell r="C112" t="str">
            <v>AGM</v>
          </cell>
        </row>
        <row r="113">
          <cell r="A113">
            <v>5894199</v>
          </cell>
          <cell r="B113">
            <v>844005</v>
          </cell>
          <cell r="C113" t="str">
            <v>Corporate Subscriptions</v>
          </cell>
        </row>
        <row r="114">
          <cell r="A114">
            <v>5899999</v>
          </cell>
          <cell r="B114">
            <v>844006</v>
          </cell>
          <cell r="C114" t="str">
            <v>JMS Presentations</v>
          </cell>
        </row>
        <row r="115">
          <cell r="A115">
            <v>5199399</v>
          </cell>
          <cell r="B115">
            <v>815004</v>
          </cell>
          <cell r="C115" t="str">
            <v>GYM Fees</v>
          </cell>
        </row>
        <row r="116">
          <cell r="A116">
            <v>5521000</v>
          </cell>
          <cell r="B116">
            <v>820010</v>
          </cell>
          <cell r="C116" t="str">
            <v>Asset Policy change</v>
          </cell>
        </row>
        <row r="117">
          <cell r="A117">
            <v>5899999</v>
          </cell>
          <cell r="B117">
            <v>841004</v>
          </cell>
          <cell r="C117" t="str">
            <v>Homeowner Loan Expenses</v>
          </cell>
        </row>
        <row r="118">
          <cell r="A118">
            <v>5899999</v>
          </cell>
          <cell r="B118">
            <v>842004</v>
          </cell>
          <cell r="C118" t="str">
            <v>International Exchange differences</v>
          </cell>
        </row>
        <row r="119">
          <cell r="A119">
            <v>5843900</v>
          </cell>
          <cell r="B119">
            <v>844008</v>
          </cell>
          <cell r="C119" t="str">
            <v>Registrar Fees</v>
          </cell>
        </row>
        <row r="120">
          <cell r="A120">
            <v>5898912</v>
          </cell>
          <cell r="B120">
            <v>842006</v>
          </cell>
          <cell r="C120" t="str">
            <v>Suspense 2 differences</v>
          </cell>
        </row>
        <row r="121">
          <cell r="A121">
            <v>5811510</v>
          </cell>
          <cell r="B121">
            <v>844002</v>
          </cell>
          <cell r="C121" t="str">
            <v>Annual results and report</v>
          </cell>
        </row>
        <row r="122">
          <cell r="A122">
            <v>5869999</v>
          </cell>
          <cell r="B122">
            <v>842001</v>
          </cell>
          <cell r="C122" t="str">
            <v>ATM/Link Disputes</v>
          </cell>
        </row>
        <row r="123">
          <cell r="A123">
            <v>5842999</v>
          </cell>
          <cell r="B123">
            <v>845001</v>
          </cell>
          <cell r="C123" t="str">
            <v>Legal, Professional and Consultancy</v>
          </cell>
        </row>
        <row r="124">
          <cell r="A124">
            <v>5861010</v>
          </cell>
          <cell r="B124">
            <v>842003</v>
          </cell>
          <cell r="C124" t="str">
            <v>Fraud Losses</v>
          </cell>
        </row>
        <row r="125">
          <cell r="A125">
            <v>5898912</v>
          </cell>
          <cell r="B125">
            <v>842005</v>
          </cell>
          <cell r="C125" t="str">
            <v>Overs and Shorts</v>
          </cell>
        </row>
        <row r="126">
          <cell r="A126">
            <v>5891117</v>
          </cell>
          <cell r="B126">
            <v>845003</v>
          </cell>
          <cell r="C126" t="str">
            <v>Insurance Miscellaneous</v>
          </cell>
        </row>
        <row r="127">
          <cell r="A127">
            <v>5869502</v>
          </cell>
          <cell r="B127">
            <v>846001</v>
          </cell>
          <cell r="C127" t="str">
            <v>Ex Gratia Payments</v>
          </cell>
        </row>
        <row r="128">
          <cell r="A128">
            <v>5899999</v>
          </cell>
          <cell r="B128">
            <v>846002</v>
          </cell>
          <cell r="C128" t="str">
            <v>Miscellaneous</v>
          </cell>
        </row>
        <row r="129">
          <cell r="A129">
            <v>5530110</v>
          </cell>
          <cell r="B129">
            <v>860600</v>
          </cell>
          <cell r="C129" t="str">
            <v>Small Items &lt; £2000</v>
          </cell>
        </row>
      </sheetData>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TP  14923"/>
      <sheetName val="RTP Projects"/>
      <sheetName val="SAP Net Sales"/>
      <sheetName val="SAP DC"/>
      <sheetName val="SAP BFM"/>
      <sheetName val="SAP Finance"/>
      <sheetName val="SAP Central"/>
      <sheetName val="SAP HR"/>
      <sheetName val="SAP Property"/>
      <sheetName val="SAP Planning"/>
      <sheetName val="BFM Projects"/>
      <sheetName val="Net Sales Projects"/>
      <sheetName val="DC Projects"/>
      <sheetName val="HR Projects"/>
      <sheetName val="Planning Projects"/>
      <sheetName val="Wavertree"/>
      <sheetName val="SAP BISCO"/>
      <sheetName val="EXITS"/>
      <sheetName val="Vacant Property"/>
      <sheetName val="NET SALES"/>
      <sheetName val="Direct Channels"/>
      <sheetName val="Planning"/>
      <sheetName val="Central"/>
      <sheetName val="Finance"/>
      <sheetName val="HR"/>
      <sheetName val="BFM"/>
      <sheetName val="Property"/>
      <sheetName val="RTP"/>
      <sheetName val="NP51231"/>
      <sheetName val="RAF CHANGE"/>
      <sheetName val="Sheet1"/>
      <sheetName val="Sheet2"/>
      <sheetName val="Sheet3"/>
      <sheetName val="Product Desc."/>
      <sheetName val="Menu_Months"/>
      <sheetName val="Ref Data"/>
      <sheetName val="Reference"/>
      <sheetName val="Days"/>
      <sheetName val="Map"/>
      <sheetName val="BW Query PC_pROJ"/>
      <sheetName val="Data-Counts"/>
      <sheetName val="Tier1Counts"/>
      <sheetName val="INPUT+DATA"/>
      <sheetName val="Lookup"/>
      <sheetName val="Monthly Charging Statement"/>
      <sheetName val="Front Sheet - Total"/>
      <sheetName val="Lookup FundID"/>
      <sheetName val="BW_£_BudRate_Country"/>
      <sheetName val="Summary"/>
      <sheetName val="BW_Heads"/>
      <sheetName val="Controls"/>
      <sheetName val="BW_£_Budget_Rate"/>
      <sheetName val="STP04"/>
      <sheetName val="BB Download Ledger"/>
      <sheetName val="SI marker check"/>
      <sheetName val="BB Download Memo"/>
      <sheetName val="Jan Portfolio Download"/>
      <sheetName val="Assumptions"/>
      <sheetName val="Consolidation Workbook 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Prog amort vert"/>
      <sheetName val="Chart1"/>
      <sheetName val="Sheet1"/>
      <sheetName val="GMF Addition model"/>
      <sheetName val="Stock run off"/>
      <sheetName val="Admin"/>
      <sheetName val="SQL For Numbers"/>
    </sheetNames>
    <sheetDataSet>
      <sheetData sheetId="0" refreshError="1"/>
      <sheetData sheetId="1" refreshError="1"/>
      <sheetData sheetId="2" refreshError="1"/>
      <sheetData sheetId="3" refreshError="1"/>
      <sheetData sheetId="4" refreshError="1">
        <row r="3">
          <cell r="C3" t="str">
            <v>H</v>
          </cell>
          <cell r="D3">
            <v>3.3333333333333335</v>
          </cell>
        </row>
        <row r="4">
          <cell r="C4" t="str">
            <v>M</v>
          </cell>
          <cell r="D4">
            <v>2.0833333333333335</v>
          </cell>
        </row>
        <row r="5">
          <cell r="C5" t="str">
            <v>L</v>
          </cell>
          <cell r="D5">
            <v>0.83333333333333337</v>
          </cell>
        </row>
      </sheetData>
      <sheetData sheetId="5" refreshError="1">
        <row r="4">
          <cell r="A4">
            <v>200405</v>
          </cell>
          <cell r="B4" t="str">
            <v>D10</v>
          </cell>
        </row>
        <row r="5">
          <cell r="A5">
            <v>200406</v>
          </cell>
          <cell r="B5" t="str">
            <v>D11</v>
          </cell>
        </row>
        <row r="6">
          <cell r="A6">
            <v>200407</v>
          </cell>
          <cell r="B6" t="str">
            <v>D12</v>
          </cell>
        </row>
        <row r="7">
          <cell r="A7">
            <v>200408</v>
          </cell>
          <cell r="B7" t="str">
            <v>D13</v>
          </cell>
        </row>
        <row r="8">
          <cell r="A8">
            <v>200409</v>
          </cell>
          <cell r="B8" t="str">
            <v>D14</v>
          </cell>
        </row>
        <row r="9">
          <cell r="A9">
            <v>200410</v>
          </cell>
          <cell r="B9" t="str">
            <v>D15</v>
          </cell>
        </row>
        <row r="10">
          <cell r="A10">
            <v>200411</v>
          </cell>
          <cell r="B10" t="str">
            <v>D16</v>
          </cell>
        </row>
        <row r="11">
          <cell r="A11">
            <v>200412</v>
          </cell>
          <cell r="B11" t="str">
            <v>D17</v>
          </cell>
        </row>
        <row r="12">
          <cell r="A12">
            <v>200501</v>
          </cell>
          <cell r="B12" t="str">
            <v>D18</v>
          </cell>
        </row>
        <row r="13">
          <cell r="A13">
            <v>200502</v>
          </cell>
          <cell r="B13" t="str">
            <v>D19</v>
          </cell>
        </row>
        <row r="14">
          <cell r="A14">
            <v>200503</v>
          </cell>
          <cell r="B14" t="str">
            <v>D20</v>
          </cell>
        </row>
        <row r="15">
          <cell r="A15">
            <v>200504</v>
          </cell>
          <cell r="B15" t="str">
            <v>D21</v>
          </cell>
        </row>
        <row r="16">
          <cell r="A16">
            <v>200505</v>
          </cell>
          <cell r="B16" t="str">
            <v>D22</v>
          </cell>
        </row>
        <row r="17">
          <cell r="A17">
            <v>200506</v>
          </cell>
          <cell r="B17" t="str">
            <v>D23</v>
          </cell>
        </row>
        <row r="18">
          <cell r="A18">
            <v>200507</v>
          </cell>
          <cell r="B18" t="str">
            <v>D24</v>
          </cell>
        </row>
        <row r="19">
          <cell r="A19">
            <v>200508</v>
          </cell>
          <cell r="B19" t="str">
            <v>D25</v>
          </cell>
        </row>
        <row r="20">
          <cell r="A20">
            <v>200509</v>
          </cell>
          <cell r="B20" t="str">
            <v>D26</v>
          </cell>
        </row>
        <row r="21">
          <cell r="A21">
            <v>200510</v>
          </cell>
          <cell r="B21" t="str">
            <v>D27</v>
          </cell>
        </row>
        <row r="22">
          <cell r="A22">
            <v>200511</v>
          </cell>
          <cell r="B22" t="str">
            <v>D28</v>
          </cell>
        </row>
        <row r="23">
          <cell r="A23">
            <v>200512</v>
          </cell>
          <cell r="B23" t="str">
            <v>D29</v>
          </cell>
        </row>
        <row r="24">
          <cell r="A24">
            <v>200601</v>
          </cell>
          <cell r="B24" t="str">
            <v>D30</v>
          </cell>
        </row>
        <row r="25">
          <cell r="A25">
            <v>200602</v>
          </cell>
          <cell r="B25" t="str">
            <v>D31</v>
          </cell>
        </row>
        <row r="26">
          <cell r="A26">
            <v>200603</v>
          </cell>
          <cell r="B26" t="str">
            <v>D32</v>
          </cell>
        </row>
        <row r="27">
          <cell r="A27">
            <v>200604</v>
          </cell>
          <cell r="B27" t="str">
            <v>D33</v>
          </cell>
        </row>
        <row r="28">
          <cell r="A28">
            <v>200605</v>
          </cell>
          <cell r="B28" t="str">
            <v>D34</v>
          </cell>
        </row>
        <row r="29">
          <cell r="A29">
            <v>200606</v>
          </cell>
          <cell r="B29" t="str">
            <v>D35</v>
          </cell>
        </row>
        <row r="30">
          <cell r="A30">
            <v>200607</v>
          </cell>
          <cell r="B30" t="str">
            <v>D36</v>
          </cell>
        </row>
        <row r="31">
          <cell r="A31">
            <v>200608</v>
          </cell>
          <cell r="B31" t="str">
            <v>D37</v>
          </cell>
        </row>
        <row r="32">
          <cell r="A32">
            <v>200609</v>
          </cell>
          <cell r="B32" t="str">
            <v>D38</v>
          </cell>
        </row>
        <row r="33">
          <cell r="A33">
            <v>200610</v>
          </cell>
          <cell r="B33" t="str">
            <v>D39</v>
          </cell>
        </row>
        <row r="34">
          <cell r="A34">
            <v>200611</v>
          </cell>
          <cell r="B34" t="str">
            <v>D40</v>
          </cell>
        </row>
        <row r="35">
          <cell r="A35">
            <v>200612</v>
          </cell>
          <cell r="B35" t="str">
            <v>D41</v>
          </cell>
        </row>
        <row r="36">
          <cell r="A36">
            <v>200701</v>
          </cell>
          <cell r="B36" t="str">
            <v>D42</v>
          </cell>
        </row>
        <row r="37">
          <cell r="A37">
            <v>200702</v>
          </cell>
          <cell r="B37" t="str">
            <v>D43</v>
          </cell>
        </row>
        <row r="38">
          <cell r="A38">
            <v>200703</v>
          </cell>
          <cell r="B38" t="str">
            <v>D44</v>
          </cell>
        </row>
        <row r="39">
          <cell r="A39">
            <v>200704</v>
          </cell>
          <cell r="B39" t="str">
            <v>D45</v>
          </cell>
        </row>
        <row r="40">
          <cell r="A40">
            <v>200705</v>
          </cell>
          <cell r="B40" t="str">
            <v>D46</v>
          </cell>
        </row>
        <row r="41">
          <cell r="A41">
            <v>200706</v>
          </cell>
          <cell r="B41" t="str">
            <v>D47</v>
          </cell>
        </row>
        <row r="42">
          <cell r="A42">
            <v>200707</v>
          </cell>
          <cell r="B42" t="str">
            <v>D48</v>
          </cell>
        </row>
        <row r="43">
          <cell r="A43">
            <v>200708</v>
          </cell>
          <cell r="B43" t="str">
            <v>D49</v>
          </cell>
        </row>
        <row r="44">
          <cell r="A44">
            <v>200709</v>
          </cell>
          <cell r="B44" t="str">
            <v>D50</v>
          </cell>
        </row>
        <row r="45">
          <cell r="A45">
            <v>200710</v>
          </cell>
          <cell r="B45" t="str">
            <v>D51</v>
          </cell>
        </row>
        <row r="46">
          <cell r="A46">
            <v>200711</v>
          </cell>
          <cell r="B46" t="str">
            <v>D52</v>
          </cell>
        </row>
        <row r="47">
          <cell r="A47">
            <v>200712</v>
          </cell>
          <cell r="B47" t="str">
            <v>D53</v>
          </cell>
        </row>
        <row r="48">
          <cell r="A48">
            <v>200801</v>
          </cell>
          <cell r="B48" t="str">
            <v>D54</v>
          </cell>
        </row>
        <row r="49">
          <cell r="A49">
            <v>200802</v>
          </cell>
          <cell r="B49" t="str">
            <v>D55</v>
          </cell>
        </row>
        <row r="50">
          <cell r="A50">
            <v>200803</v>
          </cell>
          <cell r="B50" t="str">
            <v>D56</v>
          </cell>
        </row>
        <row r="51">
          <cell r="A51">
            <v>200804</v>
          </cell>
          <cell r="B51" t="str">
            <v>D57</v>
          </cell>
        </row>
        <row r="52">
          <cell r="A52">
            <v>200805</v>
          </cell>
          <cell r="B52" t="str">
            <v>D58</v>
          </cell>
        </row>
        <row r="53">
          <cell r="A53">
            <v>200806</v>
          </cell>
          <cell r="B53" t="str">
            <v>D59</v>
          </cell>
        </row>
        <row r="54">
          <cell r="A54">
            <v>200807</v>
          </cell>
          <cell r="B54" t="str">
            <v>D60</v>
          </cell>
        </row>
        <row r="55">
          <cell r="A55">
            <v>200808</v>
          </cell>
          <cell r="B55" t="str">
            <v>D61</v>
          </cell>
        </row>
        <row r="56">
          <cell r="A56">
            <v>200809</v>
          </cell>
          <cell r="B56" t="str">
            <v>D62</v>
          </cell>
        </row>
        <row r="57">
          <cell r="A57">
            <v>200810</v>
          </cell>
          <cell r="B57" t="str">
            <v>D63</v>
          </cell>
        </row>
        <row r="58">
          <cell r="A58">
            <v>200811</v>
          </cell>
          <cell r="B58" t="str">
            <v>D64</v>
          </cell>
        </row>
        <row r="59">
          <cell r="A59">
            <v>200812</v>
          </cell>
          <cell r="B59" t="str">
            <v>D65</v>
          </cell>
        </row>
        <row r="60">
          <cell r="A60">
            <v>200901</v>
          </cell>
          <cell r="B60" t="str">
            <v>D66</v>
          </cell>
        </row>
        <row r="61">
          <cell r="A61">
            <v>200902</v>
          </cell>
          <cell r="B61" t="str">
            <v>D67</v>
          </cell>
        </row>
        <row r="62">
          <cell r="A62">
            <v>200903</v>
          </cell>
          <cell r="B62" t="str">
            <v>D68</v>
          </cell>
        </row>
        <row r="63">
          <cell r="A63">
            <v>200904</v>
          </cell>
          <cell r="B63" t="str">
            <v>D69</v>
          </cell>
        </row>
        <row r="64">
          <cell r="A64">
            <v>200905</v>
          </cell>
          <cell r="B64" t="str">
            <v>D70</v>
          </cell>
        </row>
        <row r="65">
          <cell r="A65">
            <v>200906</v>
          </cell>
          <cell r="B65" t="str">
            <v>D71</v>
          </cell>
        </row>
      </sheetData>
      <sheetData sheetId="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Print Options"/>
      <sheetName val="Front Page"/>
      <sheetName val="Contents"/>
      <sheetName val="Section 1"/>
      <sheetName val="1.1"/>
      <sheetName val="1.2"/>
      <sheetName val="1.3"/>
      <sheetName val="1.4"/>
      <sheetName val="1.5"/>
      <sheetName val="1.6"/>
      <sheetName val="1.7"/>
      <sheetName val="Section 2"/>
      <sheetName val="2.1"/>
      <sheetName val="2.2"/>
      <sheetName val="2.3"/>
      <sheetName val="2.4"/>
      <sheetName val="2.5"/>
      <sheetName val="2.6"/>
      <sheetName val="2.7"/>
      <sheetName val="Section 3"/>
      <sheetName val="ETAs"/>
      <sheetName val="PREPOP DATA"/>
      <sheetName val="Changes"/>
    </sheetNames>
    <sheetDataSet>
      <sheetData sheetId="0" refreshError="1">
        <row r="13">
          <cell r="D13" t="str">
            <v>GBP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APBEXqueries"/>
      <sheetName val="SAPBEXfilters"/>
      <sheetName val="Original STP Upload details"/>
      <sheetName val="x"/>
      <sheetName val="Summary 2003 #3"/>
      <sheetName val="Summary 2003 #2"/>
      <sheetName val="Summary 2003 #1"/>
      <sheetName val="Summary 2004 04 - Cost Type 1"/>
      <sheetName val="Profit Centre Summary"/>
      <sheetName val="Act WD5"/>
      <sheetName val="Bud WD5"/>
      <sheetName val="RAF WD5"/>
      <sheetName val="BW Act"/>
      <sheetName val="BW Bud"/>
      <sheetName val="BW RAF"/>
      <sheetName val="Bud WD4"/>
      <sheetName val="RAF WD4"/>
      <sheetName val="Act WD4"/>
      <sheetName val="Act WD3"/>
      <sheetName val="Bud WD3"/>
      <sheetName val="RAF WD3"/>
      <sheetName val="Act WD2"/>
      <sheetName val="Bud WD2"/>
      <sheetName val="RAF WD2"/>
      <sheetName val="Act WD1"/>
      <sheetName val="Bud WD1"/>
      <sheetName val="RAF WD1"/>
      <sheetName val="SAP Profit Centres"/>
      <sheetName val="SAP Cost Centres"/>
      <sheetName val="ALVXXL01"/>
      <sheetName val="BW E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t="str">
            <v>67677</v>
          </cell>
          <cell r="D7" t="str">
            <v>16299</v>
          </cell>
          <cell r="E7" t="str">
            <v>3025</v>
          </cell>
          <cell r="F7" t="str">
            <v>GI Income ETA</v>
          </cell>
          <cell r="G7">
            <v>933</v>
          </cell>
          <cell r="H7">
            <v>763</v>
          </cell>
          <cell r="I7">
            <v>738.60199999999998</v>
          </cell>
          <cell r="J7">
            <v>636.83720999999991</v>
          </cell>
          <cell r="K7">
            <v>1954.6283899999999</v>
          </cell>
          <cell r="L7">
            <v>1052.2995600000002</v>
          </cell>
          <cell r="M7">
            <v>719.32943999999998</v>
          </cell>
          <cell r="N7">
            <v>0</v>
          </cell>
          <cell r="O7">
            <v>0</v>
          </cell>
          <cell r="P7">
            <v>0</v>
          </cell>
          <cell r="Q7">
            <v>0</v>
          </cell>
          <cell r="R7">
            <v>0</v>
          </cell>
          <cell r="S7">
            <v>6797.6965999999993</v>
          </cell>
          <cell r="T7">
            <v>0</v>
          </cell>
          <cell r="U7">
            <v>0</v>
          </cell>
          <cell r="V7">
            <v>0</v>
          </cell>
          <cell r="W7">
            <v>0</v>
          </cell>
          <cell r="X7">
            <v>0</v>
          </cell>
          <cell r="Y7">
            <v>0</v>
          </cell>
          <cell r="Z7">
            <v>0</v>
          </cell>
          <cell r="AA7">
            <v>0</v>
          </cell>
          <cell r="AB7">
            <v>0</v>
          </cell>
          <cell r="AC7">
            <v>0</v>
          </cell>
          <cell r="AD7">
            <v>0</v>
          </cell>
          <cell r="AE7">
            <v>0</v>
          </cell>
          <cell r="AF7">
            <v>0</v>
          </cell>
          <cell r="AG7">
            <v>933</v>
          </cell>
          <cell r="AH7">
            <v>763</v>
          </cell>
          <cell r="AI7">
            <v>738.60199999999998</v>
          </cell>
          <cell r="AJ7">
            <v>636.83720999999991</v>
          </cell>
          <cell r="AK7">
            <v>1954.6283899999999</v>
          </cell>
          <cell r="AL7">
            <v>1052.2995600000002</v>
          </cell>
          <cell r="AM7">
            <v>719.32943999999998</v>
          </cell>
          <cell r="AN7">
            <v>0</v>
          </cell>
          <cell r="AO7">
            <v>0</v>
          </cell>
          <cell r="AP7">
            <v>0</v>
          </cell>
          <cell r="AQ7">
            <v>0</v>
          </cell>
          <cell r="AR7">
            <v>0</v>
          </cell>
          <cell r="AS7">
            <v>6797.6965999999993</v>
          </cell>
          <cell r="AT7">
            <v>1065.4271200000001</v>
          </cell>
          <cell r="AU7">
            <v>1053.6980700000001</v>
          </cell>
          <cell r="AV7">
            <v>1188.2145700000001</v>
          </cell>
          <cell r="AW7">
            <v>1061.2545400000001</v>
          </cell>
          <cell r="AX7">
            <v>1048.5829899999999</v>
          </cell>
          <cell r="AY7">
            <v>1119.78178</v>
          </cell>
          <cell r="AZ7">
            <v>1014.34599</v>
          </cell>
          <cell r="BA7">
            <v>1061.31584</v>
          </cell>
          <cell r="BB7">
            <v>1110.9986399999998</v>
          </cell>
          <cell r="BC7">
            <v>1021.35007</v>
          </cell>
          <cell r="BD7">
            <v>1010.8703399999999</v>
          </cell>
          <cell r="BE7">
            <v>1086.21811</v>
          </cell>
          <cell r="BF7">
            <v>7551.3050600000006</v>
          </cell>
          <cell r="BG7">
            <v>12842.058059999999</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1065.4271200000001</v>
          </cell>
          <cell r="BW7">
            <v>1053.6980700000001</v>
          </cell>
          <cell r="BX7">
            <v>1188.2145700000001</v>
          </cell>
          <cell r="BY7">
            <v>1061.2545400000001</v>
          </cell>
          <cell r="BZ7">
            <v>1048.5829899999999</v>
          </cell>
          <cell r="CA7">
            <v>1119.78178</v>
          </cell>
          <cell r="CB7">
            <v>1014.34599</v>
          </cell>
          <cell r="CC7">
            <v>1061.31584</v>
          </cell>
          <cell r="CD7">
            <v>1110.9986399999998</v>
          </cell>
          <cell r="CE7">
            <v>1021.35007</v>
          </cell>
          <cell r="CF7">
            <v>1010.8703399999999</v>
          </cell>
          <cell r="CG7">
            <v>1086.21811</v>
          </cell>
          <cell r="CH7">
            <v>7551.3050600000006</v>
          </cell>
          <cell r="CI7">
            <v>12842.058059999999</v>
          </cell>
          <cell r="CJ7">
            <v>1065.4271200000001</v>
          </cell>
          <cell r="CK7">
            <v>1053.6980700000001</v>
          </cell>
          <cell r="CL7">
            <v>1188.2145700000001</v>
          </cell>
          <cell r="CM7">
            <v>1061.2545400000001</v>
          </cell>
          <cell r="CN7">
            <v>1048.5829899999999</v>
          </cell>
          <cell r="CO7">
            <v>1119.78178</v>
          </cell>
          <cell r="CP7">
            <v>1014.34599</v>
          </cell>
          <cell r="CQ7">
            <v>1061.31584</v>
          </cell>
          <cell r="CR7">
            <v>1110.9986399999998</v>
          </cell>
          <cell r="CS7">
            <v>1021.35007</v>
          </cell>
          <cell r="CT7">
            <v>1010.8703399999999</v>
          </cell>
          <cell r="CU7">
            <v>1086.21811</v>
          </cell>
          <cell r="CV7">
            <v>7551.3050600000006</v>
          </cell>
          <cell r="CW7">
            <v>12842.058059999999</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1065.4271200000001</v>
          </cell>
          <cell r="DM7">
            <v>1053.6980700000001</v>
          </cell>
          <cell r="DN7">
            <v>1188.2145700000001</v>
          </cell>
          <cell r="DO7">
            <v>1061.2545400000001</v>
          </cell>
          <cell r="DP7">
            <v>1048.5829899999999</v>
          </cell>
          <cell r="DQ7">
            <v>1119.78178</v>
          </cell>
          <cell r="DR7">
            <v>1014.34599</v>
          </cell>
          <cell r="DS7">
            <v>1061.31584</v>
          </cell>
          <cell r="DT7">
            <v>1110.9986399999998</v>
          </cell>
          <cell r="DU7">
            <v>1021.35007</v>
          </cell>
          <cell r="DV7">
            <v>1010.8703399999999</v>
          </cell>
          <cell r="DW7">
            <v>1086.21811</v>
          </cell>
          <cell r="DX7">
            <v>7551.3050600000006</v>
          </cell>
          <cell r="DY7">
            <v>12842.058059999999</v>
          </cell>
          <cell r="DZ7" t="str">
            <v>Comm_Arrange</v>
          </cell>
        </row>
        <row r="8">
          <cell r="C8" t="str">
            <v>67678</v>
          </cell>
          <cell r="D8" t="str">
            <v>16300</v>
          </cell>
          <cell r="E8" t="str">
            <v>3025</v>
          </cell>
          <cell r="F8" t="str">
            <v>PC Marketing Costs</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t="str">
            <v>Comm_Arrange</v>
          </cell>
        </row>
        <row r="9">
          <cell r="C9" t="str">
            <v>67679</v>
          </cell>
          <cell r="D9" t="str">
            <v>16301</v>
          </cell>
          <cell r="E9" t="str">
            <v>3025</v>
          </cell>
          <cell r="F9" t="str">
            <v>PC SS Costs</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t="str">
            <v>Comm_Arrange</v>
          </cell>
        </row>
        <row r="10">
          <cell r="C10" t="str">
            <v>67680</v>
          </cell>
          <cell r="D10" t="str">
            <v>16302</v>
          </cell>
          <cell r="E10" t="str">
            <v>3025</v>
          </cell>
          <cell r="F10" t="str">
            <v>PC SI Costs</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t="str">
            <v>Comm_Arrange</v>
          </cell>
        </row>
        <row r="11">
          <cell r="C11" t="str">
            <v>67681</v>
          </cell>
          <cell r="D11" t="str">
            <v>16303</v>
          </cell>
          <cell r="E11" t="str">
            <v>3025</v>
          </cell>
          <cell r="F11" t="str">
            <v>PC WIP Costs</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t="str">
            <v>Comm_Arrange</v>
          </cell>
        </row>
        <row r="12">
          <cell r="C12" t="str">
            <v>73042</v>
          </cell>
          <cell r="D12" t="str">
            <v>31042</v>
          </cell>
          <cell r="E12" t="str">
            <v>3915</v>
          </cell>
          <cell r="F12" t="str">
            <v>Commercial Lending</v>
          </cell>
          <cell r="G12">
            <v>14.04242</v>
          </cell>
          <cell r="H12">
            <v>13.573969999999999</v>
          </cell>
          <cell r="I12">
            <v>16.01979</v>
          </cell>
          <cell r="J12">
            <v>14.40864</v>
          </cell>
          <cell r="K12">
            <v>26.029199999999999</v>
          </cell>
          <cell r="L12">
            <v>13.98644</v>
          </cell>
          <cell r="M12">
            <v>17.904229999999998</v>
          </cell>
          <cell r="N12">
            <v>0</v>
          </cell>
          <cell r="O12">
            <v>0</v>
          </cell>
          <cell r="P12">
            <v>0</v>
          </cell>
          <cell r="Q12">
            <v>0</v>
          </cell>
          <cell r="R12">
            <v>0</v>
          </cell>
          <cell r="S12">
            <v>115.96468999999999</v>
          </cell>
          <cell r="T12">
            <v>0</v>
          </cell>
          <cell r="U12">
            <v>0</v>
          </cell>
          <cell r="V12">
            <v>0</v>
          </cell>
          <cell r="W12">
            <v>0</v>
          </cell>
          <cell r="X12">
            <v>0</v>
          </cell>
          <cell r="Y12">
            <v>0</v>
          </cell>
          <cell r="Z12">
            <v>0</v>
          </cell>
          <cell r="AA12">
            <v>0</v>
          </cell>
          <cell r="AB12">
            <v>0</v>
          </cell>
          <cell r="AC12">
            <v>0</v>
          </cell>
          <cell r="AD12">
            <v>0</v>
          </cell>
          <cell r="AE12">
            <v>0</v>
          </cell>
          <cell r="AF12">
            <v>0</v>
          </cell>
          <cell r="AG12">
            <v>14.04242</v>
          </cell>
          <cell r="AH12">
            <v>13.573969999999999</v>
          </cell>
          <cell r="AI12">
            <v>16.01979</v>
          </cell>
          <cell r="AJ12">
            <v>14.40864</v>
          </cell>
          <cell r="AK12">
            <v>26.029199999999999</v>
          </cell>
          <cell r="AL12">
            <v>13.98644</v>
          </cell>
          <cell r="AM12">
            <v>17.904229999999998</v>
          </cell>
          <cell r="AN12">
            <v>0</v>
          </cell>
          <cell r="AO12">
            <v>0</v>
          </cell>
          <cell r="AP12">
            <v>0</v>
          </cell>
          <cell r="AQ12">
            <v>0</v>
          </cell>
          <cell r="AR12">
            <v>0</v>
          </cell>
          <cell r="AS12">
            <v>115.96468999999999</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t="str">
            <v>Comm_Morts</v>
          </cell>
        </row>
        <row r="13">
          <cell r="C13" t="str">
            <v>73224</v>
          </cell>
          <cell r="D13" t="str">
            <v>N/A</v>
          </cell>
          <cell r="E13" t="str">
            <v>N/A</v>
          </cell>
          <cell r="F13" t="str">
            <v>Commercial Lending</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t="str">
            <v>Comm_Morts</v>
          </cell>
        </row>
        <row r="14">
          <cell r="C14" t="str">
            <v>73105</v>
          </cell>
          <cell r="D14" t="str">
            <v>N/A</v>
          </cell>
          <cell r="E14" t="str">
            <v>N/A</v>
          </cell>
          <cell r="F14" t="str">
            <v>Martin Swann</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t="str">
            <v>Corp_Bus</v>
          </cell>
        </row>
        <row r="15">
          <cell r="C15" t="str">
            <v>73106</v>
          </cell>
          <cell r="D15" t="str">
            <v>N/A</v>
          </cell>
          <cell r="E15" t="str">
            <v>N/A</v>
          </cell>
          <cell r="F15" t="str">
            <v>Philommena Carol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t="str">
            <v>Corp_Bus</v>
          </cell>
        </row>
        <row r="16">
          <cell r="C16" t="str">
            <v>73159</v>
          </cell>
          <cell r="D16" t="str">
            <v>31159</v>
          </cell>
          <cell r="E16" t="str">
            <v>3915</v>
          </cell>
          <cell r="F16" t="str">
            <v>Branch National Acco</v>
          </cell>
          <cell r="G16">
            <v>95.207499999999996</v>
          </cell>
          <cell r="H16">
            <v>124.61192</v>
          </cell>
          <cell r="I16">
            <v>-222.57300000000001</v>
          </cell>
          <cell r="J16">
            <v>145.714</v>
          </cell>
          <cell r="K16">
            <v>472.05301000000003</v>
          </cell>
          <cell r="L16">
            <v>149.75282999999999</v>
          </cell>
          <cell r="M16">
            <v>150.96617000000001</v>
          </cell>
          <cell r="N16">
            <v>0</v>
          </cell>
          <cell r="O16">
            <v>0</v>
          </cell>
          <cell r="P16">
            <v>0</v>
          </cell>
          <cell r="Q16">
            <v>0</v>
          </cell>
          <cell r="R16">
            <v>0</v>
          </cell>
          <cell r="S16">
            <v>915.73243000000002</v>
          </cell>
          <cell r="T16">
            <v>0</v>
          </cell>
          <cell r="U16">
            <v>0</v>
          </cell>
          <cell r="V16">
            <v>0</v>
          </cell>
          <cell r="W16">
            <v>0</v>
          </cell>
          <cell r="X16">
            <v>0</v>
          </cell>
          <cell r="Y16">
            <v>0</v>
          </cell>
          <cell r="Z16">
            <v>0</v>
          </cell>
          <cell r="AA16">
            <v>0</v>
          </cell>
          <cell r="AB16">
            <v>0</v>
          </cell>
          <cell r="AC16">
            <v>0</v>
          </cell>
          <cell r="AD16">
            <v>0</v>
          </cell>
          <cell r="AE16">
            <v>0</v>
          </cell>
          <cell r="AF16">
            <v>0</v>
          </cell>
          <cell r="AG16">
            <v>95.207499999999996</v>
          </cell>
          <cell r="AH16">
            <v>124.61192</v>
          </cell>
          <cell r="AI16">
            <v>-222.57300000000001</v>
          </cell>
          <cell r="AJ16">
            <v>145.714</v>
          </cell>
          <cell r="AK16">
            <v>472.05301000000003</v>
          </cell>
          <cell r="AL16">
            <v>149.75282999999999</v>
          </cell>
          <cell r="AM16">
            <v>150.96617000000001</v>
          </cell>
          <cell r="AN16">
            <v>0</v>
          </cell>
          <cell r="AO16">
            <v>0</v>
          </cell>
          <cell r="AP16">
            <v>0</v>
          </cell>
          <cell r="AQ16">
            <v>0</v>
          </cell>
          <cell r="AR16">
            <v>0</v>
          </cell>
          <cell r="AS16">
            <v>915.73243000000002</v>
          </cell>
          <cell r="AT16">
            <v>347.61899</v>
          </cell>
          <cell r="AU16">
            <v>347.61899</v>
          </cell>
          <cell r="AV16">
            <v>347.61899</v>
          </cell>
          <cell r="AW16">
            <v>354.33459999999997</v>
          </cell>
          <cell r="AX16">
            <v>354.33459999999997</v>
          </cell>
          <cell r="AY16">
            <v>354.33459999999997</v>
          </cell>
          <cell r="AZ16">
            <v>354.33459999999997</v>
          </cell>
          <cell r="BA16">
            <v>354.33459999999997</v>
          </cell>
          <cell r="BB16">
            <v>354.33459999999997</v>
          </cell>
          <cell r="BC16">
            <v>354.33459999999997</v>
          </cell>
          <cell r="BD16">
            <v>354.33459999999997</v>
          </cell>
          <cell r="BE16">
            <v>354.33459999999997</v>
          </cell>
          <cell r="BF16">
            <v>2460.1953699999999</v>
          </cell>
          <cell r="BG16">
            <v>4231.8683700000001</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347.61899</v>
          </cell>
          <cell r="BW16">
            <v>347.61899</v>
          </cell>
          <cell r="BX16">
            <v>347.61899</v>
          </cell>
          <cell r="BY16">
            <v>354.33459999999997</v>
          </cell>
          <cell r="BZ16">
            <v>354.33459999999997</v>
          </cell>
          <cell r="CA16">
            <v>354.33459999999997</v>
          </cell>
          <cell r="CB16">
            <v>354.33459999999997</v>
          </cell>
          <cell r="CC16">
            <v>354.33459999999997</v>
          </cell>
          <cell r="CD16">
            <v>354.33459999999997</v>
          </cell>
          <cell r="CE16">
            <v>354.33459999999997</v>
          </cell>
          <cell r="CF16">
            <v>354.33459999999997</v>
          </cell>
          <cell r="CG16">
            <v>354.33459999999997</v>
          </cell>
          <cell r="CH16">
            <v>2460.1953699999999</v>
          </cell>
          <cell r="CI16">
            <v>4231.8683700000001</v>
          </cell>
          <cell r="CJ16">
            <v>347.61899</v>
          </cell>
          <cell r="CK16">
            <v>347.61899</v>
          </cell>
          <cell r="CL16">
            <v>347.61899</v>
          </cell>
          <cell r="CM16">
            <v>354.33459999999997</v>
          </cell>
          <cell r="CN16">
            <v>354.33459999999997</v>
          </cell>
          <cell r="CO16">
            <v>354.33459999999997</v>
          </cell>
          <cell r="CP16">
            <v>354.33459999999997</v>
          </cell>
          <cell r="CQ16">
            <v>354.33459999999997</v>
          </cell>
          <cell r="CR16">
            <v>354.33459999999997</v>
          </cell>
          <cell r="CS16">
            <v>354.33459999999997</v>
          </cell>
          <cell r="CT16">
            <v>354.33459999999997</v>
          </cell>
          <cell r="CU16">
            <v>354.33459999999997</v>
          </cell>
          <cell r="CV16">
            <v>2460.1953699999999</v>
          </cell>
          <cell r="CW16">
            <v>4231.8683700000001</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347.61899</v>
          </cell>
          <cell r="DM16">
            <v>347.61899</v>
          </cell>
          <cell r="DN16">
            <v>347.61899</v>
          </cell>
          <cell r="DO16">
            <v>354.33459999999997</v>
          </cell>
          <cell r="DP16">
            <v>354.33459999999997</v>
          </cell>
          <cell r="DQ16">
            <v>354.33459999999997</v>
          </cell>
          <cell r="DR16">
            <v>354.33459999999997</v>
          </cell>
          <cell r="DS16">
            <v>354.33459999999997</v>
          </cell>
          <cell r="DT16">
            <v>354.33459999999997</v>
          </cell>
          <cell r="DU16">
            <v>354.33459999999997</v>
          </cell>
          <cell r="DV16">
            <v>354.33459999999997</v>
          </cell>
          <cell r="DW16">
            <v>354.33459999999997</v>
          </cell>
          <cell r="DX16">
            <v>2460.1953699999999</v>
          </cell>
          <cell r="DY16">
            <v>4231.8683700000001</v>
          </cell>
          <cell r="DZ16" t="str">
            <v>Corp_Bus</v>
          </cell>
        </row>
        <row r="17">
          <cell r="C17" t="str">
            <v>73701</v>
          </cell>
          <cell r="D17" t="str">
            <v>N/A</v>
          </cell>
          <cell r="E17" t="str">
            <v>N/A</v>
          </cell>
          <cell r="F17" t="str">
            <v>Southern Div Corp</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t="str">
            <v>Corp_Bus</v>
          </cell>
        </row>
        <row r="18">
          <cell r="C18" t="str">
            <v>73702</v>
          </cell>
          <cell r="D18" t="str">
            <v>N/A</v>
          </cell>
          <cell r="E18" t="str">
            <v>N/A</v>
          </cell>
          <cell r="F18" t="str">
            <v>North &amp; Central Div</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t="str">
            <v>Corp_Bus</v>
          </cell>
        </row>
        <row r="19">
          <cell r="C19" t="str">
            <v>73703</v>
          </cell>
          <cell r="D19" t="str">
            <v>N/A</v>
          </cell>
          <cell r="E19" t="str">
            <v>N/A</v>
          </cell>
          <cell r="F19" t="str">
            <v>Eastern Div Corp Reg</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t="str">
            <v>Corp_Bus</v>
          </cell>
        </row>
        <row r="20">
          <cell r="C20" t="str">
            <v>73704</v>
          </cell>
          <cell r="D20" t="str">
            <v>N/A</v>
          </cell>
          <cell r="E20" t="str">
            <v>N/A</v>
          </cell>
          <cell r="F20" t="str">
            <v>Corporate Business</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t="str">
            <v>Corp_Bus</v>
          </cell>
        </row>
        <row r="21">
          <cell r="C21" t="str">
            <v>73751</v>
          </cell>
          <cell r="D21" t="str">
            <v>30112</v>
          </cell>
          <cell r="E21" t="str">
            <v>3915</v>
          </cell>
          <cell r="F21" t="str">
            <v>Philommena Carol</v>
          </cell>
          <cell r="G21">
            <v>4.0949299999999997</v>
          </cell>
          <cell r="H21">
            <v>3.9461500000000003</v>
          </cell>
          <cell r="I21">
            <v>25.476400000000002</v>
          </cell>
          <cell r="J21">
            <v>4.80565</v>
          </cell>
          <cell r="K21">
            <v>-12.302580000000001</v>
          </cell>
          <cell r="L21">
            <v>3.3403800000000001</v>
          </cell>
          <cell r="M21">
            <v>0.44260000000000005</v>
          </cell>
          <cell r="N21">
            <v>0</v>
          </cell>
          <cell r="O21">
            <v>0</v>
          </cell>
          <cell r="P21">
            <v>0</v>
          </cell>
          <cell r="Q21">
            <v>0</v>
          </cell>
          <cell r="R21">
            <v>0</v>
          </cell>
          <cell r="S21">
            <v>29.803530000000006</v>
          </cell>
          <cell r="T21">
            <v>0</v>
          </cell>
          <cell r="U21">
            <v>0</v>
          </cell>
          <cell r="V21">
            <v>0</v>
          </cell>
          <cell r="W21">
            <v>0</v>
          </cell>
          <cell r="X21">
            <v>0</v>
          </cell>
          <cell r="Y21">
            <v>0</v>
          </cell>
          <cell r="Z21">
            <v>0</v>
          </cell>
          <cell r="AA21">
            <v>0</v>
          </cell>
          <cell r="AB21">
            <v>0</v>
          </cell>
          <cell r="AC21">
            <v>0</v>
          </cell>
          <cell r="AD21">
            <v>0</v>
          </cell>
          <cell r="AE21">
            <v>0</v>
          </cell>
          <cell r="AF21">
            <v>0</v>
          </cell>
          <cell r="AG21">
            <v>4.0949299999999997</v>
          </cell>
          <cell r="AH21">
            <v>3.9461500000000003</v>
          </cell>
          <cell r="AI21">
            <v>25.476400000000002</v>
          </cell>
          <cell r="AJ21">
            <v>4.80565</v>
          </cell>
          <cell r="AK21">
            <v>-12.302580000000001</v>
          </cell>
          <cell r="AL21">
            <v>3.3403800000000001</v>
          </cell>
          <cell r="AM21">
            <v>0.44260000000000005</v>
          </cell>
          <cell r="AN21">
            <v>0</v>
          </cell>
          <cell r="AO21">
            <v>0</v>
          </cell>
          <cell r="AP21">
            <v>0</v>
          </cell>
          <cell r="AQ21">
            <v>0</v>
          </cell>
          <cell r="AR21">
            <v>0</v>
          </cell>
          <cell r="AS21">
            <v>29.803530000000006</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t="str">
            <v>Corp_Bus</v>
          </cell>
        </row>
        <row r="22">
          <cell r="C22" t="str">
            <v>74014</v>
          </cell>
          <cell r="D22" t="str">
            <v>30014</v>
          </cell>
          <cell r="E22" t="str">
            <v>3915</v>
          </cell>
          <cell r="F22" t="str">
            <v>PAUL GREGORY</v>
          </cell>
          <cell r="G22">
            <v>4.0850100000000005</v>
          </cell>
          <cell r="H22">
            <v>3.9277800000000003</v>
          </cell>
          <cell r="I22">
            <v>19.403269999999999</v>
          </cell>
          <cell r="J22">
            <v>3.9169299999999998</v>
          </cell>
          <cell r="K22">
            <v>-9.2907600000000006</v>
          </cell>
          <cell r="L22">
            <v>4.2721</v>
          </cell>
          <cell r="M22">
            <v>4.0861499999999999</v>
          </cell>
          <cell r="N22">
            <v>0</v>
          </cell>
          <cell r="O22">
            <v>0</v>
          </cell>
          <cell r="P22">
            <v>0</v>
          </cell>
          <cell r="Q22">
            <v>0</v>
          </cell>
          <cell r="R22">
            <v>0</v>
          </cell>
          <cell r="S22">
            <v>30.400480000000005</v>
          </cell>
          <cell r="T22">
            <v>0</v>
          </cell>
          <cell r="U22">
            <v>0</v>
          </cell>
          <cell r="V22">
            <v>0</v>
          </cell>
          <cell r="W22">
            <v>0</v>
          </cell>
          <cell r="X22">
            <v>0</v>
          </cell>
          <cell r="Y22">
            <v>0</v>
          </cell>
          <cell r="Z22">
            <v>0</v>
          </cell>
          <cell r="AA22">
            <v>0</v>
          </cell>
          <cell r="AB22">
            <v>0</v>
          </cell>
          <cell r="AC22">
            <v>0</v>
          </cell>
          <cell r="AD22">
            <v>0</v>
          </cell>
          <cell r="AE22">
            <v>0</v>
          </cell>
          <cell r="AF22">
            <v>0</v>
          </cell>
          <cell r="AG22">
            <v>4.0850100000000005</v>
          </cell>
          <cell r="AH22">
            <v>3.9277800000000003</v>
          </cell>
          <cell r="AI22">
            <v>19.403269999999999</v>
          </cell>
          <cell r="AJ22">
            <v>3.9169299999999998</v>
          </cell>
          <cell r="AK22">
            <v>-9.2907600000000006</v>
          </cell>
          <cell r="AL22">
            <v>4.2721</v>
          </cell>
          <cell r="AM22">
            <v>4.0861499999999999</v>
          </cell>
          <cell r="AN22">
            <v>0</v>
          </cell>
          <cell r="AO22">
            <v>0</v>
          </cell>
          <cell r="AP22">
            <v>0</v>
          </cell>
          <cell r="AQ22">
            <v>0</v>
          </cell>
          <cell r="AR22">
            <v>0</v>
          </cell>
          <cell r="AS22">
            <v>30.400480000000005</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t="str">
            <v>Corp_Bus</v>
          </cell>
        </row>
        <row r="23">
          <cell r="C23" t="str">
            <v>74036</v>
          </cell>
          <cell r="D23" t="str">
            <v>30036</v>
          </cell>
          <cell r="E23" t="str">
            <v>3915</v>
          </cell>
          <cell r="F23" t="str">
            <v>Zanre 000036</v>
          </cell>
          <cell r="G23">
            <v>0</v>
          </cell>
          <cell r="H23">
            <v>0</v>
          </cell>
          <cell r="I23">
            <v>3.9949999999999999E-2</v>
          </cell>
          <cell r="J23">
            <v>3.9949999999999999E-2</v>
          </cell>
          <cell r="K23">
            <v>0</v>
          </cell>
          <cell r="L23">
            <v>3.9949999999999999E-2</v>
          </cell>
          <cell r="M23">
            <v>0.25228</v>
          </cell>
          <cell r="N23">
            <v>0</v>
          </cell>
          <cell r="O23">
            <v>0</v>
          </cell>
          <cell r="P23">
            <v>0</v>
          </cell>
          <cell r="Q23">
            <v>0</v>
          </cell>
          <cell r="R23">
            <v>0</v>
          </cell>
          <cell r="S23">
            <v>0.37213000000000002</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3.9949999999999999E-2</v>
          </cell>
          <cell r="AJ23">
            <v>3.9949999999999999E-2</v>
          </cell>
          <cell r="AK23">
            <v>0</v>
          </cell>
          <cell r="AL23">
            <v>3.9949999999999999E-2</v>
          </cell>
          <cell r="AM23">
            <v>0.25228</v>
          </cell>
          <cell r="AN23">
            <v>0</v>
          </cell>
          <cell r="AO23">
            <v>0</v>
          </cell>
          <cell r="AP23">
            <v>0</v>
          </cell>
          <cell r="AQ23">
            <v>0</v>
          </cell>
          <cell r="AR23">
            <v>0</v>
          </cell>
          <cell r="AS23">
            <v>0.37213000000000002</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t="str">
            <v>Corp_Bus</v>
          </cell>
        </row>
        <row r="24">
          <cell r="C24" t="str">
            <v>74046</v>
          </cell>
          <cell r="D24" t="str">
            <v>N/A</v>
          </cell>
          <cell r="E24" t="str">
            <v>N/A</v>
          </cell>
          <cell r="F24" t="str">
            <v>Alan Finlayson</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t="str">
            <v>Corp_Bus</v>
          </cell>
        </row>
        <row r="25">
          <cell r="C25" t="str">
            <v>74059</v>
          </cell>
          <cell r="D25" t="str">
            <v>30059</v>
          </cell>
          <cell r="E25" t="str">
            <v>3915</v>
          </cell>
          <cell r="F25" t="str">
            <v>JAMES</v>
          </cell>
          <cell r="G25">
            <v>0</v>
          </cell>
          <cell r="H25">
            <v>-5.7542099999999996</v>
          </cell>
          <cell r="I25">
            <v>6.25</v>
          </cell>
          <cell r="J25">
            <v>0</v>
          </cell>
          <cell r="K25">
            <v>0</v>
          </cell>
          <cell r="L25">
            <v>0</v>
          </cell>
          <cell r="M25">
            <v>0</v>
          </cell>
          <cell r="N25">
            <v>0</v>
          </cell>
          <cell r="O25">
            <v>0</v>
          </cell>
          <cell r="P25">
            <v>0</v>
          </cell>
          <cell r="Q25">
            <v>0</v>
          </cell>
          <cell r="R25">
            <v>0</v>
          </cell>
          <cell r="S25">
            <v>0.4957900000000004</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-5.7542099999999996</v>
          </cell>
          <cell r="AI25">
            <v>6.25</v>
          </cell>
          <cell r="AJ25">
            <v>0</v>
          </cell>
          <cell r="AK25">
            <v>0</v>
          </cell>
          <cell r="AL25">
            <v>0</v>
          </cell>
          <cell r="AM25">
            <v>0</v>
          </cell>
          <cell r="AN25">
            <v>0</v>
          </cell>
          <cell r="AO25">
            <v>0</v>
          </cell>
          <cell r="AP25">
            <v>0</v>
          </cell>
          <cell r="AQ25">
            <v>0</v>
          </cell>
          <cell r="AR25">
            <v>0</v>
          </cell>
          <cell r="AS25">
            <v>0.4957900000000004</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t="str">
            <v>Corp_Bus</v>
          </cell>
        </row>
        <row r="26">
          <cell r="C26" t="str">
            <v>74064</v>
          </cell>
          <cell r="D26" t="str">
            <v>30064</v>
          </cell>
          <cell r="E26" t="str">
            <v>3915</v>
          </cell>
          <cell r="F26" t="str">
            <v>KING</v>
          </cell>
          <cell r="G26">
            <v>4.2905699999999998</v>
          </cell>
          <cell r="H26">
            <v>3.9719199999999999</v>
          </cell>
          <cell r="I26">
            <v>6.6777199999999999</v>
          </cell>
          <cell r="J26">
            <v>4.4734099999999994</v>
          </cell>
          <cell r="K26">
            <v>2.0765899999999999</v>
          </cell>
          <cell r="L26">
            <v>4.3469199999999999</v>
          </cell>
          <cell r="M26">
            <v>4.6775799999999998</v>
          </cell>
          <cell r="N26">
            <v>0</v>
          </cell>
          <cell r="O26">
            <v>0</v>
          </cell>
          <cell r="P26">
            <v>0</v>
          </cell>
          <cell r="Q26">
            <v>0</v>
          </cell>
          <cell r="R26">
            <v>0</v>
          </cell>
          <cell r="S26">
            <v>30.514710000000001</v>
          </cell>
          <cell r="T26">
            <v>0</v>
          </cell>
          <cell r="U26">
            <v>0</v>
          </cell>
          <cell r="V26">
            <v>0</v>
          </cell>
          <cell r="W26">
            <v>0</v>
          </cell>
          <cell r="X26">
            <v>0</v>
          </cell>
          <cell r="Y26">
            <v>0</v>
          </cell>
          <cell r="Z26">
            <v>0</v>
          </cell>
          <cell r="AA26">
            <v>0</v>
          </cell>
          <cell r="AB26">
            <v>0</v>
          </cell>
          <cell r="AC26">
            <v>0</v>
          </cell>
          <cell r="AD26">
            <v>0</v>
          </cell>
          <cell r="AE26">
            <v>0</v>
          </cell>
          <cell r="AF26">
            <v>0</v>
          </cell>
          <cell r="AG26">
            <v>4.2905699999999998</v>
          </cell>
          <cell r="AH26">
            <v>3.9719199999999999</v>
          </cell>
          <cell r="AI26">
            <v>6.6777199999999999</v>
          </cell>
          <cell r="AJ26">
            <v>4.4734099999999994</v>
          </cell>
          <cell r="AK26">
            <v>2.0765899999999999</v>
          </cell>
          <cell r="AL26">
            <v>4.3469199999999999</v>
          </cell>
          <cell r="AM26">
            <v>4.6775799999999998</v>
          </cell>
          <cell r="AN26">
            <v>0</v>
          </cell>
          <cell r="AO26">
            <v>0</v>
          </cell>
          <cell r="AP26">
            <v>0</v>
          </cell>
          <cell r="AQ26">
            <v>0</v>
          </cell>
          <cell r="AR26">
            <v>0</v>
          </cell>
          <cell r="AS26">
            <v>30.514710000000001</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t="str">
            <v>Corp_Bus</v>
          </cell>
        </row>
        <row r="27">
          <cell r="C27" t="str">
            <v>74072</v>
          </cell>
          <cell r="D27" t="str">
            <v>30072</v>
          </cell>
          <cell r="E27" t="str">
            <v>3915</v>
          </cell>
          <cell r="F27" t="str">
            <v>CBM-Cons't N Bacon</v>
          </cell>
          <cell r="G27">
            <v>3.65625</v>
          </cell>
          <cell r="H27">
            <v>3.9807100000000002</v>
          </cell>
          <cell r="I27">
            <v>13.25691</v>
          </cell>
          <cell r="J27">
            <v>3.5798299999999998</v>
          </cell>
          <cell r="K27">
            <v>-4.0982099999999999</v>
          </cell>
          <cell r="L27">
            <v>3.7010300000000003</v>
          </cell>
          <cell r="M27">
            <v>4.1003299999999996</v>
          </cell>
          <cell r="N27">
            <v>0</v>
          </cell>
          <cell r="O27">
            <v>0</v>
          </cell>
          <cell r="P27">
            <v>0</v>
          </cell>
          <cell r="Q27">
            <v>0</v>
          </cell>
          <cell r="R27">
            <v>0</v>
          </cell>
          <cell r="S27">
            <v>28.176849999999998</v>
          </cell>
          <cell r="T27">
            <v>0</v>
          </cell>
          <cell r="U27">
            <v>0</v>
          </cell>
          <cell r="V27">
            <v>0</v>
          </cell>
          <cell r="W27">
            <v>0</v>
          </cell>
          <cell r="X27">
            <v>0</v>
          </cell>
          <cell r="Y27">
            <v>0</v>
          </cell>
          <cell r="Z27">
            <v>0</v>
          </cell>
          <cell r="AA27">
            <v>0</v>
          </cell>
          <cell r="AB27">
            <v>0</v>
          </cell>
          <cell r="AC27">
            <v>0</v>
          </cell>
          <cell r="AD27">
            <v>0</v>
          </cell>
          <cell r="AE27">
            <v>0</v>
          </cell>
          <cell r="AF27">
            <v>0</v>
          </cell>
          <cell r="AG27">
            <v>3.65625</v>
          </cell>
          <cell r="AH27">
            <v>3.9807100000000002</v>
          </cell>
          <cell r="AI27">
            <v>13.25691</v>
          </cell>
          <cell r="AJ27">
            <v>3.5798299999999998</v>
          </cell>
          <cell r="AK27">
            <v>-4.0982099999999999</v>
          </cell>
          <cell r="AL27">
            <v>3.7010300000000003</v>
          </cell>
          <cell r="AM27">
            <v>4.1003299999999996</v>
          </cell>
          <cell r="AN27">
            <v>0</v>
          </cell>
          <cell r="AO27">
            <v>0</v>
          </cell>
          <cell r="AP27">
            <v>0</v>
          </cell>
          <cell r="AQ27">
            <v>0</v>
          </cell>
          <cell r="AR27">
            <v>0</v>
          </cell>
          <cell r="AS27">
            <v>28.176849999999998</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t="str">
            <v>Corp_Bus</v>
          </cell>
        </row>
        <row r="28">
          <cell r="C28" t="str">
            <v>74076</v>
          </cell>
          <cell r="D28" t="str">
            <v>30076</v>
          </cell>
          <cell r="E28" t="str">
            <v>3915</v>
          </cell>
          <cell r="F28" t="str">
            <v>DAVINDER JHEETA</v>
          </cell>
          <cell r="G28">
            <v>4.6843300000000001</v>
          </cell>
          <cell r="H28">
            <v>4.6063999999999998</v>
          </cell>
          <cell r="I28">
            <v>14.11265</v>
          </cell>
          <cell r="J28">
            <v>4.7863199999999999</v>
          </cell>
          <cell r="K28">
            <v>-19.553180000000001</v>
          </cell>
          <cell r="L28">
            <v>1.14239</v>
          </cell>
          <cell r="M28">
            <v>2.7684000000000002</v>
          </cell>
          <cell r="N28">
            <v>0</v>
          </cell>
          <cell r="O28">
            <v>0</v>
          </cell>
          <cell r="P28">
            <v>0</v>
          </cell>
          <cell r="Q28">
            <v>0</v>
          </cell>
          <cell r="R28">
            <v>0</v>
          </cell>
          <cell r="S28">
            <v>12.547309999999998</v>
          </cell>
          <cell r="T28">
            <v>0</v>
          </cell>
          <cell r="U28">
            <v>0</v>
          </cell>
          <cell r="V28">
            <v>0</v>
          </cell>
          <cell r="W28">
            <v>0</v>
          </cell>
          <cell r="X28">
            <v>0</v>
          </cell>
          <cell r="Y28">
            <v>0</v>
          </cell>
          <cell r="Z28">
            <v>0</v>
          </cell>
          <cell r="AA28">
            <v>0</v>
          </cell>
          <cell r="AB28">
            <v>0</v>
          </cell>
          <cell r="AC28">
            <v>0</v>
          </cell>
          <cell r="AD28">
            <v>0</v>
          </cell>
          <cell r="AE28">
            <v>0</v>
          </cell>
          <cell r="AF28">
            <v>0</v>
          </cell>
          <cell r="AG28">
            <v>4.6843300000000001</v>
          </cell>
          <cell r="AH28">
            <v>4.6063999999999998</v>
          </cell>
          <cell r="AI28">
            <v>14.11265</v>
          </cell>
          <cell r="AJ28">
            <v>4.7863199999999999</v>
          </cell>
          <cell r="AK28">
            <v>-19.553180000000001</v>
          </cell>
          <cell r="AL28">
            <v>1.14239</v>
          </cell>
          <cell r="AM28">
            <v>2.7684000000000002</v>
          </cell>
          <cell r="AN28">
            <v>0</v>
          </cell>
          <cell r="AO28">
            <v>0</v>
          </cell>
          <cell r="AP28">
            <v>0</v>
          </cell>
          <cell r="AQ28">
            <v>0</v>
          </cell>
          <cell r="AR28">
            <v>0</v>
          </cell>
          <cell r="AS28">
            <v>12.547309999999998</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t="str">
            <v>Corp_Bus</v>
          </cell>
        </row>
        <row r="29">
          <cell r="C29" t="str">
            <v>74081</v>
          </cell>
          <cell r="D29" t="str">
            <v>30081</v>
          </cell>
          <cell r="E29" t="str">
            <v>3915</v>
          </cell>
          <cell r="F29" t="str">
            <v>DURNIEN</v>
          </cell>
          <cell r="G29">
            <v>3.7194000000000003</v>
          </cell>
          <cell r="H29">
            <v>3.81284</v>
          </cell>
          <cell r="I29">
            <v>10.7606</v>
          </cell>
          <cell r="J29">
            <v>4.1146799999999999</v>
          </cell>
          <cell r="K29">
            <v>-1.1091099999999998</v>
          </cell>
          <cell r="L29">
            <v>4.0040800000000001</v>
          </cell>
          <cell r="M29">
            <v>4.1930299999999994</v>
          </cell>
          <cell r="N29">
            <v>0</v>
          </cell>
          <cell r="O29">
            <v>0</v>
          </cell>
          <cell r="P29">
            <v>0</v>
          </cell>
          <cell r="Q29">
            <v>0</v>
          </cell>
          <cell r="R29">
            <v>0</v>
          </cell>
          <cell r="S29">
            <v>29.495519999999999</v>
          </cell>
          <cell r="T29">
            <v>0</v>
          </cell>
          <cell r="U29">
            <v>0</v>
          </cell>
          <cell r="V29">
            <v>0</v>
          </cell>
          <cell r="W29">
            <v>0</v>
          </cell>
          <cell r="X29">
            <v>0</v>
          </cell>
          <cell r="Y29">
            <v>0</v>
          </cell>
          <cell r="Z29">
            <v>0</v>
          </cell>
          <cell r="AA29">
            <v>0</v>
          </cell>
          <cell r="AB29">
            <v>0</v>
          </cell>
          <cell r="AC29">
            <v>0</v>
          </cell>
          <cell r="AD29">
            <v>0</v>
          </cell>
          <cell r="AE29">
            <v>0</v>
          </cell>
          <cell r="AF29">
            <v>0</v>
          </cell>
          <cell r="AG29">
            <v>3.7194000000000003</v>
          </cell>
          <cell r="AH29">
            <v>3.81284</v>
          </cell>
          <cell r="AI29">
            <v>10.7606</v>
          </cell>
          <cell r="AJ29">
            <v>4.1146799999999999</v>
          </cell>
          <cell r="AK29">
            <v>-1.1091099999999998</v>
          </cell>
          <cell r="AL29">
            <v>4.0040800000000001</v>
          </cell>
          <cell r="AM29">
            <v>4.1930299999999994</v>
          </cell>
          <cell r="AN29">
            <v>0</v>
          </cell>
          <cell r="AO29">
            <v>0</v>
          </cell>
          <cell r="AP29">
            <v>0</v>
          </cell>
          <cell r="AQ29">
            <v>0</v>
          </cell>
          <cell r="AR29">
            <v>0</v>
          </cell>
          <cell r="AS29">
            <v>29.495519999999999</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t="str">
            <v>Corp_Bus</v>
          </cell>
        </row>
        <row r="30">
          <cell r="C30" t="str">
            <v>74082</v>
          </cell>
          <cell r="D30" t="str">
            <v>30082</v>
          </cell>
          <cell r="E30" t="str">
            <v>3915</v>
          </cell>
          <cell r="F30" t="str">
            <v>Shane Tibbits</v>
          </cell>
          <cell r="G30">
            <v>1.1720000000000001E-2</v>
          </cell>
          <cell r="H30">
            <v>7.6E-3</v>
          </cell>
          <cell r="I30">
            <v>7.4199999999999995E-3</v>
          </cell>
          <cell r="J30">
            <v>7.3699999999999998E-3</v>
          </cell>
          <cell r="K30">
            <v>0</v>
          </cell>
          <cell r="L30">
            <v>6.3299999999999997E-3</v>
          </cell>
          <cell r="M30">
            <v>7.3299999999999997E-3</v>
          </cell>
          <cell r="N30">
            <v>0</v>
          </cell>
          <cell r="O30">
            <v>0</v>
          </cell>
          <cell r="P30">
            <v>0</v>
          </cell>
          <cell r="Q30">
            <v>0</v>
          </cell>
          <cell r="R30">
            <v>0</v>
          </cell>
          <cell r="S30">
            <v>4.7770000000000007E-2</v>
          </cell>
          <cell r="T30">
            <v>0</v>
          </cell>
          <cell r="U30">
            <v>0</v>
          </cell>
          <cell r="V30">
            <v>0</v>
          </cell>
          <cell r="W30">
            <v>0</v>
          </cell>
          <cell r="X30">
            <v>0</v>
          </cell>
          <cell r="Y30">
            <v>0</v>
          </cell>
          <cell r="Z30">
            <v>0</v>
          </cell>
          <cell r="AA30">
            <v>0</v>
          </cell>
          <cell r="AB30">
            <v>0</v>
          </cell>
          <cell r="AC30">
            <v>0</v>
          </cell>
          <cell r="AD30">
            <v>0</v>
          </cell>
          <cell r="AE30">
            <v>0</v>
          </cell>
          <cell r="AF30">
            <v>0</v>
          </cell>
          <cell r="AG30">
            <v>1.1720000000000001E-2</v>
          </cell>
          <cell r="AH30">
            <v>7.6E-3</v>
          </cell>
          <cell r="AI30">
            <v>7.4199999999999995E-3</v>
          </cell>
          <cell r="AJ30">
            <v>7.3699999999999998E-3</v>
          </cell>
          <cell r="AK30">
            <v>0</v>
          </cell>
          <cell r="AL30">
            <v>6.3299999999999997E-3</v>
          </cell>
          <cell r="AM30">
            <v>7.3299999999999997E-3</v>
          </cell>
          <cell r="AN30">
            <v>0</v>
          </cell>
          <cell r="AO30">
            <v>0</v>
          </cell>
          <cell r="AP30">
            <v>0</v>
          </cell>
          <cell r="AQ30">
            <v>0</v>
          </cell>
          <cell r="AR30">
            <v>0</v>
          </cell>
          <cell r="AS30">
            <v>4.7770000000000007E-2</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t="str">
            <v>Corp_Bus</v>
          </cell>
        </row>
        <row r="31">
          <cell r="C31" t="str">
            <v>74101</v>
          </cell>
          <cell r="D31" t="str">
            <v>30101</v>
          </cell>
          <cell r="E31" t="str">
            <v>3915</v>
          </cell>
          <cell r="F31" t="str">
            <v>Graeme Johnson</v>
          </cell>
          <cell r="G31">
            <v>3.98197</v>
          </cell>
          <cell r="H31">
            <v>4.0585000000000004</v>
          </cell>
          <cell r="I31">
            <v>15.763870000000001</v>
          </cell>
          <cell r="J31">
            <v>4.08352</v>
          </cell>
          <cell r="K31">
            <v>-6.5136000000000003</v>
          </cell>
          <cell r="L31">
            <v>4.1271800000000001</v>
          </cell>
          <cell r="M31">
            <v>4.1693100000000003</v>
          </cell>
          <cell r="N31">
            <v>0</v>
          </cell>
          <cell r="O31">
            <v>0</v>
          </cell>
          <cell r="P31">
            <v>0</v>
          </cell>
          <cell r="Q31">
            <v>0</v>
          </cell>
          <cell r="R31">
            <v>0</v>
          </cell>
          <cell r="S31">
            <v>29.670750000000002</v>
          </cell>
          <cell r="T31">
            <v>0</v>
          </cell>
          <cell r="U31">
            <v>0</v>
          </cell>
          <cell r="V31">
            <v>0</v>
          </cell>
          <cell r="W31">
            <v>0</v>
          </cell>
          <cell r="X31">
            <v>0</v>
          </cell>
          <cell r="Y31">
            <v>0</v>
          </cell>
          <cell r="Z31">
            <v>0</v>
          </cell>
          <cell r="AA31">
            <v>0</v>
          </cell>
          <cell r="AB31">
            <v>0</v>
          </cell>
          <cell r="AC31">
            <v>0</v>
          </cell>
          <cell r="AD31">
            <v>0</v>
          </cell>
          <cell r="AE31">
            <v>0</v>
          </cell>
          <cell r="AF31">
            <v>0</v>
          </cell>
          <cell r="AG31">
            <v>3.98197</v>
          </cell>
          <cell r="AH31">
            <v>4.0585000000000004</v>
          </cell>
          <cell r="AI31">
            <v>15.763870000000001</v>
          </cell>
          <cell r="AJ31">
            <v>4.08352</v>
          </cell>
          <cell r="AK31">
            <v>-6.5136000000000003</v>
          </cell>
          <cell r="AL31">
            <v>4.1271800000000001</v>
          </cell>
          <cell r="AM31">
            <v>4.1693100000000003</v>
          </cell>
          <cell r="AN31">
            <v>0</v>
          </cell>
          <cell r="AO31">
            <v>0</v>
          </cell>
          <cell r="AP31">
            <v>0</v>
          </cell>
          <cell r="AQ31">
            <v>0</v>
          </cell>
          <cell r="AR31">
            <v>0</v>
          </cell>
          <cell r="AS31">
            <v>29.670750000000002</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t="str">
            <v>Corp_Bus</v>
          </cell>
        </row>
        <row r="32">
          <cell r="C32" t="str">
            <v>74102</v>
          </cell>
          <cell r="D32" t="str">
            <v>30102</v>
          </cell>
          <cell r="E32" t="str">
            <v>3915</v>
          </cell>
          <cell r="F32" t="str">
            <v>HALL-STRUTT</v>
          </cell>
          <cell r="G32">
            <v>5.6400899999999998</v>
          </cell>
          <cell r="H32">
            <v>0.59405999999999992</v>
          </cell>
          <cell r="I32">
            <v>24.001740000000002</v>
          </cell>
          <cell r="J32">
            <v>5.7188299999999996</v>
          </cell>
          <cell r="K32">
            <v>-5.0944500000000001</v>
          </cell>
          <cell r="L32">
            <v>5.9999399999999996</v>
          </cell>
          <cell r="M32">
            <v>6.3447100000000001</v>
          </cell>
          <cell r="N32">
            <v>0</v>
          </cell>
          <cell r="O32">
            <v>0</v>
          </cell>
          <cell r="P32">
            <v>0</v>
          </cell>
          <cell r="Q32">
            <v>0</v>
          </cell>
          <cell r="R32">
            <v>0</v>
          </cell>
          <cell r="S32">
            <v>43.204920000000001</v>
          </cell>
          <cell r="T32">
            <v>0</v>
          </cell>
          <cell r="U32">
            <v>0</v>
          </cell>
          <cell r="V32">
            <v>0</v>
          </cell>
          <cell r="W32">
            <v>0</v>
          </cell>
          <cell r="X32">
            <v>0</v>
          </cell>
          <cell r="Y32">
            <v>0</v>
          </cell>
          <cell r="Z32">
            <v>0</v>
          </cell>
          <cell r="AA32">
            <v>0</v>
          </cell>
          <cell r="AB32">
            <v>0</v>
          </cell>
          <cell r="AC32">
            <v>0</v>
          </cell>
          <cell r="AD32">
            <v>0</v>
          </cell>
          <cell r="AE32">
            <v>0</v>
          </cell>
          <cell r="AF32">
            <v>0</v>
          </cell>
          <cell r="AG32">
            <v>5.6400899999999998</v>
          </cell>
          <cell r="AH32">
            <v>0.59405999999999992</v>
          </cell>
          <cell r="AI32">
            <v>24.001740000000002</v>
          </cell>
          <cell r="AJ32">
            <v>5.7188299999999996</v>
          </cell>
          <cell r="AK32">
            <v>-5.0944500000000001</v>
          </cell>
          <cell r="AL32">
            <v>5.9999399999999996</v>
          </cell>
          <cell r="AM32">
            <v>6.3447100000000001</v>
          </cell>
          <cell r="AN32">
            <v>0</v>
          </cell>
          <cell r="AO32">
            <v>0</v>
          </cell>
          <cell r="AP32">
            <v>0</v>
          </cell>
          <cell r="AQ32">
            <v>0</v>
          </cell>
          <cell r="AR32">
            <v>0</v>
          </cell>
          <cell r="AS32">
            <v>43.204920000000001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t="str">
            <v>Corp_Bus</v>
          </cell>
        </row>
        <row r="33">
          <cell r="C33" t="str">
            <v>74106</v>
          </cell>
          <cell r="D33" t="str">
            <v>30106</v>
          </cell>
          <cell r="E33" t="str">
            <v>3915</v>
          </cell>
          <cell r="F33" t="str">
            <v>WOODS</v>
          </cell>
          <cell r="G33">
            <v>4.4586800000000002</v>
          </cell>
          <cell r="H33">
            <v>4.61843</v>
          </cell>
          <cell r="I33">
            <v>10.11247</v>
          </cell>
          <cell r="J33">
            <v>4.3329700000000004</v>
          </cell>
          <cell r="K33">
            <v>0.6688099999999999</v>
          </cell>
          <cell r="L33">
            <v>4.6379099999999998</v>
          </cell>
          <cell r="M33">
            <v>4.8522799999999995</v>
          </cell>
          <cell r="N33">
            <v>0</v>
          </cell>
          <cell r="O33">
            <v>0</v>
          </cell>
          <cell r="P33">
            <v>0</v>
          </cell>
          <cell r="Q33">
            <v>0</v>
          </cell>
          <cell r="R33">
            <v>0</v>
          </cell>
          <cell r="S33">
            <v>33.681550000000001</v>
          </cell>
          <cell r="T33">
            <v>0</v>
          </cell>
          <cell r="U33">
            <v>0</v>
          </cell>
          <cell r="V33">
            <v>0</v>
          </cell>
          <cell r="W33">
            <v>0</v>
          </cell>
          <cell r="X33">
            <v>0</v>
          </cell>
          <cell r="Y33">
            <v>0</v>
          </cell>
          <cell r="Z33">
            <v>0</v>
          </cell>
          <cell r="AA33">
            <v>0</v>
          </cell>
          <cell r="AB33">
            <v>0</v>
          </cell>
          <cell r="AC33">
            <v>0</v>
          </cell>
          <cell r="AD33">
            <v>0</v>
          </cell>
          <cell r="AE33">
            <v>0</v>
          </cell>
          <cell r="AF33">
            <v>0</v>
          </cell>
          <cell r="AG33">
            <v>4.4586800000000002</v>
          </cell>
          <cell r="AH33">
            <v>4.61843</v>
          </cell>
          <cell r="AI33">
            <v>10.11247</v>
          </cell>
          <cell r="AJ33">
            <v>4.3329700000000004</v>
          </cell>
          <cell r="AK33">
            <v>0.6688099999999999</v>
          </cell>
          <cell r="AL33">
            <v>4.6379099999999998</v>
          </cell>
          <cell r="AM33">
            <v>4.8522799999999995</v>
          </cell>
          <cell r="AN33">
            <v>0</v>
          </cell>
          <cell r="AO33">
            <v>0</v>
          </cell>
          <cell r="AP33">
            <v>0</v>
          </cell>
          <cell r="AQ33">
            <v>0</v>
          </cell>
          <cell r="AR33">
            <v>0</v>
          </cell>
          <cell r="AS33">
            <v>33.681550000000001</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t="str">
            <v>Corp_Bus</v>
          </cell>
        </row>
        <row r="34">
          <cell r="C34" t="str">
            <v>74116</v>
          </cell>
          <cell r="D34" t="str">
            <v>30116</v>
          </cell>
          <cell r="E34" t="str">
            <v>3915</v>
          </cell>
          <cell r="F34" t="str">
            <v>Simon Ward</v>
          </cell>
          <cell r="G34">
            <v>4.0788000000000002</v>
          </cell>
          <cell r="H34">
            <v>4.0862400000000001</v>
          </cell>
          <cell r="I34">
            <v>5.4911700000000003</v>
          </cell>
          <cell r="J34">
            <v>4.0643000000000002</v>
          </cell>
          <cell r="K34">
            <v>-1.2561</v>
          </cell>
          <cell r="L34">
            <v>-0.80703000000000003</v>
          </cell>
          <cell r="M34">
            <v>7.6430000000000012E-2</v>
          </cell>
          <cell r="N34">
            <v>0</v>
          </cell>
          <cell r="O34">
            <v>0</v>
          </cell>
          <cell r="P34">
            <v>0</v>
          </cell>
          <cell r="Q34">
            <v>0</v>
          </cell>
          <cell r="R34">
            <v>0</v>
          </cell>
          <cell r="S34">
            <v>15.733810000000002</v>
          </cell>
          <cell r="T34">
            <v>0</v>
          </cell>
          <cell r="U34">
            <v>0</v>
          </cell>
          <cell r="V34">
            <v>0</v>
          </cell>
          <cell r="W34">
            <v>0</v>
          </cell>
          <cell r="X34">
            <v>0</v>
          </cell>
          <cell r="Y34">
            <v>0</v>
          </cell>
          <cell r="Z34">
            <v>0</v>
          </cell>
          <cell r="AA34">
            <v>0</v>
          </cell>
          <cell r="AB34">
            <v>0</v>
          </cell>
          <cell r="AC34">
            <v>0</v>
          </cell>
          <cell r="AD34">
            <v>0</v>
          </cell>
          <cell r="AE34">
            <v>0</v>
          </cell>
          <cell r="AF34">
            <v>0</v>
          </cell>
          <cell r="AG34">
            <v>4.0788000000000002</v>
          </cell>
          <cell r="AH34">
            <v>4.0862400000000001</v>
          </cell>
          <cell r="AI34">
            <v>5.4911700000000003</v>
          </cell>
          <cell r="AJ34">
            <v>4.0643000000000002</v>
          </cell>
          <cell r="AK34">
            <v>-1.2561</v>
          </cell>
          <cell r="AL34">
            <v>-0.80703000000000003</v>
          </cell>
          <cell r="AM34">
            <v>7.6430000000000012E-2</v>
          </cell>
          <cell r="AN34">
            <v>0</v>
          </cell>
          <cell r="AO34">
            <v>0</v>
          </cell>
          <cell r="AP34">
            <v>0</v>
          </cell>
          <cell r="AQ34">
            <v>0</v>
          </cell>
          <cell r="AR34">
            <v>0</v>
          </cell>
          <cell r="AS34">
            <v>15.733810000000002</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t="str">
            <v>Corp_Bus</v>
          </cell>
        </row>
        <row r="35">
          <cell r="C35" t="str">
            <v>74136</v>
          </cell>
          <cell r="D35" t="str">
            <v>30136</v>
          </cell>
          <cell r="E35" t="str">
            <v>3915</v>
          </cell>
          <cell r="F35" t="str">
            <v>GIBSON</v>
          </cell>
          <cell r="G35">
            <v>2.6339999999999999E-2</v>
          </cell>
          <cell r="H35">
            <v>5.3200000000000001E-3</v>
          </cell>
          <cell r="I35">
            <v>3.2439999999999997E-2</v>
          </cell>
          <cell r="J35">
            <v>0</v>
          </cell>
          <cell r="K35">
            <v>3.2219999999999999E-2</v>
          </cell>
          <cell r="L35">
            <v>1.1285099999999999</v>
          </cell>
          <cell r="M35">
            <v>1.6109999999999999E-2</v>
          </cell>
          <cell r="N35">
            <v>0</v>
          </cell>
          <cell r="O35">
            <v>0</v>
          </cell>
          <cell r="P35">
            <v>0</v>
          </cell>
          <cell r="Q35">
            <v>0</v>
          </cell>
          <cell r="R35">
            <v>0</v>
          </cell>
          <cell r="S35">
            <v>1.2409399999999999</v>
          </cell>
          <cell r="T35">
            <v>0</v>
          </cell>
          <cell r="U35">
            <v>0</v>
          </cell>
          <cell r="V35">
            <v>0</v>
          </cell>
          <cell r="W35">
            <v>0</v>
          </cell>
          <cell r="X35">
            <v>0</v>
          </cell>
          <cell r="Y35">
            <v>0</v>
          </cell>
          <cell r="Z35">
            <v>0</v>
          </cell>
          <cell r="AA35">
            <v>0</v>
          </cell>
          <cell r="AB35">
            <v>0</v>
          </cell>
          <cell r="AC35">
            <v>0</v>
          </cell>
          <cell r="AD35">
            <v>0</v>
          </cell>
          <cell r="AE35">
            <v>0</v>
          </cell>
          <cell r="AF35">
            <v>0</v>
          </cell>
          <cell r="AG35">
            <v>2.6339999999999999E-2</v>
          </cell>
          <cell r="AH35">
            <v>5.3200000000000001E-3</v>
          </cell>
          <cell r="AI35">
            <v>3.2439999999999997E-2</v>
          </cell>
          <cell r="AJ35">
            <v>0</v>
          </cell>
          <cell r="AK35">
            <v>3.2219999999999999E-2</v>
          </cell>
          <cell r="AL35">
            <v>1.1285099999999999</v>
          </cell>
          <cell r="AM35">
            <v>1.6109999999999999E-2</v>
          </cell>
          <cell r="AN35">
            <v>0</v>
          </cell>
          <cell r="AO35">
            <v>0</v>
          </cell>
          <cell r="AP35">
            <v>0</v>
          </cell>
          <cell r="AQ35">
            <v>0</v>
          </cell>
          <cell r="AR35">
            <v>0</v>
          </cell>
          <cell r="AS35">
            <v>1.2409399999999999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t="str">
            <v>Corp_Bus</v>
          </cell>
        </row>
        <row r="36">
          <cell r="C36" t="str">
            <v>74141</v>
          </cell>
          <cell r="D36" t="str">
            <v>30141</v>
          </cell>
          <cell r="E36" t="str">
            <v>3915</v>
          </cell>
          <cell r="F36" t="str">
            <v>MITCHELL</v>
          </cell>
          <cell r="G36">
            <v>4.0194600000000005</v>
          </cell>
          <cell r="H36">
            <v>3.7981500000000001</v>
          </cell>
          <cell r="I36">
            <v>6.0665699999999996</v>
          </cell>
          <cell r="J36">
            <v>4.3330600000000006</v>
          </cell>
          <cell r="K36">
            <v>2.0203099999999998</v>
          </cell>
          <cell r="L36">
            <v>3.6491500000000001</v>
          </cell>
          <cell r="M36">
            <v>3.8407399999999998</v>
          </cell>
          <cell r="N36">
            <v>0</v>
          </cell>
          <cell r="O36">
            <v>0</v>
          </cell>
          <cell r="P36">
            <v>0</v>
          </cell>
          <cell r="Q36">
            <v>0</v>
          </cell>
          <cell r="R36">
            <v>0</v>
          </cell>
          <cell r="S36">
            <v>27.727439999999998</v>
          </cell>
          <cell r="T36">
            <v>0</v>
          </cell>
          <cell r="U36">
            <v>0</v>
          </cell>
          <cell r="V36">
            <v>0</v>
          </cell>
          <cell r="W36">
            <v>0</v>
          </cell>
          <cell r="X36">
            <v>0</v>
          </cell>
          <cell r="Y36">
            <v>0</v>
          </cell>
          <cell r="Z36">
            <v>0</v>
          </cell>
          <cell r="AA36">
            <v>0</v>
          </cell>
          <cell r="AB36">
            <v>0</v>
          </cell>
          <cell r="AC36">
            <v>0</v>
          </cell>
          <cell r="AD36">
            <v>0</v>
          </cell>
          <cell r="AE36">
            <v>0</v>
          </cell>
          <cell r="AF36">
            <v>0</v>
          </cell>
          <cell r="AG36">
            <v>4.0194600000000005</v>
          </cell>
          <cell r="AH36">
            <v>3.7981500000000001</v>
          </cell>
          <cell r="AI36">
            <v>6.0665699999999996</v>
          </cell>
          <cell r="AJ36">
            <v>4.3330600000000006</v>
          </cell>
          <cell r="AK36">
            <v>2.0203099999999998</v>
          </cell>
          <cell r="AL36">
            <v>3.6491500000000001</v>
          </cell>
          <cell r="AM36">
            <v>3.8407399999999998</v>
          </cell>
          <cell r="AN36">
            <v>0</v>
          </cell>
          <cell r="AO36">
            <v>0</v>
          </cell>
          <cell r="AP36">
            <v>0</v>
          </cell>
          <cell r="AQ36">
            <v>0</v>
          </cell>
          <cell r="AR36">
            <v>0</v>
          </cell>
          <cell r="AS36">
            <v>27.727439999999998</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t="str">
            <v>Corp_Bus</v>
          </cell>
        </row>
        <row r="37">
          <cell r="C37" t="str">
            <v>74152</v>
          </cell>
          <cell r="D37" t="str">
            <v>30152</v>
          </cell>
          <cell r="E37" t="str">
            <v>3915</v>
          </cell>
          <cell r="F37" t="str">
            <v>Margaret Hopkins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t="str">
            <v>Corp_Bus</v>
          </cell>
        </row>
        <row r="38">
          <cell r="C38" t="str">
            <v>74161</v>
          </cell>
          <cell r="D38" t="str">
            <v>30161</v>
          </cell>
          <cell r="E38" t="str">
            <v>3915</v>
          </cell>
          <cell r="F38" t="str">
            <v>MINOR</v>
          </cell>
          <cell r="G38">
            <v>5.67401</v>
          </cell>
          <cell r="H38">
            <v>5.1723999999999997</v>
          </cell>
          <cell r="I38">
            <v>15.4976</v>
          </cell>
          <cell r="J38">
            <v>5.3238900000000005</v>
          </cell>
          <cell r="K38">
            <v>-4.1604899999999994</v>
          </cell>
          <cell r="L38">
            <v>5.3211700000000004</v>
          </cell>
          <cell r="M38">
            <v>4.9261599999999994</v>
          </cell>
          <cell r="N38">
            <v>0</v>
          </cell>
          <cell r="O38">
            <v>0</v>
          </cell>
          <cell r="P38">
            <v>0</v>
          </cell>
          <cell r="Q38">
            <v>0</v>
          </cell>
          <cell r="R38">
            <v>0</v>
          </cell>
          <cell r="S38">
            <v>37.754739999999998</v>
          </cell>
          <cell r="T38">
            <v>0</v>
          </cell>
          <cell r="U38">
            <v>0</v>
          </cell>
          <cell r="V38">
            <v>0</v>
          </cell>
          <cell r="W38">
            <v>0</v>
          </cell>
          <cell r="X38">
            <v>0</v>
          </cell>
          <cell r="Y38">
            <v>0</v>
          </cell>
          <cell r="Z38">
            <v>0</v>
          </cell>
          <cell r="AA38">
            <v>0</v>
          </cell>
          <cell r="AB38">
            <v>0</v>
          </cell>
          <cell r="AC38">
            <v>0</v>
          </cell>
          <cell r="AD38">
            <v>0</v>
          </cell>
          <cell r="AE38">
            <v>0</v>
          </cell>
          <cell r="AF38">
            <v>0</v>
          </cell>
          <cell r="AG38">
            <v>5.67401</v>
          </cell>
          <cell r="AH38">
            <v>5.1723999999999997</v>
          </cell>
          <cell r="AI38">
            <v>15.4976</v>
          </cell>
          <cell r="AJ38">
            <v>5.3238900000000005</v>
          </cell>
          <cell r="AK38">
            <v>-4.1604899999999994</v>
          </cell>
          <cell r="AL38">
            <v>5.3211700000000004</v>
          </cell>
          <cell r="AM38">
            <v>4.9261599999999994</v>
          </cell>
          <cell r="AN38">
            <v>0</v>
          </cell>
          <cell r="AO38">
            <v>0</v>
          </cell>
          <cell r="AP38">
            <v>0</v>
          </cell>
          <cell r="AQ38">
            <v>0</v>
          </cell>
          <cell r="AR38">
            <v>0</v>
          </cell>
          <cell r="AS38">
            <v>37.754739999999998</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t="str">
            <v>Corp_Bus</v>
          </cell>
        </row>
        <row r="39">
          <cell r="C39" t="str">
            <v>74177</v>
          </cell>
          <cell r="D39" t="str">
            <v>30177</v>
          </cell>
          <cell r="E39" t="str">
            <v>3915</v>
          </cell>
          <cell r="F39" t="str">
            <v>MURPHEY</v>
          </cell>
          <cell r="G39">
            <v>3.1567699999999999</v>
          </cell>
          <cell r="H39">
            <v>4.2368199999999998</v>
          </cell>
          <cell r="I39">
            <v>3.8290600000000001</v>
          </cell>
          <cell r="J39">
            <v>3.5807399999999996</v>
          </cell>
          <cell r="K39">
            <v>2.85093</v>
          </cell>
          <cell r="L39">
            <v>3.2725900000000001</v>
          </cell>
          <cell r="M39">
            <v>4.9783800000000005</v>
          </cell>
          <cell r="N39">
            <v>0</v>
          </cell>
          <cell r="O39">
            <v>0</v>
          </cell>
          <cell r="P39">
            <v>0</v>
          </cell>
          <cell r="Q39">
            <v>0</v>
          </cell>
          <cell r="R39">
            <v>0</v>
          </cell>
          <cell r="S39">
            <v>25.905290000000001</v>
          </cell>
          <cell r="T39">
            <v>0</v>
          </cell>
          <cell r="U39">
            <v>0</v>
          </cell>
          <cell r="V39">
            <v>0</v>
          </cell>
          <cell r="W39">
            <v>0</v>
          </cell>
          <cell r="X39">
            <v>0</v>
          </cell>
          <cell r="Y39">
            <v>0</v>
          </cell>
          <cell r="Z39">
            <v>0</v>
          </cell>
          <cell r="AA39">
            <v>0</v>
          </cell>
          <cell r="AB39">
            <v>0</v>
          </cell>
          <cell r="AC39">
            <v>0</v>
          </cell>
          <cell r="AD39">
            <v>0</v>
          </cell>
          <cell r="AE39">
            <v>0</v>
          </cell>
          <cell r="AF39">
            <v>0</v>
          </cell>
          <cell r="AG39">
            <v>3.1567699999999999</v>
          </cell>
          <cell r="AH39">
            <v>4.2368199999999998</v>
          </cell>
          <cell r="AI39">
            <v>3.8290600000000001</v>
          </cell>
          <cell r="AJ39">
            <v>3.5807399999999996</v>
          </cell>
          <cell r="AK39">
            <v>2.85093</v>
          </cell>
          <cell r="AL39">
            <v>3.2725900000000001</v>
          </cell>
          <cell r="AM39">
            <v>4.9783800000000005</v>
          </cell>
          <cell r="AN39">
            <v>0</v>
          </cell>
          <cell r="AO39">
            <v>0</v>
          </cell>
          <cell r="AP39">
            <v>0</v>
          </cell>
          <cell r="AQ39">
            <v>0</v>
          </cell>
          <cell r="AR39">
            <v>0</v>
          </cell>
          <cell r="AS39">
            <v>25.905290000000001</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t="str">
            <v>Corp_Bus</v>
          </cell>
        </row>
        <row r="40">
          <cell r="C40" t="str">
            <v>74196</v>
          </cell>
          <cell r="D40" t="str">
            <v>30196</v>
          </cell>
          <cell r="E40" t="str">
            <v>3915</v>
          </cell>
          <cell r="F40" t="str">
            <v>Mandy Morgan</v>
          </cell>
          <cell r="G40">
            <v>1.3560000000000001E-2</v>
          </cell>
          <cell r="H40">
            <v>5.1900000000000002E-3</v>
          </cell>
          <cell r="I40">
            <v>1.1999999999999999E-4</v>
          </cell>
          <cell r="J40">
            <v>0</v>
          </cell>
          <cell r="K40">
            <v>0</v>
          </cell>
          <cell r="L40">
            <v>0</v>
          </cell>
          <cell r="M40">
            <v>0</v>
          </cell>
          <cell r="N40">
            <v>0</v>
          </cell>
          <cell r="O40">
            <v>0</v>
          </cell>
          <cell r="P40">
            <v>0</v>
          </cell>
          <cell r="Q40">
            <v>0</v>
          </cell>
          <cell r="R40">
            <v>0</v>
          </cell>
          <cell r="S40">
            <v>1.8870000000000001E-2</v>
          </cell>
          <cell r="T40">
            <v>0</v>
          </cell>
          <cell r="U40">
            <v>0</v>
          </cell>
          <cell r="V40">
            <v>0</v>
          </cell>
          <cell r="W40">
            <v>0</v>
          </cell>
          <cell r="X40">
            <v>0</v>
          </cell>
          <cell r="Y40">
            <v>0</v>
          </cell>
          <cell r="Z40">
            <v>0</v>
          </cell>
          <cell r="AA40">
            <v>0</v>
          </cell>
          <cell r="AB40">
            <v>0</v>
          </cell>
          <cell r="AC40">
            <v>0</v>
          </cell>
          <cell r="AD40">
            <v>0</v>
          </cell>
          <cell r="AE40">
            <v>0</v>
          </cell>
          <cell r="AF40">
            <v>0</v>
          </cell>
          <cell r="AG40">
            <v>1.3560000000000001E-2</v>
          </cell>
          <cell r="AH40">
            <v>5.1900000000000002E-3</v>
          </cell>
          <cell r="AI40">
            <v>1.1999999999999999E-4</v>
          </cell>
          <cell r="AJ40">
            <v>0</v>
          </cell>
          <cell r="AK40">
            <v>0</v>
          </cell>
          <cell r="AL40">
            <v>0</v>
          </cell>
          <cell r="AM40">
            <v>0</v>
          </cell>
          <cell r="AN40">
            <v>0</v>
          </cell>
          <cell r="AO40">
            <v>0</v>
          </cell>
          <cell r="AP40">
            <v>0</v>
          </cell>
          <cell r="AQ40">
            <v>0</v>
          </cell>
          <cell r="AR40">
            <v>0</v>
          </cell>
          <cell r="AS40">
            <v>1.8870000000000001E-2</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t="str">
            <v>Corp_Bus</v>
          </cell>
        </row>
        <row r="41">
          <cell r="C41" t="str">
            <v>74203</v>
          </cell>
          <cell r="D41" t="str">
            <v>30203</v>
          </cell>
          <cell r="E41" t="str">
            <v>3915</v>
          </cell>
          <cell r="F41" t="str">
            <v>COOPER</v>
          </cell>
          <cell r="G41">
            <v>4.86219</v>
          </cell>
          <cell r="H41">
            <v>-1.8210500000000001</v>
          </cell>
          <cell r="I41">
            <v>23.660019999999999</v>
          </cell>
          <cell r="J41">
            <v>4.3826000000000001</v>
          </cell>
          <cell r="K41">
            <v>-5.7189799999999993</v>
          </cell>
          <cell r="L41">
            <v>4.5964999999999998</v>
          </cell>
          <cell r="M41">
            <v>4.7471300000000003</v>
          </cell>
          <cell r="N41">
            <v>0</v>
          </cell>
          <cell r="O41">
            <v>0</v>
          </cell>
          <cell r="P41">
            <v>0</v>
          </cell>
          <cell r="Q41">
            <v>0</v>
          </cell>
          <cell r="R41">
            <v>0</v>
          </cell>
          <cell r="S41">
            <v>34.708410000000001</v>
          </cell>
          <cell r="T41">
            <v>0</v>
          </cell>
          <cell r="U41">
            <v>0</v>
          </cell>
          <cell r="V41">
            <v>0</v>
          </cell>
          <cell r="W41">
            <v>0</v>
          </cell>
          <cell r="X41">
            <v>0</v>
          </cell>
          <cell r="Y41">
            <v>0</v>
          </cell>
          <cell r="Z41">
            <v>0</v>
          </cell>
          <cell r="AA41">
            <v>0</v>
          </cell>
          <cell r="AB41">
            <v>0</v>
          </cell>
          <cell r="AC41">
            <v>0</v>
          </cell>
          <cell r="AD41">
            <v>0</v>
          </cell>
          <cell r="AE41">
            <v>0</v>
          </cell>
          <cell r="AF41">
            <v>0</v>
          </cell>
          <cell r="AG41">
            <v>4.86219</v>
          </cell>
          <cell r="AH41">
            <v>-1.8210500000000001</v>
          </cell>
          <cell r="AI41">
            <v>23.660019999999999</v>
          </cell>
          <cell r="AJ41">
            <v>4.3826000000000001</v>
          </cell>
          <cell r="AK41">
            <v>-5.7189799999999993</v>
          </cell>
          <cell r="AL41">
            <v>4.5964999999999998</v>
          </cell>
          <cell r="AM41">
            <v>4.7471300000000003</v>
          </cell>
          <cell r="AN41">
            <v>0</v>
          </cell>
          <cell r="AO41">
            <v>0</v>
          </cell>
          <cell r="AP41">
            <v>0</v>
          </cell>
          <cell r="AQ41">
            <v>0</v>
          </cell>
          <cell r="AR41">
            <v>0</v>
          </cell>
          <cell r="AS41">
            <v>34.708410000000001</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t="str">
            <v>Corp_Bus</v>
          </cell>
        </row>
        <row r="42">
          <cell r="C42" t="str">
            <v>74216</v>
          </cell>
          <cell r="D42" t="str">
            <v>30216</v>
          </cell>
          <cell r="E42" t="str">
            <v>3915</v>
          </cell>
          <cell r="F42" t="str">
            <v>Mark Trick</v>
          </cell>
          <cell r="G42">
            <v>4.0492800000000004</v>
          </cell>
          <cell r="H42">
            <v>4.0504499999999997</v>
          </cell>
          <cell r="I42">
            <v>7.09795</v>
          </cell>
          <cell r="J42">
            <v>4.4130000000000003</v>
          </cell>
          <cell r="K42">
            <v>2.0249100000000002</v>
          </cell>
          <cell r="L42">
            <v>2.96617</v>
          </cell>
          <cell r="M42">
            <v>0.68337999999999999</v>
          </cell>
          <cell r="N42">
            <v>0</v>
          </cell>
          <cell r="O42">
            <v>0</v>
          </cell>
          <cell r="P42">
            <v>0</v>
          </cell>
          <cell r="Q42">
            <v>0</v>
          </cell>
          <cell r="R42">
            <v>0</v>
          </cell>
          <cell r="S42">
            <v>25.285139999999998</v>
          </cell>
          <cell r="T42">
            <v>0</v>
          </cell>
          <cell r="U42">
            <v>0</v>
          </cell>
          <cell r="V42">
            <v>0</v>
          </cell>
          <cell r="W42">
            <v>0</v>
          </cell>
          <cell r="X42">
            <v>0</v>
          </cell>
          <cell r="Y42">
            <v>0</v>
          </cell>
          <cell r="Z42">
            <v>0</v>
          </cell>
          <cell r="AA42">
            <v>0</v>
          </cell>
          <cell r="AB42">
            <v>0</v>
          </cell>
          <cell r="AC42">
            <v>0</v>
          </cell>
          <cell r="AD42">
            <v>0</v>
          </cell>
          <cell r="AE42">
            <v>0</v>
          </cell>
          <cell r="AF42">
            <v>0</v>
          </cell>
          <cell r="AG42">
            <v>4.0492800000000004</v>
          </cell>
          <cell r="AH42">
            <v>4.0504499999999997</v>
          </cell>
          <cell r="AI42">
            <v>7.09795</v>
          </cell>
          <cell r="AJ42">
            <v>4.4130000000000003</v>
          </cell>
          <cell r="AK42">
            <v>2.0249100000000002</v>
          </cell>
          <cell r="AL42">
            <v>2.96617</v>
          </cell>
          <cell r="AM42">
            <v>0.68337999999999999</v>
          </cell>
          <cell r="AN42">
            <v>0</v>
          </cell>
          <cell r="AO42">
            <v>0</v>
          </cell>
          <cell r="AP42">
            <v>0</v>
          </cell>
          <cell r="AQ42">
            <v>0</v>
          </cell>
          <cell r="AR42">
            <v>0</v>
          </cell>
          <cell r="AS42">
            <v>25.285139999999998</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Corp_Bus</v>
          </cell>
        </row>
        <row r="43">
          <cell r="C43" t="str">
            <v>74221</v>
          </cell>
          <cell r="D43" t="str">
            <v>30221</v>
          </cell>
          <cell r="E43" t="str">
            <v>3915</v>
          </cell>
          <cell r="F43" t="str">
            <v>STORRIE</v>
          </cell>
          <cell r="G43">
            <v>4.3235900000000003</v>
          </cell>
          <cell r="H43">
            <v>4.3673000000000002</v>
          </cell>
          <cell r="I43">
            <v>19.261890000000001</v>
          </cell>
          <cell r="J43">
            <v>4.4565700000000001</v>
          </cell>
          <cell r="K43">
            <v>-8.9432800000000015</v>
          </cell>
          <cell r="L43">
            <v>4.2454499999999999</v>
          </cell>
          <cell r="M43">
            <v>4.6450100000000001</v>
          </cell>
          <cell r="N43">
            <v>0</v>
          </cell>
          <cell r="O43">
            <v>0</v>
          </cell>
          <cell r="P43">
            <v>0</v>
          </cell>
          <cell r="Q43">
            <v>0</v>
          </cell>
          <cell r="R43">
            <v>0</v>
          </cell>
          <cell r="S43">
            <v>32.356529999999999</v>
          </cell>
          <cell r="T43">
            <v>0</v>
          </cell>
          <cell r="U43">
            <v>0</v>
          </cell>
          <cell r="V43">
            <v>0</v>
          </cell>
          <cell r="W43">
            <v>0</v>
          </cell>
          <cell r="X43">
            <v>0</v>
          </cell>
          <cell r="Y43">
            <v>0</v>
          </cell>
          <cell r="Z43">
            <v>0</v>
          </cell>
          <cell r="AA43">
            <v>0</v>
          </cell>
          <cell r="AB43">
            <v>0</v>
          </cell>
          <cell r="AC43">
            <v>0</v>
          </cell>
          <cell r="AD43">
            <v>0</v>
          </cell>
          <cell r="AE43">
            <v>0</v>
          </cell>
          <cell r="AF43">
            <v>0</v>
          </cell>
          <cell r="AG43">
            <v>4.3235900000000003</v>
          </cell>
          <cell r="AH43">
            <v>4.3673000000000002</v>
          </cell>
          <cell r="AI43">
            <v>19.261890000000001</v>
          </cell>
          <cell r="AJ43">
            <v>4.4565700000000001</v>
          </cell>
          <cell r="AK43">
            <v>-8.9432800000000015</v>
          </cell>
          <cell r="AL43">
            <v>4.2454499999999999</v>
          </cell>
          <cell r="AM43">
            <v>4.6450100000000001</v>
          </cell>
          <cell r="AN43">
            <v>0</v>
          </cell>
          <cell r="AO43">
            <v>0</v>
          </cell>
          <cell r="AP43">
            <v>0</v>
          </cell>
          <cell r="AQ43">
            <v>0</v>
          </cell>
          <cell r="AR43">
            <v>0</v>
          </cell>
          <cell r="AS43">
            <v>32.356529999999999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t="str">
            <v>Corp_Bus</v>
          </cell>
        </row>
        <row r="44">
          <cell r="C44" t="str">
            <v>74226</v>
          </cell>
          <cell r="D44" t="str">
            <v>30226</v>
          </cell>
          <cell r="E44" t="str">
            <v>3915</v>
          </cell>
          <cell r="F44" t="str">
            <v>Darrell Walker</v>
          </cell>
          <cell r="G44">
            <v>3.9253100000000001</v>
          </cell>
          <cell r="H44">
            <v>3.9390500000000004</v>
          </cell>
          <cell r="I44">
            <v>4.2737100000000003</v>
          </cell>
          <cell r="J44">
            <v>8.8660000000000003E-2</v>
          </cell>
          <cell r="K44">
            <v>-1.5</v>
          </cell>
          <cell r="L44">
            <v>0.20211000000000001</v>
          </cell>
          <cell r="M44">
            <v>1.966E-2</v>
          </cell>
          <cell r="N44">
            <v>0</v>
          </cell>
          <cell r="O44">
            <v>0</v>
          </cell>
          <cell r="P44">
            <v>0</v>
          </cell>
          <cell r="Q44">
            <v>0</v>
          </cell>
          <cell r="R44">
            <v>0</v>
          </cell>
          <cell r="S44">
            <v>10.948500000000001</v>
          </cell>
          <cell r="T44">
            <v>0</v>
          </cell>
          <cell r="U44">
            <v>0</v>
          </cell>
          <cell r="V44">
            <v>0</v>
          </cell>
          <cell r="W44">
            <v>0</v>
          </cell>
          <cell r="X44">
            <v>0</v>
          </cell>
          <cell r="Y44">
            <v>0</v>
          </cell>
          <cell r="Z44">
            <v>0</v>
          </cell>
          <cell r="AA44">
            <v>0</v>
          </cell>
          <cell r="AB44">
            <v>0</v>
          </cell>
          <cell r="AC44">
            <v>0</v>
          </cell>
          <cell r="AD44">
            <v>0</v>
          </cell>
          <cell r="AE44">
            <v>0</v>
          </cell>
          <cell r="AF44">
            <v>0</v>
          </cell>
          <cell r="AG44">
            <v>3.9253100000000001</v>
          </cell>
          <cell r="AH44">
            <v>3.9390500000000004</v>
          </cell>
          <cell r="AI44">
            <v>4.2737100000000003</v>
          </cell>
          <cell r="AJ44">
            <v>8.8660000000000003E-2</v>
          </cell>
          <cell r="AK44">
            <v>-1.5</v>
          </cell>
          <cell r="AL44">
            <v>0.20211000000000001</v>
          </cell>
          <cell r="AM44">
            <v>1.966E-2</v>
          </cell>
          <cell r="AN44">
            <v>0</v>
          </cell>
          <cell r="AO44">
            <v>0</v>
          </cell>
          <cell r="AP44">
            <v>0</v>
          </cell>
          <cell r="AQ44">
            <v>0</v>
          </cell>
          <cell r="AR44">
            <v>0</v>
          </cell>
          <cell r="AS44">
            <v>10.948500000000001</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t="str">
            <v>Corp_Bus</v>
          </cell>
        </row>
        <row r="45">
          <cell r="C45" t="str">
            <v>74241</v>
          </cell>
          <cell r="D45" t="str">
            <v>30241</v>
          </cell>
          <cell r="E45" t="str">
            <v>3915</v>
          </cell>
          <cell r="F45" t="str">
            <v>WILKS</v>
          </cell>
          <cell r="G45">
            <v>4.2281300000000002</v>
          </cell>
          <cell r="H45">
            <v>4.5117500000000001</v>
          </cell>
          <cell r="I45">
            <v>31.335159999999998</v>
          </cell>
          <cell r="J45">
            <v>4.1833299999999998</v>
          </cell>
          <cell r="K45">
            <v>-19.06024</v>
          </cell>
          <cell r="L45">
            <v>4.3278400000000001</v>
          </cell>
          <cell r="M45">
            <v>4.5484999999999998</v>
          </cell>
          <cell r="N45">
            <v>0</v>
          </cell>
          <cell r="O45">
            <v>0</v>
          </cell>
          <cell r="P45">
            <v>0</v>
          </cell>
          <cell r="Q45">
            <v>0</v>
          </cell>
          <cell r="R45">
            <v>0</v>
          </cell>
          <cell r="S45">
            <v>34.074469999999998</v>
          </cell>
          <cell r="T45">
            <v>0</v>
          </cell>
          <cell r="U45">
            <v>0</v>
          </cell>
          <cell r="V45">
            <v>0</v>
          </cell>
          <cell r="W45">
            <v>0</v>
          </cell>
          <cell r="X45">
            <v>0</v>
          </cell>
          <cell r="Y45">
            <v>0</v>
          </cell>
          <cell r="Z45">
            <v>0</v>
          </cell>
          <cell r="AA45">
            <v>0</v>
          </cell>
          <cell r="AB45">
            <v>0</v>
          </cell>
          <cell r="AC45">
            <v>0</v>
          </cell>
          <cell r="AD45">
            <v>0</v>
          </cell>
          <cell r="AE45">
            <v>0</v>
          </cell>
          <cell r="AF45">
            <v>0</v>
          </cell>
          <cell r="AG45">
            <v>4.2281300000000002</v>
          </cell>
          <cell r="AH45">
            <v>4.5117500000000001</v>
          </cell>
          <cell r="AI45">
            <v>31.335159999999998</v>
          </cell>
          <cell r="AJ45">
            <v>4.1833299999999998</v>
          </cell>
          <cell r="AK45">
            <v>-19.06024</v>
          </cell>
          <cell r="AL45">
            <v>4.3278400000000001</v>
          </cell>
          <cell r="AM45">
            <v>4.5484999999999998</v>
          </cell>
          <cell r="AN45">
            <v>0</v>
          </cell>
          <cell r="AO45">
            <v>0</v>
          </cell>
          <cell r="AP45">
            <v>0</v>
          </cell>
          <cell r="AQ45">
            <v>0</v>
          </cell>
          <cell r="AR45">
            <v>0</v>
          </cell>
          <cell r="AS45">
            <v>34.074469999999998</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Corp_Bus</v>
          </cell>
        </row>
        <row r="46">
          <cell r="C46" t="str">
            <v>74242</v>
          </cell>
          <cell r="D46" t="str">
            <v>30242</v>
          </cell>
          <cell r="E46" t="str">
            <v>3915</v>
          </cell>
          <cell r="F46" t="str">
            <v>KING</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t="str">
            <v>Corp_Bus</v>
          </cell>
        </row>
        <row r="47">
          <cell r="C47" t="str">
            <v>74246</v>
          </cell>
          <cell r="D47" t="str">
            <v>30246</v>
          </cell>
          <cell r="E47" t="str">
            <v>3915</v>
          </cell>
          <cell r="F47" t="str">
            <v>BOON</v>
          </cell>
          <cell r="G47">
            <v>4.5198400000000003</v>
          </cell>
          <cell r="H47">
            <v>4.5573699999999997</v>
          </cell>
          <cell r="I47">
            <v>14.424670000000001</v>
          </cell>
          <cell r="J47">
            <v>4.6061000000000005</v>
          </cell>
          <cell r="K47">
            <v>-4.4503699999999995</v>
          </cell>
          <cell r="L47">
            <v>4.6074200000000003</v>
          </cell>
          <cell r="M47">
            <v>4.4397399999999996</v>
          </cell>
          <cell r="N47">
            <v>0</v>
          </cell>
          <cell r="O47">
            <v>0</v>
          </cell>
          <cell r="P47">
            <v>0</v>
          </cell>
          <cell r="Q47">
            <v>0</v>
          </cell>
          <cell r="R47">
            <v>0</v>
          </cell>
          <cell r="S47">
            <v>32.704770000000003</v>
          </cell>
          <cell r="T47">
            <v>0</v>
          </cell>
          <cell r="U47">
            <v>0</v>
          </cell>
          <cell r="V47">
            <v>0</v>
          </cell>
          <cell r="W47">
            <v>0</v>
          </cell>
          <cell r="X47">
            <v>0</v>
          </cell>
          <cell r="Y47">
            <v>0</v>
          </cell>
          <cell r="Z47">
            <v>0</v>
          </cell>
          <cell r="AA47">
            <v>0</v>
          </cell>
          <cell r="AB47">
            <v>0</v>
          </cell>
          <cell r="AC47">
            <v>0</v>
          </cell>
          <cell r="AD47">
            <v>0</v>
          </cell>
          <cell r="AE47">
            <v>0</v>
          </cell>
          <cell r="AF47">
            <v>0</v>
          </cell>
          <cell r="AG47">
            <v>4.5198400000000003</v>
          </cell>
          <cell r="AH47">
            <v>4.5573699999999997</v>
          </cell>
          <cell r="AI47">
            <v>14.424670000000001</v>
          </cell>
          <cell r="AJ47">
            <v>4.6061000000000005</v>
          </cell>
          <cell r="AK47">
            <v>-4.4503699999999995</v>
          </cell>
          <cell r="AL47">
            <v>4.6074200000000003</v>
          </cell>
          <cell r="AM47">
            <v>4.4397399999999996</v>
          </cell>
          <cell r="AN47">
            <v>0</v>
          </cell>
          <cell r="AO47">
            <v>0</v>
          </cell>
          <cell r="AP47">
            <v>0</v>
          </cell>
          <cell r="AQ47">
            <v>0</v>
          </cell>
          <cell r="AR47">
            <v>0</v>
          </cell>
          <cell r="AS47">
            <v>32.704770000000003</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t="str">
            <v>Corp_Bus</v>
          </cell>
        </row>
        <row r="48">
          <cell r="C48" t="str">
            <v>74253</v>
          </cell>
          <cell r="D48" t="str">
            <v>30253</v>
          </cell>
          <cell r="E48" t="str">
            <v>3915</v>
          </cell>
          <cell r="F48" t="str">
            <v>DEVINE</v>
          </cell>
          <cell r="G48">
            <v>3.9775500000000004</v>
          </cell>
          <cell r="H48">
            <v>4.1616099999999996</v>
          </cell>
          <cell r="I48">
            <v>20.898859999999999</v>
          </cell>
          <cell r="J48">
            <v>4.1076499999999996</v>
          </cell>
          <cell r="K48">
            <v>-10.54876</v>
          </cell>
          <cell r="L48">
            <v>4.1481400000000006</v>
          </cell>
          <cell r="M48">
            <v>4.1599500000000003</v>
          </cell>
          <cell r="N48">
            <v>0</v>
          </cell>
          <cell r="O48">
            <v>0</v>
          </cell>
          <cell r="P48">
            <v>0</v>
          </cell>
          <cell r="Q48">
            <v>0</v>
          </cell>
          <cell r="R48">
            <v>0</v>
          </cell>
          <cell r="S48">
            <v>30.904999999999994</v>
          </cell>
          <cell r="T48">
            <v>0</v>
          </cell>
          <cell r="U48">
            <v>0</v>
          </cell>
          <cell r="V48">
            <v>0</v>
          </cell>
          <cell r="W48">
            <v>0</v>
          </cell>
          <cell r="X48">
            <v>0</v>
          </cell>
          <cell r="Y48">
            <v>0</v>
          </cell>
          <cell r="Z48">
            <v>0</v>
          </cell>
          <cell r="AA48">
            <v>0</v>
          </cell>
          <cell r="AB48">
            <v>0</v>
          </cell>
          <cell r="AC48">
            <v>0</v>
          </cell>
          <cell r="AD48">
            <v>0</v>
          </cell>
          <cell r="AE48">
            <v>0</v>
          </cell>
          <cell r="AF48">
            <v>0</v>
          </cell>
          <cell r="AG48">
            <v>3.9775500000000004</v>
          </cell>
          <cell r="AH48">
            <v>4.1616099999999996</v>
          </cell>
          <cell r="AI48">
            <v>20.898859999999999</v>
          </cell>
          <cell r="AJ48">
            <v>4.1076499999999996</v>
          </cell>
          <cell r="AK48">
            <v>-10.54876</v>
          </cell>
          <cell r="AL48">
            <v>4.1481400000000006</v>
          </cell>
          <cell r="AM48">
            <v>4.1599500000000003</v>
          </cell>
          <cell r="AN48">
            <v>0</v>
          </cell>
          <cell r="AO48">
            <v>0</v>
          </cell>
          <cell r="AP48">
            <v>0</v>
          </cell>
          <cell r="AQ48">
            <v>0</v>
          </cell>
          <cell r="AR48">
            <v>0</v>
          </cell>
          <cell r="AS48">
            <v>30.904999999999994</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t="str">
            <v>Corp_Bus</v>
          </cell>
        </row>
        <row r="49">
          <cell r="C49" t="str">
            <v>74269</v>
          </cell>
          <cell r="D49" t="str">
            <v>30269</v>
          </cell>
          <cell r="E49" t="str">
            <v>3915</v>
          </cell>
          <cell r="F49" t="str">
            <v>FLETCHER</v>
          </cell>
          <cell r="G49">
            <v>4.6976899999999997</v>
          </cell>
          <cell r="H49">
            <v>4.7514599999999998</v>
          </cell>
          <cell r="I49">
            <v>7.0999099999999995</v>
          </cell>
          <cell r="J49">
            <v>4.3113900000000003</v>
          </cell>
          <cell r="K49">
            <v>2.6432600000000002</v>
          </cell>
          <cell r="L49">
            <v>4.7553999999999998</v>
          </cell>
          <cell r="M49">
            <v>5.1714500000000001</v>
          </cell>
          <cell r="N49">
            <v>0</v>
          </cell>
          <cell r="O49">
            <v>0</v>
          </cell>
          <cell r="P49">
            <v>0</v>
          </cell>
          <cell r="Q49">
            <v>0</v>
          </cell>
          <cell r="R49">
            <v>0</v>
          </cell>
          <cell r="S49">
            <v>33.43056</v>
          </cell>
          <cell r="T49">
            <v>0</v>
          </cell>
          <cell r="U49">
            <v>0</v>
          </cell>
          <cell r="V49">
            <v>0</v>
          </cell>
          <cell r="W49">
            <v>0</v>
          </cell>
          <cell r="X49">
            <v>0</v>
          </cell>
          <cell r="Y49">
            <v>0</v>
          </cell>
          <cell r="Z49">
            <v>0</v>
          </cell>
          <cell r="AA49">
            <v>0</v>
          </cell>
          <cell r="AB49">
            <v>0</v>
          </cell>
          <cell r="AC49">
            <v>0</v>
          </cell>
          <cell r="AD49">
            <v>0</v>
          </cell>
          <cell r="AE49">
            <v>0</v>
          </cell>
          <cell r="AF49">
            <v>0</v>
          </cell>
          <cell r="AG49">
            <v>4.6976899999999997</v>
          </cell>
          <cell r="AH49">
            <v>4.7514599999999998</v>
          </cell>
          <cell r="AI49">
            <v>7.0999099999999995</v>
          </cell>
          <cell r="AJ49">
            <v>4.3113900000000003</v>
          </cell>
          <cell r="AK49">
            <v>2.6432600000000002</v>
          </cell>
          <cell r="AL49">
            <v>4.7553999999999998</v>
          </cell>
          <cell r="AM49">
            <v>5.1714500000000001</v>
          </cell>
          <cell r="AN49">
            <v>0</v>
          </cell>
          <cell r="AO49">
            <v>0</v>
          </cell>
          <cell r="AP49">
            <v>0</v>
          </cell>
          <cell r="AQ49">
            <v>0</v>
          </cell>
          <cell r="AR49">
            <v>0</v>
          </cell>
          <cell r="AS49">
            <v>33.43056</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t="str">
            <v>Corp_Bus</v>
          </cell>
        </row>
        <row r="50">
          <cell r="C50" t="str">
            <v>74272</v>
          </cell>
          <cell r="D50" t="str">
            <v>30272</v>
          </cell>
          <cell r="E50" t="str">
            <v>3915</v>
          </cell>
          <cell r="F50" t="str">
            <v>Brett Langford</v>
          </cell>
          <cell r="G50">
            <v>1.133E-2</v>
          </cell>
          <cell r="H50">
            <v>5.3299999999999997E-3</v>
          </cell>
          <cell r="I50">
            <v>3.4000000000000002E-4</v>
          </cell>
          <cell r="J50">
            <v>0</v>
          </cell>
          <cell r="K50">
            <v>0</v>
          </cell>
          <cell r="L50">
            <v>0.6486900000000001</v>
          </cell>
          <cell r="M50">
            <v>0.58750000000000002</v>
          </cell>
          <cell r="N50">
            <v>0</v>
          </cell>
          <cell r="O50">
            <v>0</v>
          </cell>
          <cell r="P50">
            <v>0</v>
          </cell>
          <cell r="Q50">
            <v>0</v>
          </cell>
          <cell r="R50">
            <v>0</v>
          </cell>
          <cell r="S50">
            <v>1.25319</v>
          </cell>
          <cell r="T50">
            <v>0</v>
          </cell>
          <cell r="U50">
            <v>0</v>
          </cell>
          <cell r="V50">
            <v>0</v>
          </cell>
          <cell r="W50">
            <v>0</v>
          </cell>
          <cell r="X50">
            <v>0</v>
          </cell>
          <cell r="Y50">
            <v>0</v>
          </cell>
          <cell r="Z50">
            <v>0</v>
          </cell>
          <cell r="AA50">
            <v>0</v>
          </cell>
          <cell r="AB50">
            <v>0</v>
          </cell>
          <cell r="AC50">
            <v>0</v>
          </cell>
          <cell r="AD50">
            <v>0</v>
          </cell>
          <cell r="AE50">
            <v>0</v>
          </cell>
          <cell r="AF50">
            <v>0</v>
          </cell>
          <cell r="AG50">
            <v>1.133E-2</v>
          </cell>
          <cell r="AH50">
            <v>5.3299999999999997E-3</v>
          </cell>
          <cell r="AI50">
            <v>3.4000000000000002E-4</v>
          </cell>
          <cell r="AJ50">
            <v>0</v>
          </cell>
          <cell r="AK50">
            <v>0</v>
          </cell>
          <cell r="AL50">
            <v>0.6486900000000001</v>
          </cell>
          <cell r="AM50">
            <v>0.58750000000000002</v>
          </cell>
          <cell r="AN50">
            <v>0</v>
          </cell>
          <cell r="AO50">
            <v>0</v>
          </cell>
          <cell r="AP50">
            <v>0</v>
          </cell>
          <cell r="AQ50">
            <v>0</v>
          </cell>
          <cell r="AR50">
            <v>0</v>
          </cell>
          <cell r="AS50">
            <v>1.25319</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t="str">
            <v>Corp_Bus</v>
          </cell>
        </row>
        <row r="51">
          <cell r="C51" t="str">
            <v>74279</v>
          </cell>
          <cell r="D51" t="str">
            <v>30279</v>
          </cell>
          <cell r="E51" t="str">
            <v>3915</v>
          </cell>
          <cell r="F51" t="str">
            <v>BROWN</v>
          </cell>
          <cell r="G51">
            <v>1.085E-2</v>
          </cell>
          <cell r="H51">
            <v>3.0109999999999998E-2</v>
          </cell>
          <cell r="I51">
            <v>6.5120000000000011E-2</v>
          </cell>
          <cell r="J51">
            <v>0.85260000000000002</v>
          </cell>
          <cell r="K51">
            <v>0.94194</v>
          </cell>
          <cell r="L51">
            <v>0.59708000000000006</v>
          </cell>
          <cell r="M51">
            <v>4.6859999999999999E-2</v>
          </cell>
          <cell r="N51">
            <v>0</v>
          </cell>
          <cell r="O51">
            <v>0</v>
          </cell>
          <cell r="P51">
            <v>0</v>
          </cell>
          <cell r="Q51">
            <v>0</v>
          </cell>
          <cell r="R51">
            <v>0</v>
          </cell>
          <cell r="S51">
            <v>2.5445600000000002</v>
          </cell>
          <cell r="T51">
            <v>0</v>
          </cell>
          <cell r="U51">
            <v>0</v>
          </cell>
          <cell r="V51">
            <v>0</v>
          </cell>
          <cell r="W51">
            <v>0</v>
          </cell>
          <cell r="X51">
            <v>0</v>
          </cell>
          <cell r="Y51">
            <v>0</v>
          </cell>
          <cell r="Z51">
            <v>0</v>
          </cell>
          <cell r="AA51">
            <v>0</v>
          </cell>
          <cell r="AB51">
            <v>0</v>
          </cell>
          <cell r="AC51">
            <v>0</v>
          </cell>
          <cell r="AD51">
            <v>0</v>
          </cell>
          <cell r="AE51">
            <v>0</v>
          </cell>
          <cell r="AF51">
            <v>0</v>
          </cell>
          <cell r="AG51">
            <v>1.085E-2</v>
          </cell>
          <cell r="AH51">
            <v>3.0109999999999998E-2</v>
          </cell>
          <cell r="AI51">
            <v>6.5120000000000011E-2</v>
          </cell>
          <cell r="AJ51">
            <v>0.85260000000000002</v>
          </cell>
          <cell r="AK51">
            <v>0.94194</v>
          </cell>
          <cell r="AL51">
            <v>0.59708000000000006</v>
          </cell>
          <cell r="AM51">
            <v>4.6859999999999999E-2</v>
          </cell>
          <cell r="AN51">
            <v>0</v>
          </cell>
          <cell r="AO51">
            <v>0</v>
          </cell>
          <cell r="AP51">
            <v>0</v>
          </cell>
          <cell r="AQ51">
            <v>0</v>
          </cell>
          <cell r="AR51">
            <v>0</v>
          </cell>
          <cell r="AS51">
            <v>2.5445600000000002</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t="str">
            <v>Corp_Bus</v>
          </cell>
        </row>
        <row r="52">
          <cell r="C52" t="str">
            <v>74286</v>
          </cell>
          <cell r="D52" t="str">
            <v>30286</v>
          </cell>
          <cell r="E52" t="str">
            <v>3915</v>
          </cell>
          <cell r="F52" t="str">
            <v>LILLEY</v>
          </cell>
          <cell r="G52">
            <v>4.4043799999999997</v>
          </cell>
          <cell r="H52">
            <v>4.4363299999999999</v>
          </cell>
          <cell r="I52">
            <v>4.3176699999999997</v>
          </cell>
          <cell r="J52">
            <v>2.1255999999999999</v>
          </cell>
          <cell r="K52">
            <v>0</v>
          </cell>
          <cell r="L52">
            <v>6.2199999999999998E-3</v>
          </cell>
          <cell r="M52">
            <v>7.2199999999999999E-3</v>
          </cell>
          <cell r="N52">
            <v>0</v>
          </cell>
          <cell r="O52">
            <v>0</v>
          </cell>
          <cell r="P52">
            <v>0</v>
          </cell>
          <cell r="Q52">
            <v>0</v>
          </cell>
          <cell r="R52">
            <v>0</v>
          </cell>
          <cell r="S52">
            <v>15.297420000000001</v>
          </cell>
          <cell r="T52">
            <v>0</v>
          </cell>
          <cell r="U52">
            <v>0</v>
          </cell>
          <cell r="V52">
            <v>0</v>
          </cell>
          <cell r="W52">
            <v>0</v>
          </cell>
          <cell r="X52">
            <v>0</v>
          </cell>
          <cell r="Y52">
            <v>0</v>
          </cell>
          <cell r="Z52">
            <v>0</v>
          </cell>
          <cell r="AA52">
            <v>0</v>
          </cell>
          <cell r="AB52">
            <v>0</v>
          </cell>
          <cell r="AC52">
            <v>0</v>
          </cell>
          <cell r="AD52">
            <v>0</v>
          </cell>
          <cell r="AE52">
            <v>0</v>
          </cell>
          <cell r="AF52">
            <v>0</v>
          </cell>
          <cell r="AG52">
            <v>4.4043799999999997</v>
          </cell>
          <cell r="AH52">
            <v>4.4363299999999999</v>
          </cell>
          <cell r="AI52">
            <v>4.3176699999999997</v>
          </cell>
          <cell r="AJ52">
            <v>2.1255999999999999</v>
          </cell>
          <cell r="AK52">
            <v>0</v>
          </cell>
          <cell r="AL52">
            <v>6.2199999999999998E-3</v>
          </cell>
          <cell r="AM52">
            <v>7.2199999999999999E-3</v>
          </cell>
          <cell r="AN52">
            <v>0</v>
          </cell>
          <cell r="AO52">
            <v>0</v>
          </cell>
          <cell r="AP52">
            <v>0</v>
          </cell>
          <cell r="AQ52">
            <v>0</v>
          </cell>
          <cell r="AR52">
            <v>0</v>
          </cell>
          <cell r="AS52">
            <v>15.297420000000001</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t="str">
            <v>Corp_Bus</v>
          </cell>
        </row>
        <row r="53">
          <cell r="C53" t="str">
            <v>74291</v>
          </cell>
          <cell r="D53" t="str">
            <v>30291</v>
          </cell>
          <cell r="E53" t="str">
            <v>3915</v>
          </cell>
          <cell r="F53" t="str">
            <v>DELANEY</v>
          </cell>
          <cell r="G53">
            <v>4.2472200000000004</v>
          </cell>
          <cell r="H53">
            <v>4.4604999999999997</v>
          </cell>
          <cell r="I53">
            <v>16.076049999999999</v>
          </cell>
          <cell r="J53">
            <v>1.84033</v>
          </cell>
          <cell r="K53">
            <v>-10.36</v>
          </cell>
          <cell r="L53">
            <v>-0.91334000000000004</v>
          </cell>
          <cell r="M53">
            <v>3.678E-2</v>
          </cell>
          <cell r="N53">
            <v>0</v>
          </cell>
          <cell r="O53">
            <v>0</v>
          </cell>
          <cell r="P53">
            <v>0</v>
          </cell>
          <cell r="Q53">
            <v>0</v>
          </cell>
          <cell r="R53">
            <v>0</v>
          </cell>
          <cell r="S53">
            <v>15.38754</v>
          </cell>
          <cell r="T53">
            <v>0</v>
          </cell>
          <cell r="U53">
            <v>0</v>
          </cell>
          <cell r="V53">
            <v>0</v>
          </cell>
          <cell r="W53">
            <v>0</v>
          </cell>
          <cell r="X53">
            <v>0</v>
          </cell>
          <cell r="Y53">
            <v>0</v>
          </cell>
          <cell r="Z53">
            <v>0</v>
          </cell>
          <cell r="AA53">
            <v>0</v>
          </cell>
          <cell r="AB53">
            <v>0</v>
          </cell>
          <cell r="AC53">
            <v>0</v>
          </cell>
          <cell r="AD53">
            <v>0</v>
          </cell>
          <cell r="AE53">
            <v>0</v>
          </cell>
          <cell r="AF53">
            <v>0</v>
          </cell>
          <cell r="AG53">
            <v>4.2472200000000004</v>
          </cell>
          <cell r="AH53">
            <v>4.4604999999999997</v>
          </cell>
          <cell r="AI53">
            <v>16.076049999999999</v>
          </cell>
          <cell r="AJ53">
            <v>1.84033</v>
          </cell>
          <cell r="AK53">
            <v>-10.36</v>
          </cell>
          <cell r="AL53">
            <v>-0.91334000000000004</v>
          </cell>
          <cell r="AM53">
            <v>3.678E-2</v>
          </cell>
          <cell r="AN53">
            <v>0</v>
          </cell>
          <cell r="AO53">
            <v>0</v>
          </cell>
          <cell r="AP53">
            <v>0</v>
          </cell>
          <cell r="AQ53">
            <v>0</v>
          </cell>
          <cell r="AR53">
            <v>0</v>
          </cell>
          <cell r="AS53">
            <v>15.38754</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t="str">
            <v>Corp_Bus</v>
          </cell>
        </row>
        <row r="54">
          <cell r="C54" t="str">
            <v>74292</v>
          </cell>
          <cell r="D54" t="str">
            <v>30292</v>
          </cell>
          <cell r="E54" t="str">
            <v>3915</v>
          </cell>
          <cell r="F54" t="str">
            <v>FOORD-DIVERS</v>
          </cell>
          <cell r="G54">
            <v>4.86639</v>
          </cell>
          <cell r="H54">
            <v>5.1012899999999997</v>
          </cell>
          <cell r="I54">
            <v>28.358650000000001</v>
          </cell>
          <cell r="J54">
            <v>5.0710800000000003</v>
          </cell>
          <cell r="K54">
            <v>-15.742120000000002</v>
          </cell>
          <cell r="L54">
            <v>4.9450000000000003</v>
          </cell>
          <cell r="M54">
            <v>5.2048999999999994</v>
          </cell>
          <cell r="N54">
            <v>0</v>
          </cell>
          <cell r="O54">
            <v>0</v>
          </cell>
          <cell r="P54">
            <v>0</v>
          </cell>
          <cell r="Q54">
            <v>0</v>
          </cell>
          <cell r="R54">
            <v>0</v>
          </cell>
          <cell r="S54">
            <v>37.805190000000003</v>
          </cell>
          <cell r="T54">
            <v>0</v>
          </cell>
          <cell r="U54">
            <v>0</v>
          </cell>
          <cell r="V54">
            <v>0</v>
          </cell>
          <cell r="W54">
            <v>0</v>
          </cell>
          <cell r="X54">
            <v>0</v>
          </cell>
          <cell r="Y54">
            <v>0</v>
          </cell>
          <cell r="Z54">
            <v>0</v>
          </cell>
          <cell r="AA54">
            <v>0</v>
          </cell>
          <cell r="AB54">
            <v>0</v>
          </cell>
          <cell r="AC54">
            <v>0</v>
          </cell>
          <cell r="AD54">
            <v>0</v>
          </cell>
          <cell r="AE54">
            <v>0</v>
          </cell>
          <cell r="AF54">
            <v>0</v>
          </cell>
          <cell r="AG54">
            <v>4.86639</v>
          </cell>
          <cell r="AH54">
            <v>5.1012899999999997</v>
          </cell>
          <cell r="AI54">
            <v>28.358650000000001</v>
          </cell>
          <cell r="AJ54">
            <v>5.0710800000000003</v>
          </cell>
          <cell r="AK54">
            <v>-15.742120000000002</v>
          </cell>
          <cell r="AL54">
            <v>4.9450000000000003</v>
          </cell>
          <cell r="AM54">
            <v>5.2048999999999994</v>
          </cell>
          <cell r="AN54">
            <v>0</v>
          </cell>
          <cell r="AO54">
            <v>0</v>
          </cell>
          <cell r="AP54">
            <v>0</v>
          </cell>
          <cell r="AQ54">
            <v>0</v>
          </cell>
          <cell r="AR54">
            <v>0</v>
          </cell>
          <cell r="AS54">
            <v>37.805190000000003</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t="str">
            <v>Corp_Bus</v>
          </cell>
        </row>
        <row r="55">
          <cell r="C55" t="str">
            <v>74312</v>
          </cell>
          <cell r="D55" t="str">
            <v>30312</v>
          </cell>
          <cell r="E55" t="str">
            <v>3915</v>
          </cell>
          <cell r="F55" t="str">
            <v>Helen Jenkins</v>
          </cell>
          <cell r="G55">
            <v>3.3399999999999997E-3</v>
          </cell>
          <cell r="H55">
            <v>0</v>
          </cell>
          <cell r="I55">
            <v>0</v>
          </cell>
          <cell r="J55">
            <v>0</v>
          </cell>
          <cell r="K55">
            <v>0</v>
          </cell>
          <cell r="L55">
            <v>-2.3390000000000001E-2</v>
          </cell>
          <cell r="M55">
            <v>0</v>
          </cell>
          <cell r="N55">
            <v>0</v>
          </cell>
          <cell r="O55">
            <v>0</v>
          </cell>
          <cell r="P55">
            <v>0</v>
          </cell>
          <cell r="Q55">
            <v>0</v>
          </cell>
          <cell r="R55">
            <v>0</v>
          </cell>
          <cell r="S55">
            <v>-2.0050000000000002E-2</v>
          </cell>
          <cell r="T55">
            <v>0</v>
          </cell>
          <cell r="U55">
            <v>0</v>
          </cell>
          <cell r="V55">
            <v>0</v>
          </cell>
          <cell r="W55">
            <v>0</v>
          </cell>
          <cell r="X55">
            <v>0</v>
          </cell>
          <cell r="Y55">
            <v>0</v>
          </cell>
          <cell r="Z55">
            <v>0</v>
          </cell>
          <cell r="AA55">
            <v>0</v>
          </cell>
          <cell r="AB55">
            <v>0</v>
          </cell>
          <cell r="AC55">
            <v>0</v>
          </cell>
          <cell r="AD55">
            <v>0</v>
          </cell>
          <cell r="AE55">
            <v>0</v>
          </cell>
          <cell r="AF55">
            <v>0</v>
          </cell>
          <cell r="AG55">
            <v>3.3399999999999997E-3</v>
          </cell>
          <cell r="AH55">
            <v>0</v>
          </cell>
          <cell r="AI55">
            <v>0</v>
          </cell>
          <cell r="AJ55">
            <v>0</v>
          </cell>
          <cell r="AK55">
            <v>0</v>
          </cell>
          <cell r="AL55">
            <v>-2.3390000000000001E-2</v>
          </cell>
          <cell r="AM55">
            <v>0</v>
          </cell>
          <cell r="AN55">
            <v>0</v>
          </cell>
          <cell r="AO55">
            <v>0</v>
          </cell>
          <cell r="AP55">
            <v>0</v>
          </cell>
          <cell r="AQ55">
            <v>0</v>
          </cell>
          <cell r="AR55">
            <v>0</v>
          </cell>
          <cell r="AS55">
            <v>-2.0050000000000002E-2</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t="str">
            <v>Corp_Bus</v>
          </cell>
        </row>
        <row r="56">
          <cell r="C56" t="str">
            <v>74321</v>
          </cell>
          <cell r="D56" t="str">
            <v>30321</v>
          </cell>
          <cell r="E56" t="str">
            <v>3915</v>
          </cell>
          <cell r="F56" t="str">
            <v>STRICKLAND</v>
          </cell>
          <cell r="G56">
            <v>4.3156400000000001</v>
          </cell>
          <cell r="H56">
            <v>4.27888</v>
          </cell>
          <cell r="I56">
            <v>6.0435100000000004</v>
          </cell>
          <cell r="J56">
            <v>4.4196200000000001</v>
          </cell>
          <cell r="K56">
            <v>3.1543699999999997</v>
          </cell>
          <cell r="L56">
            <v>4.2957999999999998</v>
          </cell>
          <cell r="M56">
            <v>4.7174100000000001</v>
          </cell>
          <cell r="N56">
            <v>0</v>
          </cell>
          <cell r="O56">
            <v>0</v>
          </cell>
          <cell r="P56">
            <v>0</v>
          </cell>
          <cell r="Q56">
            <v>0</v>
          </cell>
          <cell r="R56">
            <v>0</v>
          </cell>
          <cell r="S56">
            <v>31.225230000000003</v>
          </cell>
          <cell r="T56">
            <v>0</v>
          </cell>
          <cell r="U56">
            <v>0</v>
          </cell>
          <cell r="V56">
            <v>0</v>
          </cell>
          <cell r="W56">
            <v>0</v>
          </cell>
          <cell r="X56">
            <v>0</v>
          </cell>
          <cell r="Y56">
            <v>0</v>
          </cell>
          <cell r="Z56">
            <v>0</v>
          </cell>
          <cell r="AA56">
            <v>0</v>
          </cell>
          <cell r="AB56">
            <v>0</v>
          </cell>
          <cell r="AC56">
            <v>0</v>
          </cell>
          <cell r="AD56">
            <v>0</v>
          </cell>
          <cell r="AE56">
            <v>0</v>
          </cell>
          <cell r="AF56">
            <v>0</v>
          </cell>
          <cell r="AG56">
            <v>4.3156400000000001</v>
          </cell>
          <cell r="AH56">
            <v>4.27888</v>
          </cell>
          <cell r="AI56">
            <v>6.0435100000000004</v>
          </cell>
          <cell r="AJ56">
            <v>4.4196200000000001</v>
          </cell>
          <cell r="AK56">
            <v>3.1543699999999997</v>
          </cell>
          <cell r="AL56">
            <v>4.2957999999999998</v>
          </cell>
          <cell r="AM56">
            <v>4.7174100000000001</v>
          </cell>
          <cell r="AN56">
            <v>0</v>
          </cell>
          <cell r="AO56">
            <v>0</v>
          </cell>
          <cell r="AP56">
            <v>0</v>
          </cell>
          <cell r="AQ56">
            <v>0</v>
          </cell>
          <cell r="AR56">
            <v>0</v>
          </cell>
          <cell r="AS56">
            <v>31.225230000000003</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t="str">
            <v>Corp_Bus</v>
          </cell>
        </row>
        <row r="57">
          <cell r="C57" t="str">
            <v>74326</v>
          </cell>
          <cell r="D57" t="str">
            <v>30326</v>
          </cell>
          <cell r="E57" t="str">
            <v>3915</v>
          </cell>
          <cell r="F57" t="str">
            <v>DUROSE</v>
          </cell>
          <cell r="G57">
            <v>4.4699399999999994</v>
          </cell>
          <cell r="H57">
            <v>4.1670100000000003</v>
          </cell>
          <cell r="I57">
            <v>11.66926</v>
          </cell>
          <cell r="J57">
            <v>4.3037799999999997</v>
          </cell>
          <cell r="K57">
            <v>-1.13453</v>
          </cell>
          <cell r="L57">
            <v>1.0707200000000001</v>
          </cell>
          <cell r="M57">
            <v>4.5658300000000001</v>
          </cell>
          <cell r="N57">
            <v>0</v>
          </cell>
          <cell r="O57">
            <v>0</v>
          </cell>
          <cell r="P57">
            <v>0</v>
          </cell>
          <cell r="Q57">
            <v>0</v>
          </cell>
          <cell r="R57">
            <v>0</v>
          </cell>
          <cell r="S57">
            <v>29.112009999999998</v>
          </cell>
          <cell r="T57">
            <v>0</v>
          </cell>
          <cell r="U57">
            <v>0</v>
          </cell>
          <cell r="V57">
            <v>0</v>
          </cell>
          <cell r="W57">
            <v>0</v>
          </cell>
          <cell r="X57">
            <v>0</v>
          </cell>
          <cell r="Y57">
            <v>0</v>
          </cell>
          <cell r="Z57">
            <v>0</v>
          </cell>
          <cell r="AA57">
            <v>0</v>
          </cell>
          <cell r="AB57">
            <v>0</v>
          </cell>
          <cell r="AC57">
            <v>0</v>
          </cell>
          <cell r="AD57">
            <v>0</v>
          </cell>
          <cell r="AE57">
            <v>0</v>
          </cell>
          <cell r="AF57">
            <v>0</v>
          </cell>
          <cell r="AG57">
            <v>4.4699399999999994</v>
          </cell>
          <cell r="AH57">
            <v>4.1670100000000003</v>
          </cell>
          <cell r="AI57">
            <v>11.66926</v>
          </cell>
          <cell r="AJ57">
            <v>4.3037799999999997</v>
          </cell>
          <cell r="AK57">
            <v>-1.13453</v>
          </cell>
          <cell r="AL57">
            <v>1.0707200000000001</v>
          </cell>
          <cell r="AM57">
            <v>4.5658300000000001</v>
          </cell>
          <cell r="AN57">
            <v>0</v>
          </cell>
          <cell r="AO57">
            <v>0</v>
          </cell>
          <cell r="AP57">
            <v>0</v>
          </cell>
          <cell r="AQ57">
            <v>0</v>
          </cell>
          <cell r="AR57">
            <v>0</v>
          </cell>
          <cell r="AS57">
            <v>29.112009999999998</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t="str">
            <v>Corp_Bus</v>
          </cell>
        </row>
        <row r="58">
          <cell r="C58" t="str">
            <v>74332</v>
          </cell>
          <cell r="D58" t="str">
            <v>30332</v>
          </cell>
          <cell r="E58" t="str">
            <v>3915</v>
          </cell>
          <cell r="F58" t="str">
            <v>WOOLHOUSE</v>
          </cell>
          <cell r="G58">
            <v>1.3869999999999999E-2</v>
          </cell>
          <cell r="H58">
            <v>2.998E-2</v>
          </cell>
          <cell r="I58">
            <v>2.6420000000000003E-2</v>
          </cell>
          <cell r="J58">
            <v>4.0469999999999999E-2</v>
          </cell>
          <cell r="K58">
            <v>0</v>
          </cell>
          <cell r="L58">
            <v>5.7770000000000002E-2</v>
          </cell>
          <cell r="M58">
            <v>3.721E-2</v>
          </cell>
          <cell r="N58">
            <v>0</v>
          </cell>
          <cell r="O58">
            <v>0</v>
          </cell>
          <cell r="P58">
            <v>0</v>
          </cell>
          <cell r="Q58">
            <v>0</v>
          </cell>
          <cell r="R58">
            <v>0</v>
          </cell>
          <cell r="S58">
            <v>0.20571999999999999</v>
          </cell>
          <cell r="T58">
            <v>0</v>
          </cell>
          <cell r="U58">
            <v>0</v>
          </cell>
          <cell r="V58">
            <v>0</v>
          </cell>
          <cell r="W58">
            <v>0</v>
          </cell>
          <cell r="X58">
            <v>0</v>
          </cell>
          <cell r="Y58">
            <v>0</v>
          </cell>
          <cell r="Z58">
            <v>0</v>
          </cell>
          <cell r="AA58">
            <v>0</v>
          </cell>
          <cell r="AB58">
            <v>0</v>
          </cell>
          <cell r="AC58">
            <v>0</v>
          </cell>
          <cell r="AD58">
            <v>0</v>
          </cell>
          <cell r="AE58">
            <v>0</v>
          </cell>
          <cell r="AF58">
            <v>0</v>
          </cell>
          <cell r="AG58">
            <v>1.3869999999999999E-2</v>
          </cell>
          <cell r="AH58">
            <v>2.998E-2</v>
          </cell>
          <cell r="AI58">
            <v>2.6420000000000003E-2</v>
          </cell>
          <cell r="AJ58">
            <v>4.0469999999999999E-2</v>
          </cell>
          <cell r="AK58">
            <v>0</v>
          </cell>
          <cell r="AL58">
            <v>5.7770000000000002E-2</v>
          </cell>
          <cell r="AM58">
            <v>3.721E-2</v>
          </cell>
          <cell r="AN58">
            <v>0</v>
          </cell>
          <cell r="AO58">
            <v>0</v>
          </cell>
          <cell r="AP58">
            <v>0</v>
          </cell>
          <cell r="AQ58">
            <v>0</v>
          </cell>
          <cell r="AR58">
            <v>0</v>
          </cell>
          <cell r="AS58">
            <v>0.20571999999999999</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t="str">
            <v>Corp_Bus</v>
          </cell>
        </row>
        <row r="59">
          <cell r="C59" t="str">
            <v>74352</v>
          </cell>
          <cell r="D59" t="str">
            <v>30352</v>
          </cell>
          <cell r="E59" t="str">
            <v>3915</v>
          </cell>
          <cell r="F59" t="str">
            <v>ANDREWS</v>
          </cell>
          <cell r="G59">
            <v>5.0140600000000006</v>
          </cell>
          <cell r="H59">
            <v>5.7283100000000005</v>
          </cell>
          <cell r="I59">
            <v>12.94552</v>
          </cell>
          <cell r="J59">
            <v>4.8085200000000006</v>
          </cell>
          <cell r="K59">
            <v>2.6023299999999998</v>
          </cell>
          <cell r="L59">
            <v>5.3606499999999997</v>
          </cell>
          <cell r="M59">
            <v>4.7618199999999993</v>
          </cell>
          <cell r="N59">
            <v>0</v>
          </cell>
          <cell r="O59">
            <v>0</v>
          </cell>
          <cell r="P59">
            <v>0</v>
          </cell>
          <cell r="Q59">
            <v>0</v>
          </cell>
          <cell r="R59">
            <v>0</v>
          </cell>
          <cell r="S59">
            <v>41.221209999999999</v>
          </cell>
          <cell r="T59">
            <v>0</v>
          </cell>
          <cell r="U59">
            <v>0</v>
          </cell>
          <cell r="V59">
            <v>0</v>
          </cell>
          <cell r="W59">
            <v>0</v>
          </cell>
          <cell r="X59">
            <v>0</v>
          </cell>
          <cell r="Y59">
            <v>0</v>
          </cell>
          <cell r="Z59">
            <v>0</v>
          </cell>
          <cell r="AA59">
            <v>0</v>
          </cell>
          <cell r="AB59">
            <v>0</v>
          </cell>
          <cell r="AC59">
            <v>0</v>
          </cell>
          <cell r="AD59">
            <v>0</v>
          </cell>
          <cell r="AE59">
            <v>0</v>
          </cell>
          <cell r="AF59">
            <v>0</v>
          </cell>
          <cell r="AG59">
            <v>5.0140600000000006</v>
          </cell>
          <cell r="AH59">
            <v>5.7283100000000005</v>
          </cell>
          <cell r="AI59">
            <v>12.94552</v>
          </cell>
          <cell r="AJ59">
            <v>4.8085200000000006</v>
          </cell>
          <cell r="AK59">
            <v>2.6023299999999998</v>
          </cell>
          <cell r="AL59">
            <v>5.3606499999999997</v>
          </cell>
          <cell r="AM59">
            <v>4.7618199999999993</v>
          </cell>
          <cell r="AN59">
            <v>0</v>
          </cell>
          <cell r="AO59">
            <v>0</v>
          </cell>
          <cell r="AP59">
            <v>0</v>
          </cell>
          <cell r="AQ59">
            <v>0</v>
          </cell>
          <cell r="AR59">
            <v>0</v>
          </cell>
          <cell r="AS59">
            <v>41.221209999999999</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t="str">
            <v>Corp_Bus</v>
          </cell>
        </row>
        <row r="60">
          <cell r="C60" t="str">
            <v>74357</v>
          </cell>
          <cell r="D60" t="str">
            <v>30357</v>
          </cell>
          <cell r="E60" t="str">
            <v>3915</v>
          </cell>
          <cell r="F60" t="str">
            <v>TUCKER</v>
          </cell>
          <cell r="G60">
            <v>3.6501999999999999</v>
          </cell>
          <cell r="H60">
            <v>4.1077700000000004</v>
          </cell>
          <cell r="I60">
            <v>27.471619999999998</v>
          </cell>
          <cell r="J60">
            <v>3.9761700000000002</v>
          </cell>
          <cell r="K60">
            <v>-16.988630000000001</v>
          </cell>
          <cell r="L60">
            <v>4.4124999999999996</v>
          </cell>
          <cell r="M60">
            <v>4.34476</v>
          </cell>
          <cell r="N60">
            <v>0</v>
          </cell>
          <cell r="O60">
            <v>0</v>
          </cell>
          <cell r="P60">
            <v>0</v>
          </cell>
          <cell r="Q60">
            <v>0</v>
          </cell>
          <cell r="R60">
            <v>0</v>
          </cell>
          <cell r="S60">
            <v>30.974390000000007</v>
          </cell>
          <cell r="T60">
            <v>0</v>
          </cell>
          <cell r="U60">
            <v>0</v>
          </cell>
          <cell r="V60">
            <v>0</v>
          </cell>
          <cell r="W60">
            <v>0</v>
          </cell>
          <cell r="X60">
            <v>0</v>
          </cell>
          <cell r="Y60">
            <v>0</v>
          </cell>
          <cell r="Z60">
            <v>0</v>
          </cell>
          <cell r="AA60">
            <v>0</v>
          </cell>
          <cell r="AB60">
            <v>0</v>
          </cell>
          <cell r="AC60">
            <v>0</v>
          </cell>
          <cell r="AD60">
            <v>0</v>
          </cell>
          <cell r="AE60">
            <v>0</v>
          </cell>
          <cell r="AF60">
            <v>0</v>
          </cell>
          <cell r="AG60">
            <v>3.6501999999999999</v>
          </cell>
          <cell r="AH60">
            <v>4.1077700000000004</v>
          </cell>
          <cell r="AI60">
            <v>27.471619999999998</v>
          </cell>
          <cell r="AJ60">
            <v>3.9761700000000002</v>
          </cell>
          <cell r="AK60">
            <v>-16.988630000000001</v>
          </cell>
          <cell r="AL60">
            <v>4.4124999999999996</v>
          </cell>
          <cell r="AM60">
            <v>4.34476</v>
          </cell>
          <cell r="AN60">
            <v>0</v>
          </cell>
          <cell r="AO60">
            <v>0</v>
          </cell>
          <cell r="AP60">
            <v>0</v>
          </cell>
          <cell r="AQ60">
            <v>0</v>
          </cell>
          <cell r="AR60">
            <v>0</v>
          </cell>
          <cell r="AS60">
            <v>30.974390000000007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t="str">
            <v>Corp_Bus</v>
          </cell>
        </row>
        <row r="61">
          <cell r="C61" t="str">
            <v>74371</v>
          </cell>
          <cell r="D61" t="str">
            <v>30371</v>
          </cell>
          <cell r="E61" t="str">
            <v>3915</v>
          </cell>
          <cell r="F61" t="str">
            <v>DONOVAN</v>
          </cell>
          <cell r="G61">
            <v>4.3544600000000004</v>
          </cell>
          <cell r="H61">
            <v>4.3805100000000001</v>
          </cell>
          <cell r="I61">
            <v>17.979759999999999</v>
          </cell>
          <cell r="J61">
            <v>4.94719</v>
          </cell>
          <cell r="K61">
            <v>-7.4931700000000001</v>
          </cell>
          <cell r="L61">
            <v>4.8615900000000005</v>
          </cell>
          <cell r="M61">
            <v>4.4942799999999998</v>
          </cell>
          <cell r="N61">
            <v>0</v>
          </cell>
          <cell r="O61">
            <v>0</v>
          </cell>
          <cell r="P61">
            <v>0</v>
          </cell>
          <cell r="Q61">
            <v>0</v>
          </cell>
          <cell r="R61">
            <v>0</v>
          </cell>
          <cell r="S61">
            <v>33.524619999999999</v>
          </cell>
          <cell r="T61">
            <v>0</v>
          </cell>
          <cell r="U61">
            <v>0</v>
          </cell>
          <cell r="V61">
            <v>0</v>
          </cell>
          <cell r="W61">
            <v>0</v>
          </cell>
          <cell r="X61">
            <v>0</v>
          </cell>
          <cell r="Y61">
            <v>0</v>
          </cell>
          <cell r="Z61">
            <v>0</v>
          </cell>
          <cell r="AA61">
            <v>0</v>
          </cell>
          <cell r="AB61">
            <v>0</v>
          </cell>
          <cell r="AC61">
            <v>0</v>
          </cell>
          <cell r="AD61">
            <v>0</v>
          </cell>
          <cell r="AE61">
            <v>0</v>
          </cell>
          <cell r="AF61">
            <v>0</v>
          </cell>
          <cell r="AG61">
            <v>4.3544600000000004</v>
          </cell>
          <cell r="AH61">
            <v>4.3805100000000001</v>
          </cell>
          <cell r="AI61">
            <v>17.979759999999999</v>
          </cell>
          <cell r="AJ61">
            <v>4.94719</v>
          </cell>
          <cell r="AK61">
            <v>-7.4931700000000001</v>
          </cell>
          <cell r="AL61">
            <v>4.8615900000000005</v>
          </cell>
          <cell r="AM61">
            <v>4.4942799999999998</v>
          </cell>
          <cell r="AN61">
            <v>0</v>
          </cell>
          <cell r="AO61">
            <v>0</v>
          </cell>
          <cell r="AP61">
            <v>0</v>
          </cell>
          <cell r="AQ61">
            <v>0</v>
          </cell>
          <cell r="AR61">
            <v>0</v>
          </cell>
          <cell r="AS61">
            <v>33.524619999999999</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t="str">
            <v>Corp_Bus</v>
          </cell>
        </row>
        <row r="62">
          <cell r="C62" t="str">
            <v>74376</v>
          </cell>
          <cell r="D62" t="str">
            <v>30376</v>
          </cell>
          <cell r="E62" t="str">
            <v>3915</v>
          </cell>
          <cell r="F62" t="str">
            <v>FRITH</v>
          </cell>
          <cell r="G62">
            <v>3.6349399999999998</v>
          </cell>
          <cell r="H62">
            <v>3.65035</v>
          </cell>
          <cell r="I62">
            <v>4.9948999999999995</v>
          </cell>
          <cell r="J62">
            <v>3.8691500000000003</v>
          </cell>
          <cell r="K62">
            <v>3.6863200000000003</v>
          </cell>
          <cell r="L62">
            <v>4.0521199999999995</v>
          </cell>
          <cell r="M62">
            <v>4.2079300000000002</v>
          </cell>
          <cell r="N62">
            <v>0</v>
          </cell>
          <cell r="O62">
            <v>0</v>
          </cell>
          <cell r="P62">
            <v>0</v>
          </cell>
          <cell r="Q62">
            <v>0</v>
          </cell>
          <cell r="R62">
            <v>0</v>
          </cell>
          <cell r="S62">
            <v>28.095709999999997</v>
          </cell>
          <cell r="T62">
            <v>0</v>
          </cell>
          <cell r="U62">
            <v>0</v>
          </cell>
          <cell r="V62">
            <v>0</v>
          </cell>
          <cell r="W62">
            <v>0</v>
          </cell>
          <cell r="X62">
            <v>0</v>
          </cell>
          <cell r="Y62">
            <v>0</v>
          </cell>
          <cell r="Z62">
            <v>0</v>
          </cell>
          <cell r="AA62">
            <v>0</v>
          </cell>
          <cell r="AB62">
            <v>0</v>
          </cell>
          <cell r="AC62">
            <v>0</v>
          </cell>
          <cell r="AD62">
            <v>0</v>
          </cell>
          <cell r="AE62">
            <v>0</v>
          </cell>
          <cell r="AF62">
            <v>0</v>
          </cell>
          <cell r="AG62">
            <v>3.6349399999999998</v>
          </cell>
          <cell r="AH62">
            <v>3.65035</v>
          </cell>
          <cell r="AI62">
            <v>4.9948999999999995</v>
          </cell>
          <cell r="AJ62">
            <v>3.8691500000000003</v>
          </cell>
          <cell r="AK62">
            <v>3.6863200000000003</v>
          </cell>
          <cell r="AL62">
            <v>4.0521199999999995</v>
          </cell>
          <cell r="AM62">
            <v>4.2079300000000002</v>
          </cell>
          <cell r="AN62">
            <v>0</v>
          </cell>
          <cell r="AO62">
            <v>0</v>
          </cell>
          <cell r="AP62">
            <v>0</v>
          </cell>
          <cell r="AQ62">
            <v>0</v>
          </cell>
          <cell r="AR62">
            <v>0</v>
          </cell>
          <cell r="AS62">
            <v>28.095709999999997</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t="str">
            <v>Corp_Bus</v>
          </cell>
        </row>
        <row r="63">
          <cell r="C63" t="str">
            <v>74386</v>
          </cell>
          <cell r="D63" t="str">
            <v>30386</v>
          </cell>
          <cell r="E63" t="str">
            <v>3915</v>
          </cell>
          <cell r="F63" t="str">
            <v>JERMAN</v>
          </cell>
          <cell r="G63">
            <v>4.1504200000000004</v>
          </cell>
          <cell r="H63">
            <v>5.0524399999999998</v>
          </cell>
          <cell r="I63">
            <v>9.5172900000000009</v>
          </cell>
          <cell r="J63">
            <v>4.5718900000000007</v>
          </cell>
          <cell r="K63">
            <v>0.53073000000000004</v>
          </cell>
          <cell r="L63">
            <v>4.7556000000000003</v>
          </cell>
          <cell r="M63">
            <v>4.6797299999999993</v>
          </cell>
          <cell r="N63">
            <v>0</v>
          </cell>
          <cell r="O63">
            <v>0</v>
          </cell>
          <cell r="P63">
            <v>0</v>
          </cell>
          <cell r="Q63">
            <v>0</v>
          </cell>
          <cell r="R63">
            <v>0</v>
          </cell>
          <cell r="S63">
            <v>33.258099999999999</v>
          </cell>
          <cell r="T63">
            <v>0</v>
          </cell>
          <cell r="U63">
            <v>0</v>
          </cell>
          <cell r="V63">
            <v>0</v>
          </cell>
          <cell r="W63">
            <v>0</v>
          </cell>
          <cell r="X63">
            <v>0</v>
          </cell>
          <cell r="Y63">
            <v>0</v>
          </cell>
          <cell r="Z63">
            <v>0</v>
          </cell>
          <cell r="AA63">
            <v>0</v>
          </cell>
          <cell r="AB63">
            <v>0</v>
          </cell>
          <cell r="AC63">
            <v>0</v>
          </cell>
          <cell r="AD63">
            <v>0</v>
          </cell>
          <cell r="AE63">
            <v>0</v>
          </cell>
          <cell r="AF63">
            <v>0</v>
          </cell>
          <cell r="AG63">
            <v>4.1504200000000004</v>
          </cell>
          <cell r="AH63">
            <v>5.0524399999999998</v>
          </cell>
          <cell r="AI63">
            <v>9.5172900000000009</v>
          </cell>
          <cell r="AJ63">
            <v>4.5718900000000007</v>
          </cell>
          <cell r="AK63">
            <v>0.53073000000000004</v>
          </cell>
          <cell r="AL63">
            <v>4.7556000000000003</v>
          </cell>
          <cell r="AM63">
            <v>4.6797299999999993</v>
          </cell>
          <cell r="AN63">
            <v>0</v>
          </cell>
          <cell r="AO63">
            <v>0</v>
          </cell>
          <cell r="AP63">
            <v>0</v>
          </cell>
          <cell r="AQ63">
            <v>0</v>
          </cell>
          <cell r="AR63">
            <v>0</v>
          </cell>
          <cell r="AS63">
            <v>33.258099999999999</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t="str">
            <v>Corp_Bus</v>
          </cell>
        </row>
        <row r="64">
          <cell r="C64" t="str">
            <v>74442</v>
          </cell>
          <cell r="D64" t="str">
            <v>30442</v>
          </cell>
          <cell r="E64" t="str">
            <v>3915</v>
          </cell>
          <cell r="F64" t="str">
            <v>Andrew Thomas</v>
          </cell>
          <cell r="G64">
            <v>3.97811</v>
          </cell>
          <cell r="H64">
            <v>3.7489299999999997</v>
          </cell>
          <cell r="I64">
            <v>17.231990000000003</v>
          </cell>
          <cell r="J64">
            <v>4.0105199999999996</v>
          </cell>
          <cell r="K64">
            <v>-5.2751899999999994</v>
          </cell>
          <cell r="L64">
            <v>4.3514499999999998</v>
          </cell>
          <cell r="M64">
            <v>4.7441599999999999</v>
          </cell>
          <cell r="N64">
            <v>0</v>
          </cell>
          <cell r="O64">
            <v>0</v>
          </cell>
          <cell r="P64">
            <v>0</v>
          </cell>
          <cell r="Q64">
            <v>0</v>
          </cell>
          <cell r="R64">
            <v>0</v>
          </cell>
          <cell r="S64">
            <v>32.789970000000004</v>
          </cell>
          <cell r="T64">
            <v>0</v>
          </cell>
          <cell r="U64">
            <v>0</v>
          </cell>
          <cell r="V64">
            <v>0</v>
          </cell>
          <cell r="W64">
            <v>0</v>
          </cell>
          <cell r="X64">
            <v>0</v>
          </cell>
          <cell r="Y64">
            <v>0</v>
          </cell>
          <cell r="Z64">
            <v>0</v>
          </cell>
          <cell r="AA64">
            <v>0</v>
          </cell>
          <cell r="AB64">
            <v>0</v>
          </cell>
          <cell r="AC64">
            <v>0</v>
          </cell>
          <cell r="AD64">
            <v>0</v>
          </cell>
          <cell r="AE64">
            <v>0</v>
          </cell>
          <cell r="AF64">
            <v>0</v>
          </cell>
          <cell r="AG64">
            <v>3.97811</v>
          </cell>
          <cell r="AH64">
            <v>3.7489299999999997</v>
          </cell>
          <cell r="AI64">
            <v>17.231990000000003</v>
          </cell>
          <cell r="AJ64">
            <v>4.0105199999999996</v>
          </cell>
          <cell r="AK64">
            <v>-5.2751899999999994</v>
          </cell>
          <cell r="AL64">
            <v>4.3514499999999998</v>
          </cell>
          <cell r="AM64">
            <v>4.7441599999999999</v>
          </cell>
          <cell r="AN64">
            <v>0</v>
          </cell>
          <cell r="AO64">
            <v>0</v>
          </cell>
          <cell r="AP64">
            <v>0</v>
          </cell>
          <cell r="AQ64">
            <v>0</v>
          </cell>
          <cell r="AR64">
            <v>0</v>
          </cell>
          <cell r="AS64">
            <v>32.789970000000004</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t="str">
            <v>Corp_Bus</v>
          </cell>
        </row>
        <row r="65">
          <cell r="C65" t="str">
            <v>74451</v>
          </cell>
          <cell r="D65" t="str">
            <v>30451</v>
          </cell>
          <cell r="E65" t="str">
            <v>3915</v>
          </cell>
          <cell r="F65" t="str">
            <v>SHEARS</v>
          </cell>
          <cell r="G65">
            <v>1.375E-2</v>
          </cell>
          <cell r="H65">
            <v>0</v>
          </cell>
          <cell r="I65">
            <v>0</v>
          </cell>
          <cell r="J65">
            <v>0</v>
          </cell>
          <cell r="K65">
            <v>0</v>
          </cell>
          <cell r="L65">
            <v>0</v>
          </cell>
          <cell r="M65">
            <v>0</v>
          </cell>
          <cell r="N65">
            <v>0</v>
          </cell>
          <cell r="O65">
            <v>0</v>
          </cell>
          <cell r="P65">
            <v>0</v>
          </cell>
          <cell r="Q65">
            <v>0</v>
          </cell>
          <cell r="R65">
            <v>0</v>
          </cell>
          <cell r="S65">
            <v>1.375E-2</v>
          </cell>
          <cell r="T65">
            <v>0</v>
          </cell>
          <cell r="U65">
            <v>0</v>
          </cell>
          <cell r="V65">
            <v>0</v>
          </cell>
          <cell r="W65">
            <v>0</v>
          </cell>
          <cell r="X65">
            <v>0</v>
          </cell>
          <cell r="Y65">
            <v>0</v>
          </cell>
          <cell r="Z65">
            <v>0</v>
          </cell>
          <cell r="AA65">
            <v>0</v>
          </cell>
          <cell r="AB65">
            <v>0</v>
          </cell>
          <cell r="AC65">
            <v>0</v>
          </cell>
          <cell r="AD65">
            <v>0</v>
          </cell>
          <cell r="AE65">
            <v>0</v>
          </cell>
          <cell r="AF65">
            <v>0</v>
          </cell>
          <cell r="AG65">
            <v>1.375E-2</v>
          </cell>
          <cell r="AH65">
            <v>0</v>
          </cell>
          <cell r="AI65">
            <v>0</v>
          </cell>
          <cell r="AJ65">
            <v>0</v>
          </cell>
          <cell r="AK65">
            <v>0</v>
          </cell>
          <cell r="AL65">
            <v>0</v>
          </cell>
          <cell r="AM65">
            <v>0</v>
          </cell>
          <cell r="AN65">
            <v>0</v>
          </cell>
          <cell r="AO65">
            <v>0</v>
          </cell>
          <cell r="AP65">
            <v>0</v>
          </cell>
          <cell r="AQ65">
            <v>0</v>
          </cell>
          <cell r="AR65">
            <v>0</v>
          </cell>
          <cell r="AS65">
            <v>1.375E-2</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t="str">
            <v>Corp_Bus</v>
          </cell>
        </row>
        <row r="66">
          <cell r="C66" t="str">
            <v>74536</v>
          </cell>
          <cell r="D66" t="str">
            <v>30536</v>
          </cell>
          <cell r="E66" t="str">
            <v>3915</v>
          </cell>
          <cell r="F66" t="str">
            <v>HANNA</v>
          </cell>
          <cell r="G66">
            <v>3.7979600000000002</v>
          </cell>
          <cell r="H66">
            <v>3.9343900000000001</v>
          </cell>
          <cell r="I66">
            <v>8.0245200000000008</v>
          </cell>
          <cell r="J66">
            <v>4.1156600000000001</v>
          </cell>
          <cell r="K66">
            <v>0.41525000000000001</v>
          </cell>
          <cell r="L66">
            <v>3.6683699999999999</v>
          </cell>
          <cell r="M66">
            <v>5.2865799999999998</v>
          </cell>
          <cell r="N66">
            <v>0</v>
          </cell>
          <cell r="O66">
            <v>0</v>
          </cell>
          <cell r="P66">
            <v>0</v>
          </cell>
          <cell r="Q66">
            <v>0</v>
          </cell>
          <cell r="R66">
            <v>0</v>
          </cell>
          <cell r="S66">
            <v>29.242730000000002</v>
          </cell>
          <cell r="T66">
            <v>0</v>
          </cell>
          <cell r="U66">
            <v>0</v>
          </cell>
          <cell r="V66">
            <v>0</v>
          </cell>
          <cell r="W66">
            <v>0</v>
          </cell>
          <cell r="X66">
            <v>0</v>
          </cell>
          <cell r="Y66">
            <v>0</v>
          </cell>
          <cell r="Z66">
            <v>0</v>
          </cell>
          <cell r="AA66">
            <v>0</v>
          </cell>
          <cell r="AB66">
            <v>0</v>
          </cell>
          <cell r="AC66">
            <v>0</v>
          </cell>
          <cell r="AD66">
            <v>0</v>
          </cell>
          <cell r="AE66">
            <v>0</v>
          </cell>
          <cell r="AF66">
            <v>0</v>
          </cell>
          <cell r="AG66">
            <v>3.7979600000000002</v>
          </cell>
          <cell r="AH66">
            <v>3.9343900000000001</v>
          </cell>
          <cell r="AI66">
            <v>8.0245200000000008</v>
          </cell>
          <cell r="AJ66">
            <v>4.1156600000000001</v>
          </cell>
          <cell r="AK66">
            <v>0.41525000000000001</v>
          </cell>
          <cell r="AL66">
            <v>3.6683699999999999</v>
          </cell>
          <cell r="AM66">
            <v>5.2865799999999998</v>
          </cell>
          <cell r="AN66">
            <v>0</v>
          </cell>
          <cell r="AO66">
            <v>0</v>
          </cell>
          <cell r="AP66">
            <v>0</v>
          </cell>
          <cell r="AQ66">
            <v>0</v>
          </cell>
          <cell r="AR66">
            <v>0</v>
          </cell>
          <cell r="AS66">
            <v>29.242730000000002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t="str">
            <v>Corp_Bus</v>
          </cell>
        </row>
        <row r="67">
          <cell r="C67" t="str">
            <v>74586</v>
          </cell>
          <cell r="D67" t="str">
            <v>30586</v>
          </cell>
          <cell r="E67" t="str">
            <v>3915</v>
          </cell>
          <cell r="F67" t="str">
            <v>FRASER</v>
          </cell>
          <cell r="G67">
            <v>4.2999099999999997</v>
          </cell>
          <cell r="H67">
            <v>4.5173100000000002</v>
          </cell>
          <cell r="I67">
            <v>21.025680000000001</v>
          </cell>
          <cell r="J67">
            <v>4.5484900000000001</v>
          </cell>
          <cell r="K67">
            <v>-10.429639999999999</v>
          </cell>
          <cell r="L67">
            <v>4.0611699999999997</v>
          </cell>
          <cell r="M67">
            <v>4.4514499999999995</v>
          </cell>
          <cell r="N67">
            <v>0</v>
          </cell>
          <cell r="O67">
            <v>0</v>
          </cell>
          <cell r="P67">
            <v>0</v>
          </cell>
          <cell r="Q67">
            <v>0</v>
          </cell>
          <cell r="R67">
            <v>0</v>
          </cell>
          <cell r="S67">
            <v>32.47437</v>
          </cell>
          <cell r="T67">
            <v>0</v>
          </cell>
          <cell r="U67">
            <v>0</v>
          </cell>
          <cell r="V67">
            <v>0</v>
          </cell>
          <cell r="W67">
            <v>0</v>
          </cell>
          <cell r="X67">
            <v>0</v>
          </cell>
          <cell r="Y67">
            <v>0</v>
          </cell>
          <cell r="Z67">
            <v>0</v>
          </cell>
          <cell r="AA67">
            <v>0</v>
          </cell>
          <cell r="AB67">
            <v>0</v>
          </cell>
          <cell r="AC67">
            <v>0</v>
          </cell>
          <cell r="AD67">
            <v>0</v>
          </cell>
          <cell r="AE67">
            <v>0</v>
          </cell>
          <cell r="AF67">
            <v>0</v>
          </cell>
          <cell r="AG67">
            <v>4.2999099999999997</v>
          </cell>
          <cell r="AH67">
            <v>4.5173100000000002</v>
          </cell>
          <cell r="AI67">
            <v>21.025680000000001</v>
          </cell>
          <cell r="AJ67">
            <v>4.5484900000000001</v>
          </cell>
          <cell r="AK67">
            <v>-10.429639999999999</v>
          </cell>
          <cell r="AL67">
            <v>4.0611699999999997</v>
          </cell>
          <cell r="AM67">
            <v>4.4514499999999995</v>
          </cell>
          <cell r="AN67">
            <v>0</v>
          </cell>
          <cell r="AO67">
            <v>0</v>
          </cell>
          <cell r="AP67">
            <v>0</v>
          </cell>
          <cell r="AQ67">
            <v>0</v>
          </cell>
          <cell r="AR67">
            <v>0</v>
          </cell>
          <cell r="AS67">
            <v>32.47437</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t="str">
            <v>Corp_Bus</v>
          </cell>
        </row>
        <row r="68">
          <cell r="C68" t="str">
            <v>74596</v>
          </cell>
          <cell r="D68" t="str">
            <v>30596</v>
          </cell>
          <cell r="E68" t="str">
            <v>3915</v>
          </cell>
          <cell r="F68" t="str">
            <v>Yatin Patel</v>
          </cell>
          <cell r="G68">
            <v>4.28064</v>
          </cell>
          <cell r="H68">
            <v>4.0313099999999995</v>
          </cell>
          <cell r="I68">
            <v>15.752120000000001</v>
          </cell>
          <cell r="J68">
            <v>5.0267499999999998</v>
          </cell>
          <cell r="K68">
            <v>-6.39297</v>
          </cell>
          <cell r="L68">
            <v>4.8620299999999999</v>
          </cell>
          <cell r="M68">
            <v>4.68255</v>
          </cell>
          <cell r="N68">
            <v>0</v>
          </cell>
          <cell r="O68">
            <v>0</v>
          </cell>
          <cell r="P68">
            <v>0</v>
          </cell>
          <cell r="Q68">
            <v>0</v>
          </cell>
          <cell r="R68">
            <v>0</v>
          </cell>
          <cell r="S68">
            <v>32.242430000000006</v>
          </cell>
          <cell r="T68">
            <v>0</v>
          </cell>
          <cell r="U68">
            <v>0</v>
          </cell>
          <cell r="V68">
            <v>0</v>
          </cell>
          <cell r="W68">
            <v>0</v>
          </cell>
          <cell r="X68">
            <v>0</v>
          </cell>
          <cell r="Y68">
            <v>0</v>
          </cell>
          <cell r="Z68">
            <v>0</v>
          </cell>
          <cell r="AA68">
            <v>0</v>
          </cell>
          <cell r="AB68">
            <v>0</v>
          </cell>
          <cell r="AC68">
            <v>0</v>
          </cell>
          <cell r="AD68">
            <v>0</v>
          </cell>
          <cell r="AE68">
            <v>0</v>
          </cell>
          <cell r="AF68">
            <v>0</v>
          </cell>
          <cell r="AG68">
            <v>4.28064</v>
          </cell>
          <cell r="AH68">
            <v>4.0313099999999995</v>
          </cell>
          <cell r="AI68">
            <v>15.752120000000001</v>
          </cell>
          <cell r="AJ68">
            <v>5.0267499999999998</v>
          </cell>
          <cell r="AK68">
            <v>-6.39297</v>
          </cell>
          <cell r="AL68">
            <v>4.8620299999999999</v>
          </cell>
          <cell r="AM68">
            <v>4.68255</v>
          </cell>
          <cell r="AN68">
            <v>0</v>
          </cell>
          <cell r="AO68">
            <v>0</v>
          </cell>
          <cell r="AP68">
            <v>0</v>
          </cell>
          <cell r="AQ68">
            <v>0</v>
          </cell>
          <cell r="AR68">
            <v>0</v>
          </cell>
          <cell r="AS68">
            <v>32.242430000000006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t="str">
            <v>Corp_Bus</v>
          </cell>
        </row>
        <row r="69">
          <cell r="C69" t="str">
            <v>74626</v>
          </cell>
          <cell r="D69" t="str">
            <v>30626</v>
          </cell>
          <cell r="E69" t="str">
            <v>3915</v>
          </cell>
          <cell r="F69" t="str">
            <v>Jane Cranston-Young</v>
          </cell>
          <cell r="G69">
            <v>0.26433999999999996</v>
          </cell>
          <cell r="H69">
            <v>8.6550000000000002E-2</v>
          </cell>
          <cell r="I69">
            <v>9.0930000000000011E-2</v>
          </cell>
          <cell r="J69">
            <v>0.13363999999999998</v>
          </cell>
          <cell r="K69">
            <v>1.3220000000000001E-2</v>
          </cell>
          <cell r="L69">
            <v>0.11151999999999999</v>
          </cell>
          <cell r="M69">
            <v>0.12883</v>
          </cell>
          <cell r="N69">
            <v>0</v>
          </cell>
          <cell r="O69">
            <v>0</v>
          </cell>
          <cell r="P69">
            <v>0</v>
          </cell>
          <cell r="Q69">
            <v>0</v>
          </cell>
          <cell r="R69">
            <v>0</v>
          </cell>
          <cell r="S69">
            <v>0.82902999999999993</v>
          </cell>
          <cell r="T69">
            <v>0</v>
          </cell>
          <cell r="U69">
            <v>0</v>
          </cell>
          <cell r="V69">
            <v>0</v>
          </cell>
          <cell r="W69">
            <v>0</v>
          </cell>
          <cell r="X69">
            <v>0</v>
          </cell>
          <cell r="Y69">
            <v>0</v>
          </cell>
          <cell r="Z69">
            <v>0</v>
          </cell>
          <cell r="AA69">
            <v>0</v>
          </cell>
          <cell r="AB69">
            <v>0</v>
          </cell>
          <cell r="AC69">
            <v>0</v>
          </cell>
          <cell r="AD69">
            <v>0</v>
          </cell>
          <cell r="AE69">
            <v>0</v>
          </cell>
          <cell r="AF69">
            <v>0</v>
          </cell>
          <cell r="AG69">
            <v>0.26433999999999996</v>
          </cell>
          <cell r="AH69">
            <v>8.6550000000000002E-2</v>
          </cell>
          <cell r="AI69">
            <v>9.0930000000000011E-2</v>
          </cell>
          <cell r="AJ69">
            <v>0.13363999999999998</v>
          </cell>
          <cell r="AK69">
            <v>1.3220000000000001E-2</v>
          </cell>
          <cell r="AL69">
            <v>0.11151999999999999</v>
          </cell>
          <cell r="AM69">
            <v>0.12883</v>
          </cell>
          <cell r="AN69">
            <v>0</v>
          </cell>
          <cell r="AO69">
            <v>0</v>
          </cell>
          <cell r="AP69">
            <v>0</v>
          </cell>
          <cell r="AQ69">
            <v>0</v>
          </cell>
          <cell r="AR69">
            <v>0</v>
          </cell>
          <cell r="AS69">
            <v>0.82902999999999993</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t="str">
            <v>Corp_Bus</v>
          </cell>
        </row>
        <row r="70">
          <cell r="C70" t="str">
            <v>75301</v>
          </cell>
          <cell r="D70" t="str">
            <v>32001</v>
          </cell>
          <cell r="E70" t="str">
            <v>3915</v>
          </cell>
          <cell r="F70" t="str">
            <v>SOUTH CORP REG MGR</v>
          </cell>
          <cell r="G70">
            <v>0</v>
          </cell>
          <cell r="H70">
            <v>0</v>
          </cell>
          <cell r="I70">
            <v>0</v>
          </cell>
          <cell r="J70">
            <v>0</v>
          </cell>
          <cell r="K70">
            <v>0</v>
          </cell>
          <cell r="L70">
            <v>0</v>
          </cell>
          <cell r="M70">
            <v>9.9720000000000003E-2</v>
          </cell>
          <cell r="N70">
            <v>0</v>
          </cell>
          <cell r="O70">
            <v>0</v>
          </cell>
          <cell r="P70">
            <v>0</v>
          </cell>
          <cell r="Q70">
            <v>0</v>
          </cell>
          <cell r="R70">
            <v>0</v>
          </cell>
          <cell r="S70">
            <v>9.9720000000000003E-2</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9.9720000000000003E-2</v>
          </cell>
          <cell r="AN70">
            <v>0</v>
          </cell>
          <cell r="AO70">
            <v>0</v>
          </cell>
          <cell r="AP70">
            <v>0</v>
          </cell>
          <cell r="AQ70">
            <v>0</v>
          </cell>
          <cell r="AR70">
            <v>0</v>
          </cell>
          <cell r="AS70">
            <v>9.9720000000000003E-2</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t="str">
            <v>Corp_Bus</v>
          </cell>
        </row>
        <row r="71">
          <cell r="C71" t="str">
            <v>75302</v>
          </cell>
          <cell r="D71" t="str">
            <v>32002</v>
          </cell>
          <cell r="E71" t="str">
            <v>3915</v>
          </cell>
          <cell r="F71" t="str">
            <v>CBM-RM London/MG</v>
          </cell>
          <cell r="G71">
            <v>8.3263999999999996</v>
          </cell>
          <cell r="H71">
            <v>9.6134900000000005</v>
          </cell>
          <cell r="I71">
            <v>32.67597</v>
          </cell>
          <cell r="J71">
            <v>9.2341100000000012</v>
          </cell>
          <cell r="K71">
            <v>4.4655800000000001</v>
          </cell>
          <cell r="L71">
            <v>12.8569</v>
          </cell>
          <cell r="M71">
            <v>16.69068</v>
          </cell>
          <cell r="N71">
            <v>0</v>
          </cell>
          <cell r="O71">
            <v>0</v>
          </cell>
          <cell r="P71">
            <v>0</v>
          </cell>
          <cell r="Q71">
            <v>0</v>
          </cell>
          <cell r="R71">
            <v>0</v>
          </cell>
          <cell r="S71">
            <v>93.863129999999998</v>
          </cell>
          <cell r="T71">
            <v>0</v>
          </cell>
          <cell r="U71">
            <v>0</v>
          </cell>
          <cell r="V71">
            <v>0</v>
          </cell>
          <cell r="W71">
            <v>0</v>
          </cell>
          <cell r="X71">
            <v>0</v>
          </cell>
          <cell r="Y71">
            <v>0</v>
          </cell>
          <cell r="Z71">
            <v>0</v>
          </cell>
          <cell r="AA71">
            <v>0</v>
          </cell>
          <cell r="AB71">
            <v>0</v>
          </cell>
          <cell r="AC71">
            <v>0</v>
          </cell>
          <cell r="AD71">
            <v>0</v>
          </cell>
          <cell r="AE71">
            <v>0</v>
          </cell>
          <cell r="AF71">
            <v>0</v>
          </cell>
          <cell r="AG71">
            <v>8.3263999999999996</v>
          </cell>
          <cell r="AH71">
            <v>9.6134900000000005</v>
          </cell>
          <cell r="AI71">
            <v>32.67597</v>
          </cell>
          <cell r="AJ71">
            <v>9.2341100000000012</v>
          </cell>
          <cell r="AK71">
            <v>4.4655800000000001</v>
          </cell>
          <cell r="AL71">
            <v>12.8569</v>
          </cell>
          <cell r="AM71">
            <v>16.69068</v>
          </cell>
          <cell r="AN71">
            <v>0</v>
          </cell>
          <cell r="AO71">
            <v>0</v>
          </cell>
          <cell r="AP71">
            <v>0</v>
          </cell>
          <cell r="AQ71">
            <v>0</v>
          </cell>
          <cell r="AR71">
            <v>0</v>
          </cell>
          <cell r="AS71">
            <v>93.863129999999998</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t="str">
            <v>Corp_Bus</v>
          </cell>
        </row>
        <row r="72">
          <cell r="C72" t="str">
            <v>75303</v>
          </cell>
          <cell r="D72" t="str">
            <v>32003</v>
          </cell>
          <cell r="E72" t="str">
            <v>3915</v>
          </cell>
          <cell r="F72" t="str">
            <v>EAST CORP REG MGR</v>
          </cell>
          <cell r="G72">
            <v>9.4971800000000002</v>
          </cell>
          <cell r="H72">
            <v>6.8696299999999999</v>
          </cell>
          <cell r="I72">
            <v>27.57891</v>
          </cell>
          <cell r="J72">
            <v>6.931</v>
          </cell>
          <cell r="K72">
            <v>-10.66761</v>
          </cell>
          <cell r="L72">
            <v>10.794319999999999</v>
          </cell>
          <cell r="M72">
            <v>7.2596300000000005</v>
          </cell>
          <cell r="N72">
            <v>0</v>
          </cell>
          <cell r="O72">
            <v>0</v>
          </cell>
          <cell r="P72">
            <v>0</v>
          </cell>
          <cell r="Q72">
            <v>0</v>
          </cell>
          <cell r="R72">
            <v>0</v>
          </cell>
          <cell r="S72">
            <v>58.263059999999996</v>
          </cell>
          <cell r="T72">
            <v>0</v>
          </cell>
          <cell r="U72">
            <v>0</v>
          </cell>
          <cell r="V72">
            <v>0</v>
          </cell>
          <cell r="W72">
            <v>0</v>
          </cell>
          <cell r="X72">
            <v>0</v>
          </cell>
          <cell r="Y72">
            <v>0</v>
          </cell>
          <cell r="Z72">
            <v>0</v>
          </cell>
          <cell r="AA72">
            <v>0</v>
          </cell>
          <cell r="AB72">
            <v>0</v>
          </cell>
          <cell r="AC72">
            <v>0</v>
          </cell>
          <cell r="AD72">
            <v>0</v>
          </cell>
          <cell r="AE72">
            <v>0</v>
          </cell>
          <cell r="AF72">
            <v>0</v>
          </cell>
          <cell r="AG72">
            <v>9.4971800000000002</v>
          </cell>
          <cell r="AH72">
            <v>6.8696299999999999</v>
          </cell>
          <cell r="AI72">
            <v>27.57891</v>
          </cell>
          <cell r="AJ72">
            <v>6.931</v>
          </cell>
          <cell r="AK72">
            <v>-10.66761</v>
          </cell>
          <cell r="AL72">
            <v>10.794319999999999</v>
          </cell>
          <cell r="AM72">
            <v>7.2596300000000005</v>
          </cell>
          <cell r="AN72">
            <v>0</v>
          </cell>
          <cell r="AO72">
            <v>0</v>
          </cell>
          <cell r="AP72">
            <v>0</v>
          </cell>
          <cell r="AQ72">
            <v>0</v>
          </cell>
          <cell r="AR72">
            <v>0</v>
          </cell>
          <cell r="AS72">
            <v>58.263059999999996</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t="str">
            <v>Corp_Bus</v>
          </cell>
        </row>
        <row r="73">
          <cell r="C73" t="str">
            <v>75304</v>
          </cell>
          <cell r="D73" t="str">
            <v>32004</v>
          </cell>
          <cell r="E73" t="str">
            <v>3915</v>
          </cell>
          <cell r="F73" t="str">
            <v>CBM-RM North/DF</v>
          </cell>
          <cell r="G73">
            <v>9.6292600000000004</v>
          </cell>
          <cell r="H73">
            <v>10.16375</v>
          </cell>
          <cell r="I73">
            <v>-1.8111300000000001</v>
          </cell>
          <cell r="J73">
            <v>7.2991299999999999</v>
          </cell>
          <cell r="K73">
            <v>3.1250500000000003</v>
          </cell>
          <cell r="L73">
            <v>13.85974</v>
          </cell>
          <cell r="M73">
            <v>20.387779999999999</v>
          </cell>
          <cell r="N73">
            <v>0</v>
          </cell>
          <cell r="O73">
            <v>0</v>
          </cell>
          <cell r="P73">
            <v>0</v>
          </cell>
          <cell r="Q73">
            <v>0</v>
          </cell>
          <cell r="R73">
            <v>0</v>
          </cell>
          <cell r="S73">
            <v>62.653580000000005</v>
          </cell>
          <cell r="T73">
            <v>0</v>
          </cell>
          <cell r="U73">
            <v>0</v>
          </cell>
          <cell r="V73">
            <v>0</v>
          </cell>
          <cell r="W73">
            <v>0</v>
          </cell>
          <cell r="X73">
            <v>0</v>
          </cell>
          <cell r="Y73">
            <v>0</v>
          </cell>
          <cell r="Z73">
            <v>0</v>
          </cell>
          <cell r="AA73">
            <v>0</v>
          </cell>
          <cell r="AB73">
            <v>0</v>
          </cell>
          <cell r="AC73">
            <v>0</v>
          </cell>
          <cell r="AD73">
            <v>0</v>
          </cell>
          <cell r="AE73">
            <v>0</v>
          </cell>
          <cell r="AF73">
            <v>0</v>
          </cell>
          <cell r="AG73">
            <v>9.6292600000000004</v>
          </cell>
          <cell r="AH73">
            <v>10.16375</v>
          </cell>
          <cell r="AI73">
            <v>-1.8111300000000001</v>
          </cell>
          <cell r="AJ73">
            <v>7.2991299999999999</v>
          </cell>
          <cell r="AK73">
            <v>3.1250500000000003</v>
          </cell>
          <cell r="AL73">
            <v>13.85974</v>
          </cell>
          <cell r="AM73">
            <v>20.387779999999999</v>
          </cell>
          <cell r="AN73">
            <v>0</v>
          </cell>
          <cell r="AO73">
            <v>0</v>
          </cell>
          <cell r="AP73">
            <v>0</v>
          </cell>
          <cell r="AQ73">
            <v>0</v>
          </cell>
          <cell r="AR73">
            <v>0</v>
          </cell>
          <cell r="AS73">
            <v>62.653580000000005</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t="str">
            <v>Corp_Bus</v>
          </cell>
        </row>
        <row r="74">
          <cell r="C74" t="str">
            <v>83795</v>
          </cell>
          <cell r="D74" t="str">
            <v>30046</v>
          </cell>
          <cell r="E74" t="str">
            <v>3915</v>
          </cell>
          <cell r="F74" t="str">
            <v>Alan Finlayson</v>
          </cell>
          <cell r="G74">
            <v>3.8908400000000003</v>
          </cell>
          <cell r="H74">
            <v>3.9711099999999999</v>
          </cell>
          <cell r="I74">
            <v>17.43206</v>
          </cell>
          <cell r="J74">
            <v>3.81033</v>
          </cell>
          <cell r="K74">
            <v>-8.0890199999999997</v>
          </cell>
          <cell r="L74">
            <v>3.0546199999999999</v>
          </cell>
          <cell r="M74">
            <v>4.1119200000000005</v>
          </cell>
          <cell r="N74">
            <v>0</v>
          </cell>
          <cell r="O74">
            <v>0</v>
          </cell>
          <cell r="P74">
            <v>0</v>
          </cell>
          <cell r="Q74">
            <v>0</v>
          </cell>
          <cell r="R74">
            <v>0</v>
          </cell>
          <cell r="S74">
            <v>28.181860000000004</v>
          </cell>
          <cell r="T74">
            <v>0</v>
          </cell>
          <cell r="U74">
            <v>0</v>
          </cell>
          <cell r="V74">
            <v>0</v>
          </cell>
          <cell r="W74">
            <v>0</v>
          </cell>
          <cell r="X74">
            <v>0</v>
          </cell>
          <cell r="Y74">
            <v>0</v>
          </cell>
          <cell r="Z74">
            <v>0</v>
          </cell>
          <cell r="AA74">
            <v>0</v>
          </cell>
          <cell r="AB74">
            <v>0</v>
          </cell>
          <cell r="AC74">
            <v>0</v>
          </cell>
          <cell r="AD74">
            <v>0</v>
          </cell>
          <cell r="AE74">
            <v>0</v>
          </cell>
          <cell r="AF74">
            <v>0</v>
          </cell>
          <cell r="AG74">
            <v>3.8908400000000003</v>
          </cell>
          <cell r="AH74">
            <v>3.9711099999999999</v>
          </cell>
          <cell r="AI74">
            <v>17.43206</v>
          </cell>
          <cell r="AJ74">
            <v>3.81033</v>
          </cell>
          <cell r="AK74">
            <v>-8.0890199999999997</v>
          </cell>
          <cell r="AL74">
            <v>3.0546199999999999</v>
          </cell>
          <cell r="AM74">
            <v>4.1119200000000005</v>
          </cell>
          <cell r="AN74">
            <v>0</v>
          </cell>
          <cell r="AO74">
            <v>0</v>
          </cell>
          <cell r="AP74">
            <v>0</v>
          </cell>
          <cell r="AQ74">
            <v>0</v>
          </cell>
          <cell r="AR74">
            <v>0</v>
          </cell>
          <cell r="AS74">
            <v>28.181860000000004</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t="str">
            <v>Corp_Bus</v>
          </cell>
        </row>
        <row r="75">
          <cell r="C75" t="str">
            <v>68149</v>
          </cell>
          <cell r="D75" t="str">
            <v>N/A</v>
          </cell>
          <cell r="E75" t="str">
            <v>N/A</v>
          </cell>
          <cell r="F75" t="str">
            <v>Home Mortgage Variab</v>
          </cell>
          <cell r="G75">
            <v>0</v>
          </cell>
          <cell r="H75">
            <v>-14.295999999999999</v>
          </cell>
          <cell r="I75">
            <v>14.296000000000003</v>
          </cell>
          <cell r="J75">
            <v>0</v>
          </cell>
          <cell r="K75">
            <v>0</v>
          </cell>
          <cell r="L75">
            <v>0</v>
          </cell>
          <cell r="M75">
            <v>0</v>
          </cell>
          <cell r="N75">
            <v>0</v>
          </cell>
          <cell r="O75">
            <v>0</v>
          </cell>
          <cell r="P75">
            <v>0</v>
          </cell>
          <cell r="Q75">
            <v>0</v>
          </cell>
          <cell r="R75">
            <v>0</v>
          </cell>
          <cell r="S75">
            <v>3.5527136788005009E-15</v>
          </cell>
          <cell r="T75">
            <v>0.47256999999999999</v>
          </cell>
          <cell r="U75">
            <v>14.29608</v>
          </cell>
          <cell r="V75">
            <v>18.12163</v>
          </cell>
          <cell r="W75">
            <v>20.133880000000001</v>
          </cell>
          <cell r="X75">
            <v>42.227760000000004</v>
          </cell>
          <cell r="Y75">
            <v>6.4065900000000005</v>
          </cell>
          <cell r="Z75">
            <v>22.114740000000001</v>
          </cell>
          <cell r="AA75">
            <v>0</v>
          </cell>
          <cell r="AB75">
            <v>0</v>
          </cell>
          <cell r="AC75">
            <v>0</v>
          </cell>
          <cell r="AD75">
            <v>0</v>
          </cell>
          <cell r="AE75">
            <v>0</v>
          </cell>
          <cell r="AF75">
            <v>123.77324999999999</v>
          </cell>
          <cell r="AG75">
            <v>0.47256999999999999</v>
          </cell>
          <cell r="AH75">
            <v>8.0000000000000007E-5</v>
          </cell>
          <cell r="AI75">
            <v>32.417630000000003</v>
          </cell>
          <cell r="AJ75">
            <v>20.133880000000001</v>
          </cell>
          <cell r="AK75">
            <v>42.227760000000004</v>
          </cell>
          <cell r="AL75">
            <v>6.4065900000000005</v>
          </cell>
          <cell r="AM75">
            <v>22.114740000000001</v>
          </cell>
          <cell r="AN75">
            <v>0</v>
          </cell>
          <cell r="AO75">
            <v>0</v>
          </cell>
          <cell r="AP75">
            <v>0</v>
          </cell>
          <cell r="AQ75">
            <v>0</v>
          </cell>
          <cell r="AR75">
            <v>0</v>
          </cell>
          <cell r="AS75">
            <v>123.77325</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t="str">
            <v>ETA</v>
          </cell>
        </row>
        <row r="76">
          <cell r="C76" t="str">
            <v>73750</v>
          </cell>
          <cell r="D76" t="str">
            <v>30111</v>
          </cell>
          <cell r="E76" t="str">
            <v>3915</v>
          </cell>
          <cell r="F76" t="str">
            <v>Martin Swann</v>
          </cell>
          <cell r="G76">
            <v>4.13591</v>
          </cell>
          <cell r="H76">
            <v>0</v>
          </cell>
          <cell r="I76">
            <v>0</v>
          </cell>
          <cell r="J76">
            <v>0</v>
          </cell>
          <cell r="K76">
            <v>3.9200000000000006E-2</v>
          </cell>
          <cell r="L76">
            <v>0.86242999999999992</v>
          </cell>
          <cell r="M76">
            <v>0</v>
          </cell>
          <cell r="N76">
            <v>0</v>
          </cell>
          <cell r="O76">
            <v>0</v>
          </cell>
          <cell r="P76">
            <v>0</v>
          </cell>
          <cell r="Q76">
            <v>0</v>
          </cell>
          <cell r="R76">
            <v>0</v>
          </cell>
          <cell r="S76">
            <v>5.0375399999999999</v>
          </cell>
          <cell r="T76">
            <v>0</v>
          </cell>
          <cell r="U76">
            <v>0</v>
          </cell>
          <cell r="V76">
            <v>0</v>
          </cell>
          <cell r="W76">
            <v>0</v>
          </cell>
          <cell r="X76">
            <v>0</v>
          </cell>
          <cell r="Y76">
            <v>0</v>
          </cell>
          <cell r="Z76">
            <v>0</v>
          </cell>
          <cell r="AA76">
            <v>0</v>
          </cell>
          <cell r="AB76">
            <v>0</v>
          </cell>
          <cell r="AC76">
            <v>0</v>
          </cell>
          <cell r="AD76">
            <v>0</v>
          </cell>
          <cell r="AE76">
            <v>0</v>
          </cell>
          <cell r="AF76">
            <v>0</v>
          </cell>
          <cell r="AG76">
            <v>4.13591</v>
          </cell>
          <cell r="AH76">
            <v>0</v>
          </cell>
          <cell r="AI76">
            <v>0</v>
          </cell>
          <cell r="AJ76">
            <v>0</v>
          </cell>
          <cell r="AK76">
            <v>3.9200000000000006E-2</v>
          </cell>
          <cell r="AL76">
            <v>0.86242999999999992</v>
          </cell>
          <cell r="AM76">
            <v>0</v>
          </cell>
          <cell r="AN76">
            <v>0</v>
          </cell>
          <cell r="AO76">
            <v>0</v>
          </cell>
          <cell r="AP76">
            <v>0</v>
          </cell>
          <cell r="AQ76">
            <v>0</v>
          </cell>
          <cell r="AR76">
            <v>0</v>
          </cell>
          <cell r="AS76">
            <v>5.0375399999999999</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t="str">
            <v>ETA</v>
          </cell>
        </row>
        <row r="77">
          <cell r="C77" t="str">
            <v>76242</v>
          </cell>
          <cell r="D77" t="str">
            <v>31243</v>
          </cell>
          <cell r="E77" t="str">
            <v>3915</v>
          </cell>
          <cell r="F77" t="str">
            <v>Enable WW Mort</v>
          </cell>
          <cell r="G77">
            <v>0</v>
          </cell>
          <cell r="H77">
            <v>0</v>
          </cell>
          <cell r="I77">
            <v>0</v>
          </cell>
          <cell r="J77">
            <v>0</v>
          </cell>
          <cell r="K77">
            <v>0</v>
          </cell>
          <cell r="L77">
            <v>0</v>
          </cell>
          <cell r="M77">
            <v>0</v>
          </cell>
          <cell r="N77">
            <v>0</v>
          </cell>
          <cell r="O77">
            <v>0</v>
          </cell>
          <cell r="P77">
            <v>0</v>
          </cell>
          <cell r="Q77">
            <v>0</v>
          </cell>
          <cell r="R77">
            <v>0</v>
          </cell>
          <cell r="S77">
            <v>0</v>
          </cell>
          <cell r="T77">
            <v>0.99399999999999999</v>
          </cell>
          <cell r="U77">
            <v>-0.99399999999999999</v>
          </cell>
          <cell r="V77">
            <v>0</v>
          </cell>
          <cell r="W77">
            <v>0</v>
          </cell>
          <cell r="X77">
            <v>0</v>
          </cell>
          <cell r="Y77">
            <v>0</v>
          </cell>
          <cell r="Z77">
            <v>0</v>
          </cell>
          <cell r="AA77">
            <v>0</v>
          </cell>
          <cell r="AB77">
            <v>0</v>
          </cell>
          <cell r="AC77">
            <v>0</v>
          </cell>
          <cell r="AD77">
            <v>0</v>
          </cell>
          <cell r="AE77">
            <v>0</v>
          </cell>
          <cell r="AF77">
            <v>0</v>
          </cell>
          <cell r="AG77">
            <v>0.99399999999999999</v>
          </cell>
          <cell r="AH77">
            <v>-0.99399999999999999</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t="str">
            <v>ETA</v>
          </cell>
        </row>
        <row r="78">
          <cell r="C78" t="str">
            <v>83586</v>
          </cell>
          <cell r="D78" t="str">
            <v>14079</v>
          </cell>
          <cell r="E78" t="str">
            <v>3025</v>
          </cell>
          <cell r="F78" t="str">
            <v>S.Provision BAU ETA</v>
          </cell>
          <cell r="G78">
            <v>0</v>
          </cell>
          <cell r="H78">
            <v>0</v>
          </cell>
          <cell r="I78">
            <v>0</v>
          </cell>
          <cell r="J78">
            <v>0</v>
          </cell>
          <cell r="K78">
            <v>0</v>
          </cell>
          <cell r="L78">
            <v>0</v>
          </cell>
          <cell r="M78">
            <v>0</v>
          </cell>
          <cell r="N78">
            <v>0</v>
          </cell>
          <cell r="O78">
            <v>0</v>
          </cell>
          <cell r="P78">
            <v>0</v>
          </cell>
          <cell r="Q78">
            <v>0</v>
          </cell>
          <cell r="R78">
            <v>0</v>
          </cell>
          <cell r="S78">
            <v>0</v>
          </cell>
          <cell r="T78">
            <v>180.49445</v>
          </cell>
          <cell r="U78">
            <v>48.738680000000002</v>
          </cell>
          <cell r="V78">
            <v>642.78958999999998</v>
          </cell>
          <cell r="W78">
            <v>199.28552999999999</v>
          </cell>
          <cell r="X78">
            <v>122.48324000000001</v>
          </cell>
          <cell r="Y78">
            <v>607.21492000000001</v>
          </cell>
          <cell r="Z78">
            <v>410.52191999999997</v>
          </cell>
          <cell r="AA78">
            <v>0</v>
          </cell>
          <cell r="AB78">
            <v>0</v>
          </cell>
          <cell r="AC78">
            <v>0</v>
          </cell>
          <cell r="AD78">
            <v>0</v>
          </cell>
          <cell r="AE78">
            <v>0</v>
          </cell>
          <cell r="AF78">
            <v>2211.5283300000001</v>
          </cell>
          <cell r="AG78">
            <v>180.49445</v>
          </cell>
          <cell r="AH78">
            <v>48.738680000000002</v>
          </cell>
          <cell r="AI78">
            <v>642.78958999999998</v>
          </cell>
          <cell r="AJ78">
            <v>199.28552999999999</v>
          </cell>
          <cell r="AK78">
            <v>122.48324000000001</v>
          </cell>
          <cell r="AL78">
            <v>607.21492000000001</v>
          </cell>
          <cell r="AM78">
            <v>410.52191999999997</v>
          </cell>
          <cell r="AN78">
            <v>0</v>
          </cell>
          <cell r="AO78">
            <v>0</v>
          </cell>
          <cell r="AP78">
            <v>0</v>
          </cell>
          <cell r="AQ78">
            <v>0</v>
          </cell>
          <cell r="AR78">
            <v>0</v>
          </cell>
          <cell r="AS78">
            <v>2211.5283300000001</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84.081919999999997</v>
          </cell>
          <cell r="BI78">
            <v>84.081919999999997</v>
          </cell>
          <cell r="BJ78">
            <v>84.081919999999997</v>
          </cell>
          <cell r="BK78">
            <v>84.081919999999997</v>
          </cell>
          <cell r="BL78">
            <v>84.081919999999997</v>
          </cell>
          <cell r="BM78">
            <v>84.081919999999997</v>
          </cell>
          <cell r="BN78">
            <v>84.081919999999997</v>
          </cell>
          <cell r="BO78">
            <v>84.081919999999997</v>
          </cell>
          <cell r="BP78">
            <v>84.081919999999997</v>
          </cell>
          <cell r="BQ78">
            <v>84.081919999999997</v>
          </cell>
          <cell r="BR78">
            <v>84.081919999999997</v>
          </cell>
          <cell r="BS78">
            <v>84.081919999999997</v>
          </cell>
          <cell r="BT78">
            <v>588.57343999999989</v>
          </cell>
          <cell r="BU78">
            <v>1008.9830399999997</v>
          </cell>
          <cell r="BV78">
            <v>84.081919999999997</v>
          </cell>
          <cell r="BW78">
            <v>84.081919999999997</v>
          </cell>
          <cell r="BX78">
            <v>84.081919999999997</v>
          </cell>
          <cell r="BY78">
            <v>84.081919999999997</v>
          </cell>
          <cell r="BZ78">
            <v>84.081919999999997</v>
          </cell>
          <cell r="CA78">
            <v>84.081919999999997</v>
          </cell>
          <cell r="CB78">
            <v>84.081919999999997</v>
          </cell>
          <cell r="CC78">
            <v>84.081919999999997</v>
          </cell>
          <cell r="CD78">
            <v>84.081919999999997</v>
          </cell>
          <cell r="CE78">
            <v>84.081919999999997</v>
          </cell>
          <cell r="CF78">
            <v>84.081919999999997</v>
          </cell>
          <cell r="CG78">
            <v>84.081919999999997</v>
          </cell>
          <cell r="CH78">
            <v>588.57343999999989</v>
          </cell>
          <cell r="CI78">
            <v>1008.9830399999997</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84.081919999999997</v>
          </cell>
          <cell r="CY78">
            <v>84.081919999999997</v>
          </cell>
          <cell r="CZ78">
            <v>84.081919999999997</v>
          </cell>
          <cell r="DA78">
            <v>84.081919999999997</v>
          </cell>
          <cell r="DB78">
            <v>84.081919999999997</v>
          </cell>
          <cell r="DC78">
            <v>84.081919999999997</v>
          </cell>
          <cell r="DD78">
            <v>84.081919999999997</v>
          </cell>
          <cell r="DE78">
            <v>84.081919999999997</v>
          </cell>
          <cell r="DF78">
            <v>84.081919999999997</v>
          </cell>
          <cell r="DG78">
            <v>84.081919999999997</v>
          </cell>
          <cell r="DH78">
            <v>84.081919999999997</v>
          </cell>
          <cell r="DI78">
            <v>84.081919999999997</v>
          </cell>
          <cell r="DJ78">
            <v>588.57343999999989</v>
          </cell>
          <cell r="DK78">
            <v>1008.9830399999997</v>
          </cell>
          <cell r="DL78">
            <v>84.081919999999997</v>
          </cell>
          <cell r="DM78">
            <v>84.081919999999997</v>
          </cell>
          <cell r="DN78">
            <v>84.081919999999997</v>
          </cell>
          <cell r="DO78">
            <v>84.081919999999997</v>
          </cell>
          <cell r="DP78">
            <v>84.081919999999997</v>
          </cell>
          <cell r="DQ78">
            <v>84.081919999999997</v>
          </cell>
          <cell r="DR78">
            <v>84.081919999999997</v>
          </cell>
          <cell r="DS78">
            <v>84.081919999999997</v>
          </cell>
          <cell r="DT78">
            <v>84.081919999999997</v>
          </cell>
          <cell r="DU78">
            <v>84.081919999999997</v>
          </cell>
          <cell r="DV78">
            <v>84.081919999999997</v>
          </cell>
          <cell r="DW78">
            <v>84.081919999999997</v>
          </cell>
          <cell r="DX78">
            <v>588.57343999999989</v>
          </cell>
          <cell r="DY78">
            <v>1008.9830399999997</v>
          </cell>
          <cell r="DZ78" t="str">
            <v>ETA</v>
          </cell>
        </row>
        <row r="79">
          <cell r="C79" t="str">
            <v>83587</v>
          </cell>
          <cell r="D79" t="str">
            <v>14080</v>
          </cell>
          <cell r="E79" t="str">
            <v>3025</v>
          </cell>
          <cell r="F79" t="str">
            <v>BFM BAU ETA</v>
          </cell>
          <cell r="G79">
            <v>0</v>
          </cell>
          <cell r="H79">
            <v>0.43489999999999995</v>
          </cell>
          <cell r="I79">
            <v>0</v>
          </cell>
          <cell r="J79">
            <v>0</v>
          </cell>
          <cell r="K79">
            <v>0</v>
          </cell>
          <cell r="L79">
            <v>0</v>
          </cell>
          <cell r="M79">
            <v>0</v>
          </cell>
          <cell r="N79">
            <v>0</v>
          </cell>
          <cell r="O79">
            <v>0</v>
          </cell>
          <cell r="P79">
            <v>0</v>
          </cell>
          <cell r="Q79">
            <v>0</v>
          </cell>
          <cell r="R79">
            <v>0</v>
          </cell>
          <cell r="S79">
            <v>0.43489999999999995</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0.43489999999999995</v>
          </cell>
          <cell r="AI79">
            <v>0</v>
          </cell>
          <cell r="AJ79">
            <v>0</v>
          </cell>
          <cell r="AK79">
            <v>0</v>
          </cell>
          <cell r="AL79">
            <v>0</v>
          </cell>
          <cell r="AM79">
            <v>0</v>
          </cell>
          <cell r="AN79">
            <v>0</v>
          </cell>
          <cell r="AO79">
            <v>0</v>
          </cell>
          <cell r="AP79">
            <v>0</v>
          </cell>
          <cell r="AQ79">
            <v>0</v>
          </cell>
          <cell r="AR79">
            <v>0</v>
          </cell>
          <cell r="AS79">
            <v>0.43489999999999995</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t="str">
            <v>ETA</v>
          </cell>
        </row>
        <row r="80">
          <cell r="C80" t="str">
            <v>83588</v>
          </cell>
          <cell r="D80" t="str">
            <v>14081</v>
          </cell>
          <cell r="E80" t="str">
            <v>3025</v>
          </cell>
          <cell r="F80" t="str">
            <v>Premier BAU ETA</v>
          </cell>
          <cell r="G80">
            <v>0</v>
          </cell>
          <cell r="H80">
            <v>0</v>
          </cell>
          <cell r="I80">
            <v>0</v>
          </cell>
          <cell r="J80">
            <v>0</v>
          </cell>
          <cell r="K80">
            <v>0</v>
          </cell>
          <cell r="L80">
            <v>0</v>
          </cell>
          <cell r="M80">
            <v>7.5000000000002842E-2</v>
          </cell>
          <cell r="N80">
            <v>0</v>
          </cell>
          <cell r="O80">
            <v>0</v>
          </cell>
          <cell r="P80">
            <v>0</v>
          </cell>
          <cell r="Q80">
            <v>0</v>
          </cell>
          <cell r="R80">
            <v>0</v>
          </cell>
          <cell r="S80">
            <v>7.5000000000002842E-2</v>
          </cell>
          <cell r="T80">
            <v>-94.587000000000003</v>
          </cell>
          <cell r="U80">
            <v>-169.92599999999999</v>
          </cell>
          <cell r="V80">
            <v>0</v>
          </cell>
          <cell r="W80">
            <v>-252.41300000000001</v>
          </cell>
          <cell r="X80">
            <v>-89.994</v>
          </cell>
          <cell r="Y80">
            <v>-107.892</v>
          </cell>
          <cell r="Z80">
            <v>-104.402</v>
          </cell>
          <cell r="AA80">
            <v>0</v>
          </cell>
          <cell r="AB80">
            <v>0</v>
          </cell>
          <cell r="AC80">
            <v>0</v>
          </cell>
          <cell r="AD80">
            <v>0</v>
          </cell>
          <cell r="AE80">
            <v>0</v>
          </cell>
          <cell r="AF80">
            <v>-819.21399999999994</v>
          </cell>
          <cell r="AG80">
            <v>-94.587000000000003</v>
          </cell>
          <cell r="AH80">
            <v>-169.92599999999999</v>
          </cell>
          <cell r="AI80">
            <v>0</v>
          </cell>
          <cell r="AJ80">
            <v>-252.41300000000001</v>
          </cell>
          <cell r="AK80">
            <v>-89.994</v>
          </cell>
          <cell r="AL80">
            <v>-107.892</v>
          </cell>
          <cell r="AM80">
            <v>-104.327</v>
          </cell>
          <cell r="AN80">
            <v>0</v>
          </cell>
          <cell r="AO80">
            <v>0</v>
          </cell>
          <cell r="AP80">
            <v>0</v>
          </cell>
          <cell r="AQ80">
            <v>0</v>
          </cell>
          <cell r="AR80">
            <v>0</v>
          </cell>
          <cell r="AS80">
            <v>-819.1389999999999</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-291.66667000000001</v>
          </cell>
          <cell r="BI80">
            <v>-291.66667000000001</v>
          </cell>
          <cell r="BJ80">
            <v>-291.66667000000001</v>
          </cell>
          <cell r="BK80">
            <v>-291.66667000000001</v>
          </cell>
          <cell r="BL80">
            <v>-291.66667000000001</v>
          </cell>
          <cell r="BM80">
            <v>-291.66667000000001</v>
          </cell>
          <cell r="BN80">
            <v>-291.66667000000001</v>
          </cell>
          <cell r="BO80">
            <v>-291.66667000000001</v>
          </cell>
          <cell r="BP80">
            <v>-291.66667000000001</v>
          </cell>
          <cell r="BQ80">
            <v>-291.66667000000001</v>
          </cell>
          <cell r="BR80">
            <v>-291.66667000000001</v>
          </cell>
          <cell r="BS80">
            <v>-291.66667000000001</v>
          </cell>
          <cell r="BT80">
            <v>-2041.6666900000002</v>
          </cell>
          <cell r="BU80">
            <v>-3500.0000400000004</v>
          </cell>
          <cell r="BV80">
            <v>-291.66667000000001</v>
          </cell>
          <cell r="BW80">
            <v>-291.66667000000001</v>
          </cell>
          <cell r="BX80">
            <v>-291.66667000000001</v>
          </cell>
          <cell r="BY80">
            <v>-291.66667000000001</v>
          </cell>
          <cell r="BZ80">
            <v>-291.66667000000001</v>
          </cell>
          <cell r="CA80">
            <v>-291.66667000000001</v>
          </cell>
          <cell r="CB80">
            <v>-291.66667000000001</v>
          </cell>
          <cell r="CC80">
            <v>-291.66667000000001</v>
          </cell>
          <cell r="CD80">
            <v>-291.66667000000001</v>
          </cell>
          <cell r="CE80">
            <v>-291.66667000000001</v>
          </cell>
          <cell r="CF80">
            <v>-291.66667000000001</v>
          </cell>
          <cell r="CG80">
            <v>-291.66667000000001</v>
          </cell>
          <cell r="CH80">
            <v>-2041.6666900000002</v>
          </cell>
          <cell r="CI80">
            <v>-3500.0000400000004</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-291.66667000000001</v>
          </cell>
          <cell r="CY80">
            <v>-291.66667000000001</v>
          </cell>
          <cell r="CZ80">
            <v>-291.66667000000001</v>
          </cell>
          <cell r="DA80">
            <v>-291.66667000000001</v>
          </cell>
          <cell r="DB80">
            <v>-291.66667000000001</v>
          </cell>
          <cell r="DC80">
            <v>-291.66667000000001</v>
          </cell>
          <cell r="DD80">
            <v>-291.66667000000001</v>
          </cell>
          <cell r="DE80">
            <v>-291.66667000000001</v>
          </cell>
          <cell r="DF80">
            <v>-291.66667000000001</v>
          </cell>
          <cell r="DG80">
            <v>-291.66667000000001</v>
          </cell>
          <cell r="DH80">
            <v>-291.66667000000001</v>
          </cell>
          <cell r="DI80">
            <v>-291.66667000000001</v>
          </cell>
          <cell r="DJ80">
            <v>-2041.6666900000002</v>
          </cell>
          <cell r="DK80">
            <v>-3500.0000400000004</v>
          </cell>
          <cell r="DL80">
            <v>-291.66667000000001</v>
          </cell>
          <cell r="DM80">
            <v>-291.66667000000001</v>
          </cell>
          <cell r="DN80">
            <v>-291.66667000000001</v>
          </cell>
          <cell r="DO80">
            <v>-291.66667000000001</v>
          </cell>
          <cell r="DP80">
            <v>-291.66667000000001</v>
          </cell>
          <cell r="DQ80">
            <v>-291.66667000000001</v>
          </cell>
          <cell r="DR80">
            <v>-291.66667000000001</v>
          </cell>
          <cell r="DS80">
            <v>-291.66667000000001</v>
          </cell>
          <cell r="DT80">
            <v>-291.66667000000001</v>
          </cell>
          <cell r="DU80">
            <v>-291.66667000000001</v>
          </cell>
          <cell r="DV80">
            <v>-291.66667000000001</v>
          </cell>
          <cell r="DW80">
            <v>-291.66667000000001</v>
          </cell>
          <cell r="DX80">
            <v>-2041.6666900000002</v>
          </cell>
          <cell r="DY80">
            <v>-3500.0000400000004</v>
          </cell>
          <cell r="DZ80" t="str">
            <v>ETA</v>
          </cell>
        </row>
        <row r="81">
          <cell r="C81" t="str">
            <v>83589</v>
          </cell>
          <cell r="D81" t="str">
            <v>14082</v>
          </cell>
          <cell r="E81" t="str">
            <v>3025</v>
          </cell>
          <cell r="F81" t="str">
            <v>SM&amp;D BAU ETA</v>
          </cell>
          <cell r="G81">
            <v>0</v>
          </cell>
          <cell r="H81">
            <v>0</v>
          </cell>
          <cell r="I81">
            <v>0</v>
          </cell>
          <cell r="J81">
            <v>0</v>
          </cell>
          <cell r="K81">
            <v>0</v>
          </cell>
          <cell r="L81">
            <v>0</v>
          </cell>
          <cell r="M81">
            <v>0</v>
          </cell>
          <cell r="N81">
            <v>0</v>
          </cell>
          <cell r="O81">
            <v>0</v>
          </cell>
          <cell r="P81">
            <v>0</v>
          </cell>
          <cell r="Q81">
            <v>0</v>
          </cell>
          <cell r="R81">
            <v>0</v>
          </cell>
          <cell r="S81">
            <v>0</v>
          </cell>
          <cell r="T81">
            <v>11.585000000000001</v>
          </cell>
          <cell r="U81">
            <v>11.585000000000001</v>
          </cell>
          <cell r="V81">
            <v>11.585000000000001</v>
          </cell>
          <cell r="W81">
            <v>11.585000000000001</v>
          </cell>
          <cell r="X81">
            <v>11.585000000000001</v>
          </cell>
          <cell r="Y81">
            <v>15715.880070000001</v>
          </cell>
          <cell r="Z81">
            <v>2628.9675699999998</v>
          </cell>
          <cell r="AA81">
            <v>0</v>
          </cell>
          <cell r="AB81">
            <v>0</v>
          </cell>
          <cell r="AC81">
            <v>0</v>
          </cell>
          <cell r="AD81">
            <v>0</v>
          </cell>
          <cell r="AE81">
            <v>0</v>
          </cell>
          <cell r="AF81">
            <v>18402.772639999999</v>
          </cell>
          <cell r="AG81">
            <v>11.585000000000001</v>
          </cell>
          <cell r="AH81">
            <v>11.585000000000001</v>
          </cell>
          <cell r="AI81">
            <v>11.585000000000001</v>
          </cell>
          <cell r="AJ81">
            <v>11.585000000000001</v>
          </cell>
          <cell r="AK81">
            <v>11.585000000000001</v>
          </cell>
          <cell r="AL81">
            <v>15715.880070000001</v>
          </cell>
          <cell r="AM81">
            <v>2628.9675699999998</v>
          </cell>
          <cell r="AN81">
            <v>0</v>
          </cell>
          <cell r="AO81">
            <v>0</v>
          </cell>
          <cell r="AP81">
            <v>0</v>
          </cell>
          <cell r="AQ81">
            <v>0</v>
          </cell>
          <cell r="AR81">
            <v>0</v>
          </cell>
          <cell r="AS81">
            <v>18402.772639999999</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2376.6292999999996</v>
          </cell>
          <cell r="BI81">
            <v>2376.6292999999996</v>
          </cell>
          <cell r="BJ81">
            <v>2376.6292999999996</v>
          </cell>
          <cell r="BK81">
            <v>2376.6292999999996</v>
          </cell>
          <cell r="BL81">
            <v>2376.6292999999996</v>
          </cell>
          <cell r="BM81">
            <v>2376.6292999999996</v>
          </cell>
          <cell r="BN81">
            <v>2858.1358599999999</v>
          </cell>
          <cell r="BO81">
            <v>2858.1358599999999</v>
          </cell>
          <cell r="BP81">
            <v>2858.1358599999999</v>
          </cell>
          <cell r="BQ81">
            <v>2858.1358599999999</v>
          </cell>
          <cell r="BR81">
            <v>2858.1358599999999</v>
          </cell>
          <cell r="BS81">
            <v>2858.1358599999999</v>
          </cell>
          <cell r="BT81">
            <v>17117.911659999998</v>
          </cell>
          <cell r="BU81">
            <v>31408.59095999999</v>
          </cell>
          <cell r="BV81">
            <v>2376.6292999999996</v>
          </cell>
          <cell r="BW81">
            <v>2376.6292999999996</v>
          </cell>
          <cell r="BX81">
            <v>2376.6292999999996</v>
          </cell>
          <cell r="BY81">
            <v>2376.6292999999996</v>
          </cell>
          <cell r="BZ81">
            <v>2376.6292999999996</v>
          </cell>
          <cell r="CA81">
            <v>2376.6292999999996</v>
          </cell>
          <cell r="CB81">
            <v>2858.1358599999999</v>
          </cell>
          <cell r="CC81">
            <v>2858.1358599999999</v>
          </cell>
          <cell r="CD81">
            <v>2858.1358599999999</v>
          </cell>
          <cell r="CE81">
            <v>2858.1358599999999</v>
          </cell>
          <cell r="CF81">
            <v>2858.1358599999999</v>
          </cell>
          <cell r="CG81">
            <v>2858.1358599999999</v>
          </cell>
          <cell r="CH81">
            <v>17117.911659999998</v>
          </cell>
          <cell r="CI81">
            <v>31408.59095999999</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11.585000000000001</v>
          </cell>
          <cell r="CY81">
            <v>11.585000000000001</v>
          </cell>
          <cell r="CZ81">
            <v>11.585000000000001</v>
          </cell>
          <cell r="DA81">
            <v>11.585000000000001</v>
          </cell>
          <cell r="DB81">
            <v>11.585000000000001</v>
          </cell>
          <cell r="DC81">
            <v>15715.880070000001</v>
          </cell>
          <cell r="DD81">
            <v>2628.9675699999998</v>
          </cell>
          <cell r="DE81">
            <v>2536.28757</v>
          </cell>
          <cell r="DF81">
            <v>2617.3825699999998</v>
          </cell>
          <cell r="DG81">
            <v>2617.3825699999998</v>
          </cell>
          <cell r="DH81">
            <v>2617.3825699999998</v>
          </cell>
          <cell r="DI81">
            <v>2617.3825699999998</v>
          </cell>
          <cell r="DJ81">
            <v>18402.772639999999</v>
          </cell>
          <cell r="DK81">
            <v>31408.590490000002</v>
          </cell>
          <cell r="DL81">
            <v>11.585000000000001</v>
          </cell>
          <cell r="DM81">
            <v>11.585000000000001</v>
          </cell>
          <cell r="DN81">
            <v>11.585000000000001</v>
          </cell>
          <cell r="DO81">
            <v>11.585000000000001</v>
          </cell>
          <cell r="DP81">
            <v>11.585000000000001</v>
          </cell>
          <cell r="DQ81">
            <v>15715.880070000001</v>
          </cell>
          <cell r="DR81">
            <v>2628.9675699999998</v>
          </cell>
          <cell r="DS81">
            <v>2536.28757</v>
          </cell>
          <cell r="DT81">
            <v>2617.3825699999998</v>
          </cell>
          <cell r="DU81">
            <v>2617.3825699999998</v>
          </cell>
          <cell r="DV81">
            <v>2617.3825699999998</v>
          </cell>
          <cell r="DW81">
            <v>2617.3825699999998</v>
          </cell>
          <cell r="DX81">
            <v>18402.772639999999</v>
          </cell>
          <cell r="DY81">
            <v>31408.590490000002</v>
          </cell>
          <cell r="DZ81" t="str">
            <v>ETA</v>
          </cell>
        </row>
        <row r="82">
          <cell r="C82" t="str">
            <v>83592</v>
          </cell>
          <cell r="D82" t="str">
            <v>14087</v>
          </cell>
          <cell r="E82" t="str">
            <v>3025</v>
          </cell>
          <cell r="F82" t="str">
            <v>BOS BAU ETA</v>
          </cell>
          <cell r="G82">
            <v>0</v>
          </cell>
          <cell r="H82">
            <v>0</v>
          </cell>
          <cell r="I82">
            <v>0</v>
          </cell>
          <cell r="J82">
            <v>0</v>
          </cell>
          <cell r="K82">
            <v>0</v>
          </cell>
          <cell r="L82">
            <v>2.1665999999999999</v>
          </cell>
          <cell r="M82">
            <v>2.7920700000000003</v>
          </cell>
          <cell r="N82">
            <v>0</v>
          </cell>
          <cell r="O82">
            <v>0</v>
          </cell>
          <cell r="P82">
            <v>0</v>
          </cell>
          <cell r="Q82">
            <v>0</v>
          </cell>
          <cell r="R82">
            <v>0</v>
          </cell>
          <cell r="S82">
            <v>4.9586699999999997</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2.1665999999999999</v>
          </cell>
          <cell r="AM82">
            <v>2.7920700000000003</v>
          </cell>
          <cell r="AN82">
            <v>0</v>
          </cell>
          <cell r="AO82">
            <v>0</v>
          </cell>
          <cell r="AP82">
            <v>0</v>
          </cell>
          <cell r="AQ82">
            <v>0</v>
          </cell>
          <cell r="AR82">
            <v>0</v>
          </cell>
          <cell r="AS82">
            <v>4.9586699999999997</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-11.66663</v>
          </cell>
          <cell r="BI82">
            <v>-11.66663</v>
          </cell>
          <cell r="BJ82">
            <v>-11.66663</v>
          </cell>
          <cell r="BK82">
            <v>-11.66663</v>
          </cell>
          <cell r="BL82">
            <v>-11.66663</v>
          </cell>
          <cell r="BM82">
            <v>-11.66663</v>
          </cell>
          <cell r="BN82">
            <v>-11.66663</v>
          </cell>
          <cell r="BO82">
            <v>-11.66663</v>
          </cell>
          <cell r="BP82">
            <v>-11.66663</v>
          </cell>
          <cell r="BQ82">
            <v>-11.66663</v>
          </cell>
          <cell r="BR82">
            <v>-11.66663</v>
          </cell>
          <cell r="BS82">
            <v>-11.66663</v>
          </cell>
          <cell r="BT82">
            <v>-81.666409999999999</v>
          </cell>
          <cell r="BU82">
            <v>-139.99956</v>
          </cell>
          <cell r="BV82">
            <v>-11.66663</v>
          </cell>
          <cell r="BW82">
            <v>-11.66663</v>
          </cell>
          <cell r="BX82">
            <v>-11.66663</v>
          </cell>
          <cell r="BY82">
            <v>-11.66663</v>
          </cell>
          <cell r="BZ82">
            <v>-11.66663</v>
          </cell>
          <cell r="CA82">
            <v>-11.66663</v>
          </cell>
          <cell r="CB82">
            <v>-11.66663</v>
          </cell>
          <cell r="CC82">
            <v>-11.66663</v>
          </cell>
          <cell r="CD82">
            <v>-11.66663</v>
          </cell>
          <cell r="CE82">
            <v>-11.66663</v>
          </cell>
          <cell r="CF82">
            <v>-11.66663</v>
          </cell>
          <cell r="CG82">
            <v>-11.66663</v>
          </cell>
          <cell r="CH82">
            <v>-81.666409999999999</v>
          </cell>
          <cell r="CI82">
            <v>-139.99956</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-11.66663</v>
          </cell>
          <cell r="CY82">
            <v>-11.66663</v>
          </cell>
          <cell r="CZ82">
            <v>-11.66663</v>
          </cell>
          <cell r="DA82">
            <v>-11.66663</v>
          </cell>
          <cell r="DB82">
            <v>-11.66663</v>
          </cell>
          <cell r="DC82">
            <v>-11.66663</v>
          </cell>
          <cell r="DD82">
            <v>-11.66663</v>
          </cell>
          <cell r="DE82">
            <v>-11.66663</v>
          </cell>
          <cell r="DF82">
            <v>-11.66663</v>
          </cell>
          <cell r="DG82">
            <v>-11.66663</v>
          </cell>
          <cell r="DH82">
            <v>-11.66663</v>
          </cell>
          <cell r="DI82">
            <v>-11.66663</v>
          </cell>
          <cell r="DJ82">
            <v>-81.666409999999999</v>
          </cell>
          <cell r="DK82">
            <v>-139.99956</v>
          </cell>
          <cell r="DL82">
            <v>-11.66663</v>
          </cell>
          <cell r="DM82">
            <v>-11.66663</v>
          </cell>
          <cell r="DN82">
            <v>-11.66663</v>
          </cell>
          <cell r="DO82">
            <v>-11.66663</v>
          </cell>
          <cell r="DP82">
            <v>-11.66663</v>
          </cell>
          <cell r="DQ82">
            <v>-11.66663</v>
          </cell>
          <cell r="DR82">
            <v>-11.66663</v>
          </cell>
          <cell r="DS82">
            <v>-11.66663</v>
          </cell>
          <cell r="DT82">
            <v>-11.66663</v>
          </cell>
          <cell r="DU82">
            <v>-11.66663</v>
          </cell>
          <cell r="DV82">
            <v>-11.66663</v>
          </cell>
          <cell r="DW82">
            <v>-11.66663</v>
          </cell>
          <cell r="DX82">
            <v>-81.666409999999999</v>
          </cell>
          <cell r="DY82">
            <v>-139.99956</v>
          </cell>
          <cell r="DZ82" t="str">
            <v>ETA</v>
          </cell>
        </row>
        <row r="83">
          <cell r="C83" t="str">
            <v>83593</v>
          </cell>
          <cell r="D83" t="str">
            <v>14088</v>
          </cell>
          <cell r="E83" t="str">
            <v>3025</v>
          </cell>
          <cell r="F83" t="str">
            <v>GPS BAU ETA</v>
          </cell>
          <cell r="G83">
            <v>0</v>
          </cell>
          <cell r="H83">
            <v>0</v>
          </cell>
          <cell r="I83">
            <v>0</v>
          </cell>
          <cell r="J83">
            <v>3.8000000000010914E-2</v>
          </cell>
          <cell r="K83">
            <v>0</v>
          </cell>
          <cell r="L83">
            <v>0</v>
          </cell>
          <cell r="M83">
            <v>0</v>
          </cell>
          <cell r="N83">
            <v>0</v>
          </cell>
          <cell r="O83">
            <v>0</v>
          </cell>
          <cell r="P83">
            <v>0</v>
          </cell>
          <cell r="Q83">
            <v>0</v>
          </cell>
          <cell r="R83">
            <v>0</v>
          </cell>
          <cell r="S83">
            <v>3.8000000000010914E-2</v>
          </cell>
          <cell r="T83">
            <v>1354.44417</v>
          </cell>
          <cell r="U83">
            <v>2580.1150699999998</v>
          </cell>
          <cell r="V83">
            <v>-1291.48936</v>
          </cell>
          <cell r="W83">
            <v>605.35974999999996</v>
          </cell>
          <cell r="X83">
            <v>763.57386999999994</v>
          </cell>
          <cell r="Y83">
            <v>-126.47895</v>
          </cell>
          <cell r="Z83">
            <v>778.97640000000001</v>
          </cell>
          <cell r="AA83">
            <v>0</v>
          </cell>
          <cell r="AB83">
            <v>0</v>
          </cell>
          <cell r="AC83">
            <v>0</v>
          </cell>
          <cell r="AD83">
            <v>0</v>
          </cell>
          <cell r="AE83">
            <v>0</v>
          </cell>
          <cell r="AF83">
            <v>4664.5009499999996</v>
          </cell>
          <cell r="AG83">
            <v>1354.44417</v>
          </cell>
          <cell r="AH83">
            <v>2580.1150699999998</v>
          </cell>
          <cell r="AI83">
            <v>-1291.48936</v>
          </cell>
          <cell r="AJ83">
            <v>605.39774999999997</v>
          </cell>
          <cell r="AK83">
            <v>763.57386999999994</v>
          </cell>
          <cell r="AL83">
            <v>-126.47895</v>
          </cell>
          <cell r="AM83">
            <v>778.97640000000001</v>
          </cell>
          <cell r="AN83">
            <v>0</v>
          </cell>
          <cell r="AO83">
            <v>0</v>
          </cell>
          <cell r="AP83">
            <v>0</v>
          </cell>
          <cell r="AQ83">
            <v>0</v>
          </cell>
          <cell r="AR83">
            <v>0</v>
          </cell>
          <cell r="AS83">
            <v>4664.5389499999992</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573.49999000000003</v>
          </cell>
          <cell r="BI83">
            <v>573.49999000000003</v>
          </cell>
          <cell r="BJ83">
            <v>573.49999000000003</v>
          </cell>
          <cell r="BK83">
            <v>573.49999000000003</v>
          </cell>
          <cell r="BL83">
            <v>573.49999000000003</v>
          </cell>
          <cell r="BM83">
            <v>573.49999000000003</v>
          </cell>
          <cell r="BN83">
            <v>573.49999000000003</v>
          </cell>
          <cell r="BO83">
            <v>573.49999000000003</v>
          </cell>
          <cell r="BP83">
            <v>573.49999000000003</v>
          </cell>
          <cell r="BQ83">
            <v>573.49999000000003</v>
          </cell>
          <cell r="BR83">
            <v>573.49999000000003</v>
          </cell>
          <cell r="BS83">
            <v>573.49999000000003</v>
          </cell>
          <cell r="BT83">
            <v>4014.4999300000009</v>
          </cell>
          <cell r="BU83">
            <v>6881.9998800000021</v>
          </cell>
          <cell r="BV83">
            <v>573.49999000000003</v>
          </cell>
          <cell r="BW83">
            <v>573.49999000000003</v>
          </cell>
          <cell r="BX83">
            <v>573.49999000000003</v>
          </cell>
          <cell r="BY83">
            <v>573.49999000000003</v>
          </cell>
          <cell r="BZ83">
            <v>573.49999000000003</v>
          </cell>
          <cell r="CA83">
            <v>573.49999000000003</v>
          </cell>
          <cell r="CB83">
            <v>573.49999000000003</v>
          </cell>
          <cell r="CC83">
            <v>573.49999000000003</v>
          </cell>
          <cell r="CD83">
            <v>573.49999000000003</v>
          </cell>
          <cell r="CE83">
            <v>573.49999000000003</v>
          </cell>
          <cell r="CF83">
            <v>573.49999000000003</v>
          </cell>
          <cell r="CG83">
            <v>573.49999000000003</v>
          </cell>
          <cell r="CH83">
            <v>4014.4999300000009</v>
          </cell>
          <cell r="CI83">
            <v>6881.9998800000021</v>
          </cell>
          <cell r="CJ83">
            <v>0</v>
          </cell>
          <cell r="CK83">
            <v>0</v>
          </cell>
          <cell r="CL83">
            <v>0</v>
          </cell>
          <cell r="CM83">
            <v>3.8000000000010914E-2</v>
          </cell>
          <cell r="CN83">
            <v>0</v>
          </cell>
          <cell r="CO83">
            <v>0</v>
          </cell>
          <cell r="CP83">
            <v>0</v>
          </cell>
          <cell r="CQ83">
            <v>0</v>
          </cell>
          <cell r="CR83">
            <v>0</v>
          </cell>
          <cell r="CS83">
            <v>0</v>
          </cell>
          <cell r="CT83">
            <v>0</v>
          </cell>
          <cell r="CU83">
            <v>0</v>
          </cell>
          <cell r="CV83">
            <v>3.8000000000010914E-2</v>
          </cell>
          <cell r="CW83">
            <v>3.8000000000010914E-2</v>
          </cell>
          <cell r="CX83">
            <v>1354.44417</v>
          </cell>
          <cell r="CY83">
            <v>2580.1150699999998</v>
          </cell>
          <cell r="CZ83">
            <v>-1291.48936</v>
          </cell>
          <cell r="DA83">
            <v>605.35974999999996</v>
          </cell>
          <cell r="DB83">
            <v>763.57386999999994</v>
          </cell>
          <cell r="DC83">
            <v>-126.47895</v>
          </cell>
          <cell r="DD83">
            <v>778.97640000000001</v>
          </cell>
          <cell r="DE83">
            <v>1500.31726</v>
          </cell>
          <cell r="DF83">
            <v>799.68826000000001</v>
          </cell>
          <cell r="DG83">
            <v>799.68826000000001</v>
          </cell>
          <cell r="DH83">
            <v>799.68826000000001</v>
          </cell>
          <cell r="DI83">
            <v>806.18200000000002</v>
          </cell>
          <cell r="DJ83">
            <v>4664.5009499999996</v>
          </cell>
          <cell r="DK83">
            <v>9370.0649900000008</v>
          </cell>
          <cell r="DL83">
            <v>1354.44417</v>
          </cell>
          <cell r="DM83">
            <v>2580.1150699999998</v>
          </cell>
          <cell r="DN83">
            <v>-1291.48936</v>
          </cell>
          <cell r="DO83">
            <v>605.39774999999997</v>
          </cell>
          <cell r="DP83">
            <v>763.57386999999994</v>
          </cell>
          <cell r="DQ83">
            <v>-126.47895</v>
          </cell>
          <cell r="DR83">
            <v>778.97640000000001</v>
          </cell>
          <cell r="DS83">
            <v>1500.31726</v>
          </cell>
          <cell r="DT83">
            <v>799.68826000000001</v>
          </cell>
          <cell r="DU83">
            <v>799.68826000000001</v>
          </cell>
          <cell r="DV83">
            <v>799.68826000000001</v>
          </cell>
          <cell r="DW83">
            <v>806.18200000000002</v>
          </cell>
          <cell r="DX83">
            <v>4664.5389499999992</v>
          </cell>
          <cell r="DY83">
            <v>9370.1029899999994</v>
          </cell>
          <cell r="DZ83" t="str">
            <v>ETA</v>
          </cell>
        </row>
        <row r="84">
          <cell r="C84" t="str">
            <v>83606</v>
          </cell>
          <cell r="D84" t="str">
            <v>14645</v>
          </cell>
          <cell r="E84" t="str">
            <v>3025</v>
          </cell>
          <cell r="F84" t="str">
            <v>Staff Mortgages</v>
          </cell>
          <cell r="G84">
            <v>555.40267000000006</v>
          </cell>
          <cell r="H84">
            <v>52.681100000000001</v>
          </cell>
          <cell r="I84">
            <v>-120.8155099999999</v>
          </cell>
          <cell r="J84">
            <v>-27.628879999999981</v>
          </cell>
          <cell r="K84">
            <v>187.66997000000001</v>
          </cell>
          <cell r="L84">
            <v>-21.998649999999998</v>
          </cell>
          <cell r="M84">
            <v>2.2860900000000002</v>
          </cell>
          <cell r="N84">
            <v>0</v>
          </cell>
          <cell r="O84">
            <v>0</v>
          </cell>
          <cell r="P84">
            <v>0</v>
          </cell>
          <cell r="Q84">
            <v>0</v>
          </cell>
          <cell r="R84">
            <v>0</v>
          </cell>
          <cell r="S84">
            <v>627.59679000000017</v>
          </cell>
          <cell r="T84">
            <v>0</v>
          </cell>
          <cell r="U84">
            <v>0</v>
          </cell>
          <cell r="V84">
            <v>-1600</v>
          </cell>
          <cell r="W84">
            <v>-600</v>
          </cell>
          <cell r="X84">
            <v>-400</v>
          </cell>
          <cell r="Y84">
            <v>-200</v>
          </cell>
          <cell r="Z84">
            <v>0</v>
          </cell>
          <cell r="AA84">
            <v>0</v>
          </cell>
          <cell r="AB84">
            <v>0</v>
          </cell>
          <cell r="AC84">
            <v>0</v>
          </cell>
          <cell r="AD84">
            <v>0</v>
          </cell>
          <cell r="AE84">
            <v>0</v>
          </cell>
          <cell r="AF84">
            <v>-2800</v>
          </cell>
          <cell r="AG84">
            <v>555.40267000000006</v>
          </cell>
          <cell r="AH84">
            <v>52.681100000000001</v>
          </cell>
          <cell r="AI84">
            <v>-1720.8155099999999</v>
          </cell>
          <cell r="AJ84">
            <v>-627.62887999999998</v>
          </cell>
          <cell r="AK84">
            <v>-212.33002999999999</v>
          </cell>
          <cell r="AL84">
            <v>-221.99865</v>
          </cell>
          <cell r="AM84">
            <v>2.2860900000000002</v>
          </cell>
          <cell r="AN84">
            <v>0</v>
          </cell>
          <cell r="AO84">
            <v>0</v>
          </cell>
          <cell r="AP84">
            <v>0</v>
          </cell>
          <cell r="AQ84">
            <v>0</v>
          </cell>
          <cell r="AR84">
            <v>0</v>
          </cell>
          <cell r="AS84">
            <v>-2172.4032099999999</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-236.41667000000001</v>
          </cell>
          <cell r="BI84">
            <v>-236.41667000000001</v>
          </cell>
          <cell r="BJ84">
            <v>-236.41667000000001</v>
          </cell>
          <cell r="BK84">
            <v>-236.41667000000001</v>
          </cell>
          <cell r="BL84">
            <v>-236.41667000000001</v>
          </cell>
          <cell r="BM84">
            <v>-236.41667000000001</v>
          </cell>
          <cell r="BN84">
            <v>-236.41667000000001</v>
          </cell>
          <cell r="BO84">
            <v>-236.41667000000001</v>
          </cell>
          <cell r="BP84">
            <v>-236.41667000000001</v>
          </cell>
          <cell r="BQ84">
            <v>-236.41667000000001</v>
          </cell>
          <cell r="BR84">
            <v>-236.41667000000001</v>
          </cell>
          <cell r="BS84">
            <v>-236.41667000000001</v>
          </cell>
          <cell r="BT84">
            <v>-1654.9166900000002</v>
          </cell>
          <cell r="BU84">
            <v>-2837.0000400000004</v>
          </cell>
          <cell r="BV84">
            <v>-236.41667000000001</v>
          </cell>
          <cell r="BW84">
            <v>-236.41667000000001</v>
          </cell>
          <cell r="BX84">
            <v>-236.41667000000001</v>
          </cell>
          <cell r="BY84">
            <v>-236.41667000000001</v>
          </cell>
          <cell r="BZ84">
            <v>-236.41667000000001</v>
          </cell>
          <cell r="CA84">
            <v>-236.41667000000001</v>
          </cell>
          <cell r="CB84">
            <v>-236.41667000000001</v>
          </cell>
          <cell r="CC84">
            <v>-236.41667000000001</v>
          </cell>
          <cell r="CD84">
            <v>-236.41667000000001</v>
          </cell>
          <cell r="CE84">
            <v>-236.41667000000001</v>
          </cell>
          <cell r="CF84">
            <v>-236.41667000000001</v>
          </cell>
          <cell r="CG84">
            <v>-236.41667000000001</v>
          </cell>
          <cell r="CH84">
            <v>-1654.9166900000002</v>
          </cell>
          <cell r="CI84">
            <v>-2837.0000400000004</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-236.41667000000001</v>
          </cell>
          <cell r="CY84">
            <v>-236.41667000000001</v>
          </cell>
          <cell r="CZ84">
            <v>-236.41667000000001</v>
          </cell>
          <cell r="DA84">
            <v>-236.41667000000001</v>
          </cell>
          <cell r="DB84">
            <v>-236.41667000000001</v>
          </cell>
          <cell r="DC84">
            <v>-236.41667000000001</v>
          </cell>
          <cell r="DD84">
            <v>-236.41667000000001</v>
          </cell>
          <cell r="DE84">
            <v>-236.41667000000001</v>
          </cell>
          <cell r="DF84">
            <v>-236.41667000000001</v>
          </cell>
          <cell r="DG84">
            <v>-236.41667000000001</v>
          </cell>
          <cell r="DH84">
            <v>-236.41667000000001</v>
          </cell>
          <cell r="DI84">
            <v>-236.41667000000001</v>
          </cell>
          <cell r="DJ84">
            <v>-1654.9166900000002</v>
          </cell>
          <cell r="DK84">
            <v>-2837.0000400000004</v>
          </cell>
          <cell r="DL84">
            <v>-236.41667000000001</v>
          </cell>
          <cell r="DM84">
            <v>-236.41667000000001</v>
          </cell>
          <cell r="DN84">
            <v>-236.41667000000001</v>
          </cell>
          <cell r="DO84">
            <v>-236.41667000000001</v>
          </cell>
          <cell r="DP84">
            <v>-236.41667000000001</v>
          </cell>
          <cell r="DQ84">
            <v>-236.41667000000001</v>
          </cell>
          <cell r="DR84">
            <v>-236.41667000000001</v>
          </cell>
          <cell r="DS84">
            <v>-236.41667000000001</v>
          </cell>
          <cell r="DT84">
            <v>-236.41667000000001</v>
          </cell>
          <cell r="DU84">
            <v>-236.41667000000001</v>
          </cell>
          <cell r="DV84">
            <v>-236.41667000000001</v>
          </cell>
          <cell r="DW84">
            <v>-236.41667000000001</v>
          </cell>
          <cell r="DX84">
            <v>-1654.9166900000002</v>
          </cell>
          <cell r="DY84">
            <v>-2837.0000400000004</v>
          </cell>
          <cell r="DZ84" t="str">
            <v>ETA</v>
          </cell>
        </row>
        <row r="85">
          <cell r="C85" t="str">
            <v>87208</v>
          </cell>
          <cell r="D85" t="str">
            <v>34215</v>
          </cell>
          <cell r="E85" t="str">
            <v>3025</v>
          </cell>
          <cell r="F85" t="str">
            <v>Spread Eagle Disp.</v>
          </cell>
          <cell r="G85">
            <v>1.97174</v>
          </cell>
          <cell r="H85">
            <v>1.27745</v>
          </cell>
          <cell r="I85">
            <v>2.6276899999999999</v>
          </cell>
          <cell r="J85">
            <v>1.35507</v>
          </cell>
          <cell r="K85">
            <v>38.602679999999999</v>
          </cell>
          <cell r="L85">
            <v>-0.99896000000000007</v>
          </cell>
          <cell r="M85">
            <v>7.8390500000000003</v>
          </cell>
          <cell r="N85">
            <v>0</v>
          </cell>
          <cell r="O85">
            <v>0</v>
          </cell>
          <cell r="P85">
            <v>0</v>
          </cell>
          <cell r="Q85">
            <v>0</v>
          </cell>
          <cell r="R85">
            <v>0</v>
          </cell>
          <cell r="S85">
            <v>52.674720000000001</v>
          </cell>
          <cell r="T85">
            <v>0</v>
          </cell>
          <cell r="U85">
            <v>0</v>
          </cell>
          <cell r="V85">
            <v>0</v>
          </cell>
          <cell r="W85">
            <v>0</v>
          </cell>
          <cell r="X85">
            <v>0</v>
          </cell>
          <cell r="Y85">
            <v>0</v>
          </cell>
          <cell r="Z85">
            <v>0</v>
          </cell>
          <cell r="AA85">
            <v>0</v>
          </cell>
          <cell r="AB85">
            <v>0</v>
          </cell>
          <cell r="AC85">
            <v>0</v>
          </cell>
          <cell r="AD85">
            <v>0</v>
          </cell>
          <cell r="AE85">
            <v>0</v>
          </cell>
          <cell r="AF85">
            <v>0</v>
          </cell>
          <cell r="AG85">
            <v>1.97174</v>
          </cell>
          <cell r="AH85">
            <v>1.27745</v>
          </cell>
          <cell r="AI85">
            <v>2.6276899999999999</v>
          </cell>
          <cell r="AJ85">
            <v>1.35507</v>
          </cell>
          <cell r="AK85">
            <v>38.602679999999999</v>
          </cell>
          <cell r="AL85">
            <v>-0.99896000000000007</v>
          </cell>
          <cell r="AM85">
            <v>7.8390500000000003</v>
          </cell>
          <cell r="AN85">
            <v>0</v>
          </cell>
          <cell r="AO85">
            <v>0</v>
          </cell>
          <cell r="AP85">
            <v>0</v>
          </cell>
          <cell r="AQ85">
            <v>0</v>
          </cell>
          <cell r="AR85">
            <v>0</v>
          </cell>
          <cell r="AS85">
            <v>52.674720000000001</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t="str">
            <v>Except</v>
          </cell>
        </row>
        <row r="86">
          <cell r="C86" t="str">
            <v>61563</v>
          </cell>
          <cell r="D86" t="str">
            <v>N/A</v>
          </cell>
          <cell r="E86" t="str">
            <v>N/A</v>
          </cell>
          <cell r="F86" t="str">
            <v>Mortgages</v>
          </cell>
          <cell r="G86">
            <v>0</v>
          </cell>
          <cell r="H86">
            <v>-160.655</v>
          </cell>
          <cell r="I86">
            <v>160.655</v>
          </cell>
          <cell r="J86">
            <v>0</v>
          </cell>
          <cell r="K86">
            <v>0</v>
          </cell>
          <cell r="L86">
            <v>0</v>
          </cell>
          <cell r="M86">
            <v>0</v>
          </cell>
          <cell r="N86">
            <v>0</v>
          </cell>
          <cell r="O86">
            <v>0</v>
          </cell>
          <cell r="P86">
            <v>0</v>
          </cell>
          <cell r="Q86">
            <v>0</v>
          </cell>
          <cell r="R86">
            <v>0</v>
          </cell>
          <cell r="S86">
            <v>0</v>
          </cell>
          <cell r="T86">
            <v>100.88596000000001</v>
          </cell>
          <cell r="U86">
            <v>60.933080000000004</v>
          </cell>
          <cell r="V86">
            <v>21.04344</v>
          </cell>
          <cell r="W86">
            <v>133.54443000000001</v>
          </cell>
          <cell r="X86">
            <v>98.52597999999999</v>
          </cell>
          <cell r="Y86">
            <v>21.032689999999999</v>
          </cell>
          <cell r="Z86">
            <v>47.194589999999998</v>
          </cell>
          <cell r="AA86">
            <v>0</v>
          </cell>
          <cell r="AB86">
            <v>0</v>
          </cell>
          <cell r="AC86">
            <v>0</v>
          </cell>
          <cell r="AD86">
            <v>0</v>
          </cell>
          <cell r="AE86">
            <v>0</v>
          </cell>
          <cell r="AF86">
            <v>483.16017000000005</v>
          </cell>
          <cell r="AG86">
            <v>100.88596000000001</v>
          </cell>
          <cell r="AH86">
            <v>-99.721919999999997</v>
          </cell>
          <cell r="AI86">
            <v>181.69844000000001</v>
          </cell>
          <cell r="AJ86">
            <v>133.54443000000001</v>
          </cell>
          <cell r="AK86">
            <v>98.52597999999999</v>
          </cell>
          <cell r="AL86">
            <v>21.032689999999999</v>
          </cell>
          <cell r="AM86">
            <v>47.194589999999998</v>
          </cell>
          <cell r="AN86">
            <v>0</v>
          </cell>
          <cell r="AO86">
            <v>0</v>
          </cell>
          <cell r="AP86">
            <v>0</v>
          </cell>
          <cell r="AQ86">
            <v>0</v>
          </cell>
          <cell r="AR86">
            <v>0</v>
          </cell>
          <cell r="AS86">
            <v>483.16017000000005</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t="str">
            <v>Marketing</v>
          </cell>
        </row>
        <row r="87">
          <cell r="C87" t="str">
            <v>61742</v>
          </cell>
          <cell r="D87" t="str">
            <v>N/A</v>
          </cell>
          <cell r="E87" t="str">
            <v>N/A</v>
          </cell>
          <cell r="F87" t="str">
            <v>Mort WW Alloc-Mkting</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t="str">
            <v>Marketing</v>
          </cell>
        </row>
        <row r="88">
          <cell r="C88" t="str">
            <v>68150</v>
          </cell>
          <cell r="D88" t="str">
            <v>N/A</v>
          </cell>
          <cell r="E88" t="str">
            <v>N/A</v>
          </cell>
          <cell r="F88" t="str">
            <v>Home Mortgage Other</v>
          </cell>
          <cell r="G88">
            <v>0</v>
          </cell>
          <cell r="H88">
            <v>-289.12800000000004</v>
          </cell>
          <cell r="I88">
            <v>289.12800000000004</v>
          </cell>
          <cell r="J88">
            <v>0</v>
          </cell>
          <cell r="K88">
            <v>0</v>
          </cell>
          <cell r="L88">
            <v>0</v>
          </cell>
          <cell r="M88">
            <v>0</v>
          </cell>
          <cell r="N88">
            <v>0</v>
          </cell>
          <cell r="O88">
            <v>0</v>
          </cell>
          <cell r="P88">
            <v>0</v>
          </cell>
          <cell r="Q88">
            <v>0</v>
          </cell>
          <cell r="R88">
            <v>0</v>
          </cell>
          <cell r="S88">
            <v>0</v>
          </cell>
          <cell r="T88">
            <v>156.71645000000001</v>
          </cell>
          <cell r="U88">
            <v>132.84796</v>
          </cell>
          <cell r="V88">
            <v>-793.14336000000003</v>
          </cell>
          <cell r="W88">
            <v>-196.52798999999999</v>
          </cell>
          <cell r="X88">
            <v>-307.37430000000001</v>
          </cell>
          <cell r="Y88">
            <v>-114.49122</v>
          </cell>
          <cell r="Z88">
            <v>-234.0814</v>
          </cell>
          <cell r="AA88">
            <v>0</v>
          </cell>
          <cell r="AB88">
            <v>0</v>
          </cell>
          <cell r="AC88">
            <v>0</v>
          </cell>
          <cell r="AD88">
            <v>0</v>
          </cell>
          <cell r="AE88">
            <v>0</v>
          </cell>
          <cell r="AF88">
            <v>-1356.05386</v>
          </cell>
          <cell r="AG88">
            <v>156.71645000000001</v>
          </cell>
          <cell r="AH88">
            <v>-156.28004000000001</v>
          </cell>
          <cell r="AI88">
            <v>-504.01535999999999</v>
          </cell>
          <cell r="AJ88">
            <v>-196.52798999999999</v>
          </cell>
          <cell r="AK88">
            <v>-307.37430000000001</v>
          </cell>
          <cell r="AL88">
            <v>-114.49122</v>
          </cell>
          <cell r="AM88">
            <v>-234.0814</v>
          </cell>
          <cell r="AN88">
            <v>0</v>
          </cell>
          <cell r="AO88">
            <v>0</v>
          </cell>
          <cell r="AP88">
            <v>0</v>
          </cell>
          <cell r="AQ88">
            <v>0</v>
          </cell>
          <cell r="AR88">
            <v>0</v>
          </cell>
          <cell r="AS88">
            <v>-1356.05386</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t="str">
            <v>Marketing</v>
          </cell>
        </row>
        <row r="89">
          <cell r="C89" t="str">
            <v>70548</v>
          </cell>
          <cell r="D89" t="str">
            <v>N/A</v>
          </cell>
          <cell r="E89" t="str">
            <v>N/A</v>
          </cell>
          <cell r="F89" t="str">
            <v>Mort ETA Staff Mktn</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t="str">
            <v>Marketing</v>
          </cell>
        </row>
        <row r="90">
          <cell r="C90" t="str">
            <v>70552</v>
          </cell>
          <cell r="D90" t="str">
            <v>N/A</v>
          </cell>
          <cell r="E90" t="str">
            <v>N/A</v>
          </cell>
          <cell r="F90" t="str">
            <v>Mort Mkt Cust Insght</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t="str">
            <v>Marketing</v>
          </cell>
        </row>
        <row r="91">
          <cell r="C91" t="str">
            <v>70556</v>
          </cell>
          <cell r="D91" t="str">
            <v>N/A</v>
          </cell>
          <cell r="E91" t="str">
            <v>N/A</v>
          </cell>
          <cell r="F91" t="str">
            <v>Mort Mktng Ops</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t="str">
            <v>Marketing</v>
          </cell>
        </row>
        <row r="92">
          <cell r="C92" t="str">
            <v>70564</v>
          </cell>
          <cell r="D92" t="str">
            <v>N/A</v>
          </cell>
          <cell r="E92" t="str">
            <v>N/A</v>
          </cell>
          <cell r="F92" t="str">
            <v>Mort Mktng Other</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t="str">
            <v>Marketing</v>
          </cell>
        </row>
        <row r="93">
          <cell r="C93" t="str">
            <v>73136</v>
          </cell>
          <cell r="D93" t="str">
            <v>12897</v>
          </cell>
          <cell r="E93" t="str">
            <v>3915</v>
          </cell>
          <cell r="F93" t="str">
            <v>WW Mort Mktng</v>
          </cell>
          <cell r="G93">
            <v>42.927289999999992</v>
          </cell>
          <cell r="H93">
            <v>-144.93550999999999</v>
          </cell>
          <cell r="I93">
            <v>147.70214000000001</v>
          </cell>
          <cell r="J93">
            <v>0</v>
          </cell>
          <cell r="K93">
            <v>-0.76798000000000854</v>
          </cell>
          <cell r="L93">
            <v>0.91319000000000017</v>
          </cell>
          <cell r="M93">
            <v>17.113460000000003</v>
          </cell>
          <cell r="N93">
            <v>0</v>
          </cell>
          <cell r="O93">
            <v>0</v>
          </cell>
          <cell r="P93">
            <v>0</v>
          </cell>
          <cell r="Q93">
            <v>0</v>
          </cell>
          <cell r="R93">
            <v>0</v>
          </cell>
          <cell r="S93">
            <v>62.952590000000015</v>
          </cell>
          <cell r="T93">
            <v>53.984190000000005</v>
          </cell>
          <cell r="U93">
            <v>61.374379999999995</v>
          </cell>
          <cell r="V93">
            <v>72.904359999999997</v>
          </cell>
          <cell r="W93">
            <v>29.782019999999999</v>
          </cell>
          <cell r="X93">
            <v>40.550470000000004</v>
          </cell>
          <cell r="Y93">
            <v>55.602209999999999</v>
          </cell>
          <cell r="Z93">
            <v>159.31173000000001</v>
          </cell>
          <cell r="AA93">
            <v>0</v>
          </cell>
          <cell r="AB93">
            <v>0</v>
          </cell>
          <cell r="AC93">
            <v>0</v>
          </cell>
          <cell r="AD93">
            <v>0</v>
          </cell>
          <cell r="AE93">
            <v>0</v>
          </cell>
          <cell r="AF93">
            <v>473.50936000000002</v>
          </cell>
          <cell r="AG93">
            <v>96.911479999999997</v>
          </cell>
          <cell r="AH93">
            <v>-83.561130000000006</v>
          </cell>
          <cell r="AI93">
            <v>220.60650000000001</v>
          </cell>
          <cell r="AJ93">
            <v>29.782019999999999</v>
          </cell>
          <cell r="AK93">
            <v>39.782489999999996</v>
          </cell>
          <cell r="AL93">
            <v>56.5154</v>
          </cell>
          <cell r="AM93">
            <v>176.42519000000001</v>
          </cell>
          <cell r="AN93">
            <v>0</v>
          </cell>
          <cell r="AO93">
            <v>0</v>
          </cell>
          <cell r="AP93">
            <v>0</v>
          </cell>
          <cell r="AQ93">
            <v>0</v>
          </cell>
          <cell r="AR93">
            <v>0</v>
          </cell>
          <cell r="AS93">
            <v>536.46195</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t="str">
            <v>Marketing</v>
          </cell>
        </row>
        <row r="94">
          <cell r="C94" t="str">
            <v>83565</v>
          </cell>
          <cell r="D94" t="str">
            <v>12229</v>
          </cell>
          <cell r="E94" t="str">
            <v>3025</v>
          </cell>
          <cell r="F94" t="str">
            <v>Woolwich Marketing</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t="str">
            <v>Marketing</v>
          </cell>
        </row>
        <row r="95">
          <cell r="C95" t="str">
            <v>60689</v>
          </cell>
          <cell r="D95" t="str">
            <v>N/A</v>
          </cell>
          <cell r="E95" t="str">
            <v>N/A</v>
          </cell>
          <cell r="F95" t="str">
            <v>Mort - MT Charge</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2078.1640000000002</v>
          </cell>
          <cell r="W95">
            <v>1438.5409999999999</v>
          </cell>
          <cell r="X95">
            <v>794.11</v>
          </cell>
          <cell r="Y95">
            <v>479.74</v>
          </cell>
          <cell r="Z95">
            <v>913.29300000000001</v>
          </cell>
          <cell r="AA95">
            <v>0</v>
          </cell>
          <cell r="AB95">
            <v>0</v>
          </cell>
          <cell r="AC95">
            <v>0</v>
          </cell>
          <cell r="AD95">
            <v>0</v>
          </cell>
          <cell r="AE95">
            <v>0</v>
          </cell>
          <cell r="AF95">
            <v>5703.847999999999</v>
          </cell>
          <cell r="AG95">
            <v>0</v>
          </cell>
          <cell r="AH95">
            <v>0</v>
          </cell>
          <cell r="AI95">
            <v>2078.1640000000002</v>
          </cell>
          <cell r="AJ95">
            <v>1438.5409999999999</v>
          </cell>
          <cell r="AK95">
            <v>794.11</v>
          </cell>
          <cell r="AL95">
            <v>479.74</v>
          </cell>
          <cell r="AM95">
            <v>913.29300000000001</v>
          </cell>
          <cell r="AN95">
            <v>0</v>
          </cell>
          <cell r="AO95">
            <v>0</v>
          </cell>
          <cell r="AP95">
            <v>0</v>
          </cell>
          <cell r="AQ95">
            <v>0</v>
          </cell>
          <cell r="AR95">
            <v>0</v>
          </cell>
          <cell r="AS95">
            <v>5703.847999999999</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783.41899999999998</v>
          </cell>
          <cell r="BI95">
            <v>783.41899999999998</v>
          </cell>
          <cell r="BJ95">
            <v>783.41899999999998</v>
          </cell>
          <cell r="BK95">
            <v>783.41899999999998</v>
          </cell>
          <cell r="BL95">
            <v>783.41899999999998</v>
          </cell>
          <cell r="BM95">
            <v>783.41899999999998</v>
          </cell>
          <cell r="BN95">
            <v>1116.752</v>
          </cell>
          <cell r="BO95">
            <v>1116.752</v>
          </cell>
          <cell r="BP95">
            <v>1116.752</v>
          </cell>
          <cell r="BQ95">
            <v>1116.752</v>
          </cell>
          <cell r="BR95">
            <v>1116.752</v>
          </cell>
          <cell r="BS95">
            <v>1116.752</v>
          </cell>
          <cell r="BT95">
            <v>5817.2659999999996</v>
          </cell>
          <cell r="BU95">
            <v>11401.026000000002</v>
          </cell>
          <cell r="BV95">
            <v>783.41899999999998</v>
          </cell>
          <cell r="BW95">
            <v>783.41899999999998</v>
          </cell>
          <cell r="BX95">
            <v>783.41899999999998</v>
          </cell>
          <cell r="BY95">
            <v>783.41899999999998</v>
          </cell>
          <cell r="BZ95">
            <v>783.41899999999998</v>
          </cell>
          <cell r="CA95">
            <v>783.41899999999998</v>
          </cell>
          <cell r="CB95">
            <v>1116.752</v>
          </cell>
          <cell r="CC95">
            <v>1116.752</v>
          </cell>
          <cell r="CD95">
            <v>1116.752</v>
          </cell>
          <cell r="CE95">
            <v>1116.752</v>
          </cell>
          <cell r="CF95">
            <v>1116.752</v>
          </cell>
          <cell r="CG95">
            <v>1116.752</v>
          </cell>
          <cell r="CH95">
            <v>5817.2659999999996</v>
          </cell>
          <cell r="CI95">
            <v>11401.026000000002</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2078.1640000000002</v>
          </cell>
          <cell r="DA95">
            <v>1711.7339999999999</v>
          </cell>
          <cell r="DB95">
            <v>455.05099999999999</v>
          </cell>
          <cell r="DC95">
            <v>455.05099999999999</v>
          </cell>
          <cell r="DD95">
            <v>716.66667000000007</v>
          </cell>
          <cell r="DE95">
            <v>716.66667000000007</v>
          </cell>
          <cell r="DF95">
            <v>716.66667000000007</v>
          </cell>
          <cell r="DG95">
            <v>716.66667000000007</v>
          </cell>
          <cell r="DH95">
            <v>716.66667000000007</v>
          </cell>
          <cell r="DI95">
            <v>716.66667000000007</v>
          </cell>
          <cell r="DJ95">
            <v>5416.6666700000005</v>
          </cell>
          <cell r="DK95">
            <v>9000.0000200000031</v>
          </cell>
          <cell r="DL95">
            <v>0</v>
          </cell>
          <cell r="DM95">
            <v>0</v>
          </cell>
          <cell r="DN95">
            <v>2078.1640000000002</v>
          </cell>
          <cell r="DO95">
            <v>1711.7339999999999</v>
          </cell>
          <cell r="DP95">
            <v>455.05099999999999</v>
          </cell>
          <cell r="DQ95">
            <v>455.05099999999999</v>
          </cell>
          <cell r="DR95">
            <v>716.66667000000007</v>
          </cell>
          <cell r="DS95">
            <v>716.66667000000007</v>
          </cell>
          <cell r="DT95">
            <v>716.66667000000007</v>
          </cell>
          <cell r="DU95">
            <v>716.66667000000007</v>
          </cell>
          <cell r="DV95">
            <v>716.66667000000007</v>
          </cell>
          <cell r="DW95">
            <v>716.66667000000007</v>
          </cell>
          <cell r="DX95">
            <v>5416.6666700000005</v>
          </cell>
          <cell r="DY95">
            <v>9000.0000200000031</v>
          </cell>
          <cell r="DZ95" t="str">
            <v>MT</v>
          </cell>
        </row>
        <row r="96">
          <cell r="C96" t="str">
            <v>65088</v>
          </cell>
          <cell r="D96" t="str">
            <v>N/A</v>
          </cell>
          <cell r="E96" t="str">
            <v>N/A</v>
          </cell>
          <cell r="F96" t="str">
            <v>Mort - MT Oper Trans</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t="str">
            <v>MT</v>
          </cell>
        </row>
        <row r="97">
          <cell r="C97" t="str">
            <v>65099</v>
          </cell>
          <cell r="D97" t="str">
            <v>N/A</v>
          </cell>
          <cell r="E97" t="str">
            <v>N/A</v>
          </cell>
          <cell r="F97" t="str">
            <v>Mort-MT Investment</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t="str">
            <v>MT</v>
          </cell>
        </row>
        <row r="98">
          <cell r="C98" t="str">
            <v>77048</v>
          </cell>
          <cell r="D98" t="str">
            <v>N/A</v>
          </cell>
          <cell r="E98" t="str">
            <v>N/A</v>
          </cell>
          <cell r="F98" t="str">
            <v>Mort - MT GBD Override</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-116.752</v>
          </cell>
          <cell r="BI98">
            <v>-116.752</v>
          </cell>
          <cell r="BJ98">
            <v>-116.752</v>
          </cell>
          <cell r="BK98">
            <v>-116.752</v>
          </cell>
          <cell r="BL98">
            <v>-116.752</v>
          </cell>
          <cell r="BM98">
            <v>-116.752</v>
          </cell>
          <cell r="BN98">
            <v>49.914999999999999</v>
          </cell>
          <cell r="BO98">
            <v>49.914999999999999</v>
          </cell>
          <cell r="BP98">
            <v>49.914999999999999</v>
          </cell>
          <cell r="BQ98">
            <v>49.914999999999999</v>
          </cell>
          <cell r="BR98">
            <v>49.914999999999999</v>
          </cell>
          <cell r="BS98">
            <v>49.914999999999999</v>
          </cell>
          <cell r="BT98">
            <v>-650.59699999999998</v>
          </cell>
          <cell r="BU98">
            <v>-401.02199999999999</v>
          </cell>
          <cell r="BV98">
            <v>-116.752</v>
          </cell>
          <cell r="BW98">
            <v>-116.752</v>
          </cell>
          <cell r="BX98">
            <v>-116.752</v>
          </cell>
          <cell r="BY98">
            <v>-116.752</v>
          </cell>
          <cell r="BZ98">
            <v>-116.752</v>
          </cell>
          <cell r="CA98">
            <v>-116.752</v>
          </cell>
          <cell r="CB98">
            <v>49.914999999999999</v>
          </cell>
          <cell r="CC98">
            <v>49.914999999999999</v>
          </cell>
          <cell r="CD98">
            <v>49.914999999999999</v>
          </cell>
          <cell r="CE98">
            <v>49.914999999999999</v>
          </cell>
          <cell r="CF98">
            <v>49.914999999999999</v>
          </cell>
          <cell r="CG98">
            <v>49.914999999999999</v>
          </cell>
          <cell r="CH98">
            <v>-650.59699999999998</v>
          </cell>
          <cell r="CI98">
            <v>-401.02199999999999</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t="str">
            <v>MT</v>
          </cell>
        </row>
        <row r="99">
          <cell r="C99" t="str">
            <v>67584</v>
          </cell>
          <cell r="D99" t="str">
            <v>16280</v>
          </cell>
          <cell r="E99" t="str">
            <v>3915</v>
          </cell>
          <cell r="F99" t="str">
            <v>Change Project</v>
          </cell>
          <cell r="G99">
            <v>0</v>
          </cell>
          <cell r="H99">
            <v>0</v>
          </cell>
          <cell r="I99">
            <v>0</v>
          </cell>
          <cell r="J99">
            <v>0</v>
          </cell>
          <cell r="K99">
            <v>0</v>
          </cell>
          <cell r="L99">
            <v>85.328999999999994</v>
          </cell>
          <cell r="M99">
            <v>0</v>
          </cell>
          <cell r="N99">
            <v>0</v>
          </cell>
          <cell r="O99">
            <v>0</v>
          </cell>
          <cell r="P99">
            <v>0</v>
          </cell>
          <cell r="Q99">
            <v>0</v>
          </cell>
          <cell r="R99">
            <v>0</v>
          </cell>
          <cell r="S99">
            <v>85.328999999999994</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85.328999999999994</v>
          </cell>
          <cell r="AM99">
            <v>0</v>
          </cell>
          <cell r="AN99">
            <v>0</v>
          </cell>
          <cell r="AO99">
            <v>0</v>
          </cell>
          <cell r="AP99">
            <v>0</v>
          </cell>
          <cell r="AQ99">
            <v>0</v>
          </cell>
          <cell r="AR99">
            <v>0</v>
          </cell>
          <cell r="AS99">
            <v>85.328999999999994</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100</v>
          </cell>
          <cell r="CN99">
            <v>100</v>
          </cell>
          <cell r="CO99">
            <v>185.32900000000001</v>
          </cell>
          <cell r="CP99">
            <v>116.66667</v>
          </cell>
          <cell r="CQ99">
            <v>458</v>
          </cell>
          <cell r="CR99">
            <v>1636</v>
          </cell>
          <cell r="CS99">
            <v>1424.559</v>
          </cell>
          <cell r="CT99">
            <v>760.80267000000003</v>
          </cell>
          <cell r="CU99">
            <v>685.80283999999995</v>
          </cell>
          <cell r="CV99">
            <v>501.99567000000002</v>
          </cell>
          <cell r="CW99">
            <v>5467.1601800000008</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100</v>
          </cell>
          <cell r="DP99">
            <v>100</v>
          </cell>
          <cell r="DQ99">
            <v>185.32900000000001</v>
          </cell>
          <cell r="DR99">
            <v>116.66667</v>
          </cell>
          <cell r="DS99">
            <v>458</v>
          </cell>
          <cell r="DT99">
            <v>1636</v>
          </cell>
          <cell r="DU99">
            <v>1424.559</v>
          </cell>
          <cell r="DV99">
            <v>760.80267000000003</v>
          </cell>
          <cell r="DW99">
            <v>685.80283999999995</v>
          </cell>
          <cell r="DX99">
            <v>501.99567000000002</v>
          </cell>
          <cell r="DY99">
            <v>5467.1601800000008</v>
          </cell>
          <cell r="DZ99" t="str">
            <v>Non_SI</v>
          </cell>
        </row>
        <row r="100">
          <cell r="C100" t="str">
            <v>67820</v>
          </cell>
          <cell r="D100" t="str">
            <v>N/A</v>
          </cell>
          <cell r="E100" t="str">
            <v>N/A</v>
          </cell>
          <cell r="F100" t="str">
            <v>HF Location Strategy</v>
          </cell>
          <cell r="G100">
            <v>0</v>
          </cell>
          <cell r="H100">
            <v>0</v>
          </cell>
          <cell r="I100">
            <v>0</v>
          </cell>
          <cell r="J100">
            <v>0</v>
          </cell>
          <cell r="K100">
            <v>20.266950000000001</v>
          </cell>
          <cell r="L100">
            <v>-1.68181</v>
          </cell>
          <cell r="M100">
            <v>22.444880000000001</v>
          </cell>
          <cell r="N100">
            <v>0</v>
          </cell>
          <cell r="O100">
            <v>0</v>
          </cell>
          <cell r="P100">
            <v>0</v>
          </cell>
          <cell r="Q100">
            <v>0</v>
          </cell>
          <cell r="R100">
            <v>0</v>
          </cell>
          <cell r="S100">
            <v>41.030020000000007</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20.266950000000001</v>
          </cell>
          <cell r="AL100">
            <v>-1.68181</v>
          </cell>
          <cell r="AM100">
            <v>22.444880000000001</v>
          </cell>
          <cell r="AN100">
            <v>0</v>
          </cell>
          <cell r="AO100">
            <v>0</v>
          </cell>
          <cell r="AP100">
            <v>0</v>
          </cell>
          <cell r="AQ100">
            <v>0</v>
          </cell>
          <cell r="AR100">
            <v>0</v>
          </cell>
          <cell r="AS100">
            <v>41.030020000000007</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24.286000000000001</v>
          </cell>
          <cell r="CO100">
            <v>27.143000000000001</v>
          </cell>
          <cell r="CP100">
            <v>12.143000000000001</v>
          </cell>
          <cell r="CQ100">
            <v>12.143000000000001</v>
          </cell>
          <cell r="CR100">
            <v>12.143000000000001</v>
          </cell>
          <cell r="CS100">
            <v>12.141999999999999</v>
          </cell>
          <cell r="CT100">
            <v>0</v>
          </cell>
          <cell r="CU100">
            <v>0</v>
          </cell>
          <cell r="CV100">
            <v>63.572000000000003</v>
          </cell>
          <cell r="CW100">
            <v>100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24.286000000000001</v>
          </cell>
          <cell r="DQ100">
            <v>27.143000000000001</v>
          </cell>
          <cell r="DR100">
            <v>12.143000000000001</v>
          </cell>
          <cell r="DS100">
            <v>12.143000000000001</v>
          </cell>
          <cell r="DT100">
            <v>12.143000000000001</v>
          </cell>
          <cell r="DU100">
            <v>12.141999999999999</v>
          </cell>
          <cell r="DV100">
            <v>0</v>
          </cell>
          <cell r="DW100">
            <v>0</v>
          </cell>
          <cell r="DX100">
            <v>63.572000000000003</v>
          </cell>
          <cell r="DY100">
            <v>100</v>
          </cell>
          <cell r="DZ100" t="str">
            <v>Non_SI</v>
          </cell>
        </row>
        <row r="101">
          <cell r="C101" t="str">
            <v>76479</v>
          </cell>
          <cell r="D101" t="str">
            <v>N/A</v>
          </cell>
          <cell r="E101" t="str">
            <v>N/A</v>
          </cell>
          <cell r="F101" t="str">
            <v>Sales Proc Transform</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288.30799999999999</v>
          </cell>
          <cell r="CQ101">
            <v>18.815000000000001</v>
          </cell>
          <cell r="CR101">
            <v>0</v>
          </cell>
          <cell r="CS101">
            <v>0</v>
          </cell>
          <cell r="CT101">
            <v>0</v>
          </cell>
          <cell r="CU101">
            <v>0</v>
          </cell>
          <cell r="CV101">
            <v>288.30799999999999</v>
          </cell>
          <cell r="CW101">
            <v>307.12299999999999</v>
          </cell>
          <cell r="CX101">
            <v>0</v>
          </cell>
          <cell r="CY101">
            <v>0</v>
          </cell>
          <cell r="CZ101">
            <v>0</v>
          </cell>
          <cell r="DA101">
            <v>0</v>
          </cell>
          <cell r="DB101">
            <v>0</v>
          </cell>
          <cell r="DC101">
            <v>0</v>
          </cell>
          <cell r="DD101">
            <v>16</v>
          </cell>
          <cell r="DE101">
            <v>8</v>
          </cell>
          <cell r="DF101">
            <v>0</v>
          </cell>
          <cell r="DG101">
            <v>0</v>
          </cell>
          <cell r="DH101">
            <v>0</v>
          </cell>
          <cell r="DI101">
            <v>0</v>
          </cell>
          <cell r="DJ101">
            <v>16</v>
          </cell>
          <cell r="DK101">
            <v>24</v>
          </cell>
          <cell r="DL101">
            <v>0</v>
          </cell>
          <cell r="DM101">
            <v>0</v>
          </cell>
          <cell r="DN101">
            <v>0</v>
          </cell>
          <cell r="DO101">
            <v>0</v>
          </cell>
          <cell r="DP101">
            <v>0</v>
          </cell>
          <cell r="DQ101">
            <v>0</v>
          </cell>
          <cell r="DR101">
            <v>304.30799999999999</v>
          </cell>
          <cell r="DS101">
            <v>26.815000000000001</v>
          </cell>
          <cell r="DT101">
            <v>0</v>
          </cell>
          <cell r="DU101">
            <v>0</v>
          </cell>
          <cell r="DV101">
            <v>0</v>
          </cell>
          <cell r="DW101">
            <v>0</v>
          </cell>
          <cell r="DX101">
            <v>304.30799999999999</v>
          </cell>
          <cell r="DY101">
            <v>331.12299999999999</v>
          </cell>
          <cell r="DZ101" t="str">
            <v>Non_SI</v>
          </cell>
        </row>
        <row r="102">
          <cell r="C102" t="str">
            <v>77510</v>
          </cell>
          <cell r="D102" t="str">
            <v>N/A</v>
          </cell>
          <cell r="E102" t="str">
            <v>N/A</v>
          </cell>
          <cell r="F102" t="str">
            <v>Lending policy review</v>
          </cell>
          <cell r="G102">
            <v>0</v>
          </cell>
          <cell r="H102">
            <v>0</v>
          </cell>
          <cell r="I102">
            <v>0</v>
          </cell>
          <cell r="J102">
            <v>0</v>
          </cell>
          <cell r="K102">
            <v>0</v>
          </cell>
          <cell r="L102">
            <v>0</v>
          </cell>
          <cell r="M102">
            <v>100</v>
          </cell>
          <cell r="N102">
            <v>0</v>
          </cell>
          <cell r="O102">
            <v>0</v>
          </cell>
          <cell r="P102">
            <v>0</v>
          </cell>
          <cell r="Q102">
            <v>0</v>
          </cell>
          <cell r="R102">
            <v>0</v>
          </cell>
          <cell r="S102">
            <v>100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100</v>
          </cell>
          <cell r="AN102">
            <v>0</v>
          </cell>
          <cell r="AO102">
            <v>0</v>
          </cell>
          <cell r="AP102">
            <v>0</v>
          </cell>
          <cell r="AQ102">
            <v>0</v>
          </cell>
          <cell r="AR102">
            <v>0</v>
          </cell>
          <cell r="AS102">
            <v>100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130</v>
          </cell>
          <cell r="CQ102">
            <v>0</v>
          </cell>
          <cell r="CR102">
            <v>0</v>
          </cell>
          <cell r="CS102">
            <v>0</v>
          </cell>
          <cell r="CT102">
            <v>0</v>
          </cell>
          <cell r="CU102">
            <v>0</v>
          </cell>
          <cell r="CV102">
            <v>130</v>
          </cell>
          <cell r="CW102">
            <v>130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130</v>
          </cell>
          <cell r="DS102">
            <v>0</v>
          </cell>
          <cell r="DT102">
            <v>0</v>
          </cell>
          <cell r="DU102">
            <v>0</v>
          </cell>
          <cell r="DV102">
            <v>0</v>
          </cell>
          <cell r="DW102">
            <v>0</v>
          </cell>
          <cell r="DX102">
            <v>130</v>
          </cell>
          <cell r="DY102">
            <v>130</v>
          </cell>
          <cell r="DZ102" t="str">
            <v>Non_SI</v>
          </cell>
        </row>
        <row r="103">
          <cell r="C103" t="str">
            <v>83130</v>
          </cell>
          <cell r="D103" t="str">
            <v>N/A</v>
          </cell>
          <cell r="E103" t="str">
            <v>N/A</v>
          </cell>
          <cell r="F103" t="str">
            <v>Mort - N3</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t="str">
            <v>Non_SI</v>
          </cell>
        </row>
        <row r="104">
          <cell r="C104" t="str">
            <v>87962</v>
          </cell>
          <cell r="D104" t="str">
            <v>N/A</v>
          </cell>
          <cell r="E104" t="str">
            <v>N/A</v>
          </cell>
          <cell r="F104" t="str">
            <v>MSI R2</v>
          </cell>
          <cell r="G104">
            <v>0</v>
          </cell>
          <cell r="H104">
            <v>131.529</v>
          </cell>
          <cell r="I104">
            <v>125.92612</v>
          </cell>
          <cell r="J104">
            <v>62.999990000000004</v>
          </cell>
          <cell r="K104">
            <v>-320.45511000000005</v>
          </cell>
          <cell r="L104">
            <v>0</v>
          </cell>
          <cell r="M104">
            <v>0</v>
          </cell>
          <cell r="N104">
            <v>0</v>
          </cell>
          <cell r="O104">
            <v>0</v>
          </cell>
          <cell r="P104">
            <v>0</v>
          </cell>
          <cell r="Q104">
            <v>0</v>
          </cell>
          <cell r="R104">
            <v>0</v>
          </cell>
          <cell r="S104">
            <v>-5.6843418860808015E-14</v>
          </cell>
          <cell r="T104">
            <v>0</v>
          </cell>
          <cell r="U104">
            <v>0</v>
          </cell>
          <cell r="V104">
            <v>38.311430000000001</v>
          </cell>
          <cell r="W104">
            <v>5.0369200000000003</v>
          </cell>
          <cell r="X104">
            <v>-43.348349999999996</v>
          </cell>
          <cell r="Y104">
            <v>0</v>
          </cell>
          <cell r="Z104">
            <v>0</v>
          </cell>
          <cell r="AA104">
            <v>0</v>
          </cell>
          <cell r="AB104">
            <v>0</v>
          </cell>
          <cell r="AC104">
            <v>0</v>
          </cell>
          <cell r="AD104">
            <v>0</v>
          </cell>
          <cell r="AE104">
            <v>0</v>
          </cell>
          <cell r="AF104">
            <v>7.1054273576010019E-15</v>
          </cell>
          <cell r="AG104">
            <v>0</v>
          </cell>
          <cell r="AH104">
            <v>131.529</v>
          </cell>
          <cell r="AI104">
            <v>164.23755</v>
          </cell>
          <cell r="AJ104">
            <v>68.036910000000006</v>
          </cell>
          <cell r="AK104">
            <v>-363.80346000000003</v>
          </cell>
          <cell r="AL104">
            <v>0</v>
          </cell>
          <cell r="AM104">
            <v>0</v>
          </cell>
          <cell r="AN104">
            <v>0</v>
          </cell>
          <cell r="AO104">
            <v>0</v>
          </cell>
          <cell r="AP104">
            <v>0</v>
          </cell>
          <cell r="AQ104">
            <v>0</v>
          </cell>
          <cell r="AR104">
            <v>0</v>
          </cell>
          <cell r="AS104">
            <v>-5.6843418860808015E-14</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t="str">
            <v>Non_SI</v>
          </cell>
        </row>
        <row r="105">
          <cell r="C105" t="str">
            <v>87963</v>
          </cell>
          <cell r="D105" t="str">
            <v>N/A</v>
          </cell>
          <cell r="E105" t="str">
            <v>N/A</v>
          </cell>
          <cell r="F105" t="str">
            <v>Reserve Automation</v>
          </cell>
          <cell r="G105">
            <v>0</v>
          </cell>
          <cell r="H105">
            <v>0</v>
          </cell>
          <cell r="I105">
            <v>0</v>
          </cell>
          <cell r="J105">
            <v>0</v>
          </cell>
          <cell r="K105">
            <v>0</v>
          </cell>
          <cell r="L105">
            <v>5.9229999999999983</v>
          </cell>
          <cell r="M105">
            <v>0</v>
          </cell>
          <cell r="N105">
            <v>0</v>
          </cell>
          <cell r="O105">
            <v>0</v>
          </cell>
          <cell r="P105">
            <v>0</v>
          </cell>
          <cell r="Q105">
            <v>0</v>
          </cell>
          <cell r="R105">
            <v>0</v>
          </cell>
          <cell r="S105">
            <v>5.9229999999999983</v>
          </cell>
          <cell r="T105">
            <v>0</v>
          </cell>
          <cell r="U105">
            <v>0</v>
          </cell>
          <cell r="V105">
            <v>0</v>
          </cell>
          <cell r="W105">
            <v>0</v>
          </cell>
          <cell r="X105">
            <v>140.33285999999998</v>
          </cell>
          <cell r="Y105">
            <v>30.19586</v>
          </cell>
          <cell r="Z105">
            <v>26.419310000000003</v>
          </cell>
          <cell r="AA105">
            <v>0</v>
          </cell>
          <cell r="AB105">
            <v>0</v>
          </cell>
          <cell r="AC105">
            <v>0</v>
          </cell>
          <cell r="AD105">
            <v>0</v>
          </cell>
          <cell r="AE105">
            <v>0</v>
          </cell>
          <cell r="AF105">
            <v>196.94802999999999</v>
          </cell>
          <cell r="AG105">
            <v>0</v>
          </cell>
          <cell r="AH105">
            <v>0</v>
          </cell>
          <cell r="AI105">
            <v>0</v>
          </cell>
          <cell r="AJ105">
            <v>0</v>
          </cell>
          <cell r="AK105">
            <v>140.33285999999998</v>
          </cell>
          <cell r="AL105">
            <v>36.118859999999998</v>
          </cell>
          <cell r="AM105">
            <v>26.419310000000003</v>
          </cell>
          <cell r="AN105">
            <v>0</v>
          </cell>
          <cell r="AO105">
            <v>0</v>
          </cell>
          <cell r="AP105">
            <v>0</v>
          </cell>
          <cell r="AQ105">
            <v>0</v>
          </cell>
          <cell r="AR105">
            <v>0</v>
          </cell>
          <cell r="AS105">
            <v>202.87102999999996</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17.643999999999998</v>
          </cell>
          <cell r="CO105">
            <v>17.643999999999998</v>
          </cell>
          <cell r="CP105">
            <v>16.939</v>
          </cell>
          <cell r="CQ105">
            <v>17.643999999999998</v>
          </cell>
          <cell r="CR105">
            <v>0</v>
          </cell>
          <cell r="CS105">
            <v>0</v>
          </cell>
          <cell r="CT105">
            <v>0</v>
          </cell>
          <cell r="CU105">
            <v>0</v>
          </cell>
          <cell r="CV105">
            <v>52.226999999999997</v>
          </cell>
          <cell r="CW105">
            <v>69.870999999999995</v>
          </cell>
          <cell r="CX105">
            <v>0</v>
          </cell>
          <cell r="CY105">
            <v>0</v>
          </cell>
          <cell r="CZ105">
            <v>0</v>
          </cell>
          <cell r="DA105">
            <v>85</v>
          </cell>
          <cell r="DB105">
            <v>37.75</v>
          </cell>
          <cell r="DC105">
            <v>37.75</v>
          </cell>
          <cell r="DD105">
            <v>37.75</v>
          </cell>
          <cell r="DE105">
            <v>37.75</v>
          </cell>
          <cell r="DF105">
            <v>0</v>
          </cell>
          <cell r="DG105">
            <v>0</v>
          </cell>
          <cell r="DH105">
            <v>0</v>
          </cell>
          <cell r="DI105">
            <v>0</v>
          </cell>
          <cell r="DJ105">
            <v>198.25</v>
          </cell>
          <cell r="DK105">
            <v>236</v>
          </cell>
          <cell r="DL105">
            <v>0</v>
          </cell>
          <cell r="DM105">
            <v>0</v>
          </cell>
          <cell r="DN105">
            <v>0</v>
          </cell>
          <cell r="DO105">
            <v>85</v>
          </cell>
          <cell r="DP105">
            <v>55.393999999999998</v>
          </cell>
          <cell r="DQ105">
            <v>55.393999999999998</v>
          </cell>
          <cell r="DR105">
            <v>54.689</v>
          </cell>
          <cell r="DS105">
            <v>55.393999999999998</v>
          </cell>
          <cell r="DT105">
            <v>0</v>
          </cell>
          <cell r="DU105">
            <v>0</v>
          </cell>
          <cell r="DV105">
            <v>0</v>
          </cell>
          <cell r="DW105">
            <v>0</v>
          </cell>
          <cell r="DX105">
            <v>250.477</v>
          </cell>
          <cell r="DY105">
            <v>305.87099999999998</v>
          </cell>
          <cell r="DZ105" t="str">
            <v>Non_SI</v>
          </cell>
        </row>
        <row r="106">
          <cell r="C106" t="str">
            <v>87964</v>
          </cell>
          <cell r="D106" t="str">
            <v>N/A</v>
          </cell>
          <cell r="E106" t="str">
            <v>N/A</v>
          </cell>
          <cell r="F106" t="str">
            <v>3rd Party Data</v>
          </cell>
          <cell r="G106">
            <v>0</v>
          </cell>
          <cell r="H106">
            <v>25.591999999999999</v>
          </cell>
          <cell r="I106">
            <v>92.888999999999996</v>
          </cell>
          <cell r="J106">
            <v>33.394499999999994</v>
          </cell>
          <cell r="K106">
            <v>86.376350000000002</v>
          </cell>
          <cell r="L106">
            <v>95.193100000000015</v>
          </cell>
          <cell r="M106">
            <v>-82.714030000000008</v>
          </cell>
          <cell r="N106">
            <v>0</v>
          </cell>
          <cell r="O106">
            <v>0</v>
          </cell>
          <cell r="P106">
            <v>0</v>
          </cell>
          <cell r="Q106">
            <v>0</v>
          </cell>
          <cell r="R106">
            <v>0</v>
          </cell>
          <cell r="S106">
            <v>250.73092</v>
          </cell>
          <cell r="T106">
            <v>0</v>
          </cell>
          <cell r="U106">
            <v>0</v>
          </cell>
          <cell r="V106">
            <v>0</v>
          </cell>
          <cell r="W106">
            <v>31.801359999999999</v>
          </cell>
          <cell r="X106">
            <v>10.196729999999999</v>
          </cell>
          <cell r="Y106">
            <v>40.402629999999995</v>
          </cell>
          <cell r="Z106">
            <v>23.021650000000001</v>
          </cell>
          <cell r="AA106">
            <v>0</v>
          </cell>
          <cell r="AB106">
            <v>0</v>
          </cell>
          <cell r="AC106">
            <v>0</v>
          </cell>
          <cell r="AD106">
            <v>0</v>
          </cell>
          <cell r="AE106">
            <v>0</v>
          </cell>
          <cell r="AF106">
            <v>105.42237</v>
          </cell>
          <cell r="AG106">
            <v>0</v>
          </cell>
          <cell r="AH106">
            <v>25.591999999999999</v>
          </cell>
          <cell r="AI106">
            <v>92.888999999999996</v>
          </cell>
          <cell r="AJ106">
            <v>65.195859999999996</v>
          </cell>
          <cell r="AK106">
            <v>96.573080000000004</v>
          </cell>
          <cell r="AL106">
            <v>135.59573</v>
          </cell>
          <cell r="AM106">
            <v>-59.69238</v>
          </cell>
          <cell r="AN106">
            <v>0</v>
          </cell>
          <cell r="AO106">
            <v>0</v>
          </cell>
          <cell r="AP106">
            <v>0</v>
          </cell>
          <cell r="AQ106">
            <v>0</v>
          </cell>
          <cell r="AR106">
            <v>0</v>
          </cell>
          <cell r="AS106">
            <v>356.15328999999997</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25.591999999999999</v>
          </cell>
          <cell r="CL106">
            <v>92.888999999999996</v>
          </cell>
          <cell r="CM106">
            <v>33.394499999999994</v>
          </cell>
          <cell r="CN106">
            <v>86.376350000000002</v>
          </cell>
          <cell r="CO106">
            <v>95.193100000000015</v>
          </cell>
          <cell r="CP106">
            <v>0</v>
          </cell>
          <cell r="CQ106">
            <v>0</v>
          </cell>
          <cell r="CR106">
            <v>0</v>
          </cell>
          <cell r="CS106">
            <v>0</v>
          </cell>
          <cell r="CT106">
            <v>0</v>
          </cell>
          <cell r="CU106">
            <v>0</v>
          </cell>
          <cell r="CV106">
            <v>333.44495000000001</v>
          </cell>
          <cell r="CW106">
            <v>333.44495000000001</v>
          </cell>
          <cell r="CX106">
            <v>0</v>
          </cell>
          <cell r="CY106">
            <v>0</v>
          </cell>
          <cell r="CZ106">
            <v>0</v>
          </cell>
          <cell r="DA106">
            <v>31.801359999999999</v>
          </cell>
          <cell r="DB106">
            <v>10.196729999999999</v>
          </cell>
          <cell r="DC106">
            <v>40.402629999999995</v>
          </cell>
          <cell r="DD106">
            <v>0</v>
          </cell>
          <cell r="DE106">
            <v>0</v>
          </cell>
          <cell r="DF106">
            <v>0</v>
          </cell>
          <cell r="DG106">
            <v>0</v>
          </cell>
          <cell r="DH106">
            <v>0</v>
          </cell>
          <cell r="DI106">
            <v>0</v>
          </cell>
          <cell r="DJ106">
            <v>82.400719999999993</v>
          </cell>
          <cell r="DK106">
            <v>82.400719999999993</v>
          </cell>
          <cell r="DL106">
            <v>0</v>
          </cell>
          <cell r="DM106">
            <v>25.591999999999999</v>
          </cell>
          <cell r="DN106">
            <v>92.888999999999996</v>
          </cell>
          <cell r="DO106">
            <v>65.195859999999996</v>
          </cell>
          <cell r="DP106">
            <v>96.573080000000004</v>
          </cell>
          <cell r="DQ106">
            <v>135.59573</v>
          </cell>
          <cell r="DR106">
            <v>0</v>
          </cell>
          <cell r="DS106">
            <v>0</v>
          </cell>
          <cell r="DT106">
            <v>0</v>
          </cell>
          <cell r="DU106">
            <v>0</v>
          </cell>
          <cell r="DV106">
            <v>0</v>
          </cell>
          <cell r="DW106">
            <v>0</v>
          </cell>
          <cell r="DX106">
            <v>415.84566999999998</v>
          </cell>
          <cell r="DY106">
            <v>415.84566999999998</v>
          </cell>
          <cell r="DZ106" t="str">
            <v>Non_SI</v>
          </cell>
        </row>
        <row r="107">
          <cell r="C107" t="str">
            <v>70543</v>
          </cell>
          <cell r="D107" t="str">
            <v>N/A</v>
          </cell>
          <cell r="E107" t="str">
            <v>N/A</v>
          </cell>
          <cell r="F107" t="str">
            <v>Mort Strat and Plan</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t="str">
            <v>Over Ride</v>
          </cell>
        </row>
        <row r="108">
          <cell r="C108" t="str">
            <v>61525</v>
          </cell>
          <cell r="D108" t="str">
            <v>13290</v>
          </cell>
          <cell r="E108" t="str">
            <v>3025</v>
          </cell>
          <cell r="F108" t="str">
            <v>Payment Processing</v>
          </cell>
          <cell r="G108">
            <v>0</v>
          </cell>
          <cell r="H108">
            <v>0</v>
          </cell>
          <cell r="I108">
            <v>0</v>
          </cell>
          <cell r="J108">
            <v>0</v>
          </cell>
          <cell r="K108">
            <v>0</v>
          </cell>
          <cell r="L108">
            <v>45.587530000000001</v>
          </cell>
          <cell r="M108">
            <v>33.4831</v>
          </cell>
          <cell r="N108">
            <v>0</v>
          </cell>
          <cell r="O108">
            <v>0</v>
          </cell>
          <cell r="P108">
            <v>0</v>
          </cell>
          <cell r="Q108">
            <v>0</v>
          </cell>
          <cell r="R108">
            <v>0</v>
          </cell>
          <cell r="S108">
            <v>79.070629999999994</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45.587530000000001</v>
          </cell>
          <cell r="AM108">
            <v>33.4831</v>
          </cell>
          <cell r="AN108">
            <v>0</v>
          </cell>
          <cell r="AO108">
            <v>0</v>
          </cell>
          <cell r="AP108">
            <v>0</v>
          </cell>
          <cell r="AQ108">
            <v>0</v>
          </cell>
          <cell r="AR108">
            <v>0</v>
          </cell>
          <cell r="AS108">
            <v>79.070629999999994</v>
          </cell>
          <cell r="AT108">
            <v>8.4000000000000005E-2</v>
          </cell>
          <cell r="AU108">
            <v>8.4000000000000005E-2</v>
          </cell>
          <cell r="AV108">
            <v>8.4000000000000005E-2</v>
          </cell>
          <cell r="AW108">
            <v>8.4000000000000005E-2</v>
          </cell>
          <cell r="AX108">
            <v>8.4000000000000005E-2</v>
          </cell>
          <cell r="AY108">
            <v>8.4000000000000005E-2</v>
          </cell>
          <cell r="AZ108">
            <v>8.4000000000000005E-2</v>
          </cell>
          <cell r="BA108">
            <v>8.4000000000000005E-2</v>
          </cell>
          <cell r="BB108">
            <v>8.4000000000000005E-2</v>
          </cell>
          <cell r="BC108">
            <v>8.4000000000000005E-2</v>
          </cell>
          <cell r="BD108">
            <v>8.4000000000000005E-2</v>
          </cell>
          <cell r="BE108">
            <v>8.4000000000000005E-2</v>
          </cell>
          <cell r="BF108">
            <v>0.58799999999999997</v>
          </cell>
          <cell r="BG108">
            <v>1.0079999999999998</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8.4000000000000005E-2</v>
          </cell>
          <cell r="BW108">
            <v>8.4000000000000005E-2</v>
          </cell>
          <cell r="BX108">
            <v>8.4000000000000005E-2</v>
          </cell>
          <cell r="BY108">
            <v>8.4000000000000005E-2</v>
          </cell>
          <cell r="BZ108">
            <v>8.4000000000000005E-2</v>
          </cell>
          <cell r="CA108">
            <v>8.4000000000000005E-2</v>
          </cell>
          <cell r="CB108">
            <v>8.4000000000000005E-2</v>
          </cell>
          <cell r="CC108">
            <v>8.4000000000000005E-2</v>
          </cell>
          <cell r="CD108">
            <v>8.4000000000000005E-2</v>
          </cell>
          <cell r="CE108">
            <v>8.4000000000000005E-2</v>
          </cell>
          <cell r="CF108">
            <v>8.4000000000000005E-2</v>
          </cell>
          <cell r="CG108">
            <v>8.4000000000000005E-2</v>
          </cell>
          <cell r="CH108">
            <v>0.58799999999999997</v>
          </cell>
          <cell r="CI108">
            <v>1.0079999999999998</v>
          </cell>
          <cell r="CJ108">
            <v>0</v>
          </cell>
          <cell r="CK108">
            <v>0</v>
          </cell>
          <cell r="CL108">
            <v>4.2000000000000003E-2</v>
          </cell>
          <cell r="CM108">
            <v>4.2000000000000003E-2</v>
          </cell>
          <cell r="CN108">
            <v>4.2000000000000003E-2</v>
          </cell>
          <cell r="CO108">
            <v>4.2000000000000003E-2</v>
          </cell>
          <cell r="CP108">
            <v>4.2000000000000003E-2</v>
          </cell>
          <cell r="CQ108">
            <v>4.2000000000000003E-2</v>
          </cell>
          <cell r="CR108">
            <v>4.2000000000000003E-2</v>
          </cell>
          <cell r="CS108">
            <v>4.2000000000000003E-2</v>
          </cell>
          <cell r="CT108">
            <v>4.2000000000000003E-2</v>
          </cell>
          <cell r="CU108">
            <v>4.2000000000000003E-2</v>
          </cell>
          <cell r="CV108">
            <v>0.21000000000000002</v>
          </cell>
          <cell r="CW108">
            <v>0.41999999999999993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4.2000000000000003E-2</v>
          </cell>
          <cell r="DO108">
            <v>4.2000000000000003E-2</v>
          </cell>
          <cell r="DP108">
            <v>4.2000000000000003E-2</v>
          </cell>
          <cell r="DQ108">
            <v>4.2000000000000003E-2</v>
          </cell>
          <cell r="DR108">
            <v>4.2000000000000003E-2</v>
          </cell>
          <cell r="DS108">
            <v>4.2000000000000003E-2</v>
          </cell>
          <cell r="DT108">
            <v>4.2000000000000003E-2</v>
          </cell>
          <cell r="DU108">
            <v>4.2000000000000003E-2</v>
          </cell>
          <cell r="DV108">
            <v>4.2000000000000003E-2</v>
          </cell>
          <cell r="DW108">
            <v>4.2000000000000003E-2</v>
          </cell>
          <cell r="DX108">
            <v>0.21000000000000002</v>
          </cell>
          <cell r="DY108">
            <v>0.41999999999999993</v>
          </cell>
          <cell r="DZ108" t="str">
            <v>Prime_BM</v>
          </cell>
        </row>
        <row r="109">
          <cell r="C109" t="str">
            <v>61526</v>
          </cell>
          <cell r="D109" t="str">
            <v>13639</v>
          </cell>
          <cell r="E109" t="str">
            <v>3025</v>
          </cell>
          <cell r="F109" t="str">
            <v>B Funded Mortgages</v>
          </cell>
          <cell r="G109">
            <v>12.22668</v>
          </cell>
          <cell r="H109">
            <v>17.502700000000001</v>
          </cell>
          <cell r="I109">
            <v>21.107959999999999</v>
          </cell>
          <cell r="J109">
            <v>26.208929999999999</v>
          </cell>
          <cell r="K109">
            <v>25.96518</v>
          </cell>
          <cell r="L109">
            <v>-0.79382000000000008</v>
          </cell>
          <cell r="M109">
            <v>14.16985</v>
          </cell>
          <cell r="N109">
            <v>0</v>
          </cell>
          <cell r="O109">
            <v>0</v>
          </cell>
          <cell r="P109">
            <v>0</v>
          </cell>
          <cell r="Q109">
            <v>0</v>
          </cell>
          <cell r="R109">
            <v>0</v>
          </cell>
          <cell r="S109">
            <v>116.38748</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12.22668</v>
          </cell>
          <cell r="AH109">
            <v>17.502700000000001</v>
          </cell>
          <cell r="AI109">
            <v>21.107959999999999</v>
          </cell>
          <cell r="AJ109">
            <v>26.208929999999999</v>
          </cell>
          <cell r="AK109">
            <v>25.96518</v>
          </cell>
          <cell r="AL109">
            <v>-0.79382000000000008</v>
          </cell>
          <cell r="AM109">
            <v>14.16985</v>
          </cell>
          <cell r="AN109">
            <v>0</v>
          </cell>
          <cell r="AO109">
            <v>0</v>
          </cell>
          <cell r="AP109">
            <v>0</v>
          </cell>
          <cell r="AQ109">
            <v>0</v>
          </cell>
          <cell r="AR109">
            <v>0</v>
          </cell>
          <cell r="AS109">
            <v>116.38748</v>
          </cell>
          <cell r="AT109">
            <v>8.3330000000000002</v>
          </cell>
          <cell r="AU109">
            <v>8.3330000000000002</v>
          </cell>
          <cell r="AV109">
            <v>8.3330000000000002</v>
          </cell>
          <cell r="AW109">
            <v>8.3330000000000002</v>
          </cell>
          <cell r="AX109">
            <v>8.3330000000000002</v>
          </cell>
          <cell r="AY109">
            <v>8.3330000000000002</v>
          </cell>
          <cell r="AZ109">
            <v>8.3330000000000002</v>
          </cell>
          <cell r="BA109">
            <v>8.3330000000000002</v>
          </cell>
          <cell r="BB109">
            <v>8.3330000000000002</v>
          </cell>
          <cell r="BC109">
            <v>8.3330000000000002</v>
          </cell>
          <cell r="BD109">
            <v>8.3330000000000002</v>
          </cell>
          <cell r="BE109">
            <v>8.3330000000000002</v>
          </cell>
          <cell r="BF109">
            <v>58.330999999999996</v>
          </cell>
          <cell r="BG109">
            <v>99.995999999999995</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8.3330000000000002</v>
          </cell>
          <cell r="BW109">
            <v>8.3330000000000002</v>
          </cell>
          <cell r="BX109">
            <v>8.3330000000000002</v>
          </cell>
          <cell r="BY109">
            <v>8.3330000000000002</v>
          </cell>
          <cell r="BZ109">
            <v>8.3330000000000002</v>
          </cell>
          <cell r="CA109">
            <v>8.3330000000000002</v>
          </cell>
          <cell r="CB109">
            <v>8.3330000000000002</v>
          </cell>
          <cell r="CC109">
            <v>8.3330000000000002</v>
          </cell>
          <cell r="CD109">
            <v>8.3330000000000002</v>
          </cell>
          <cell r="CE109">
            <v>8.3330000000000002</v>
          </cell>
          <cell r="CF109">
            <v>8.3330000000000002</v>
          </cell>
          <cell r="CG109">
            <v>8.3330000000000002</v>
          </cell>
          <cell r="CH109">
            <v>58.330999999999996</v>
          </cell>
          <cell r="CI109">
            <v>99.995999999999995</v>
          </cell>
          <cell r="CJ109">
            <v>12.22668</v>
          </cell>
          <cell r="CK109">
            <v>17.502700000000001</v>
          </cell>
          <cell r="CL109">
            <v>11.333</v>
          </cell>
          <cell r="CM109">
            <v>11.333</v>
          </cell>
          <cell r="CN109">
            <v>11.333</v>
          </cell>
          <cell r="CO109">
            <v>11.333</v>
          </cell>
          <cell r="CP109">
            <v>11.333</v>
          </cell>
          <cell r="CQ109">
            <v>11.333</v>
          </cell>
          <cell r="CR109">
            <v>11.333</v>
          </cell>
          <cell r="CS109">
            <v>11.333</v>
          </cell>
          <cell r="CT109">
            <v>11.333</v>
          </cell>
          <cell r="CU109">
            <v>11.333</v>
          </cell>
          <cell r="CV109">
            <v>86.394379999999998</v>
          </cell>
          <cell r="CW109">
            <v>143.05938</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12.22668</v>
          </cell>
          <cell r="DM109">
            <v>17.502700000000001</v>
          </cell>
          <cell r="DN109">
            <v>11.333</v>
          </cell>
          <cell r="DO109">
            <v>11.333</v>
          </cell>
          <cell r="DP109">
            <v>11.333</v>
          </cell>
          <cell r="DQ109">
            <v>11.333</v>
          </cell>
          <cell r="DR109">
            <v>11.333</v>
          </cell>
          <cell r="DS109">
            <v>11.333</v>
          </cell>
          <cell r="DT109">
            <v>11.333</v>
          </cell>
          <cell r="DU109">
            <v>11.333</v>
          </cell>
          <cell r="DV109">
            <v>11.333</v>
          </cell>
          <cell r="DW109">
            <v>11.333</v>
          </cell>
          <cell r="DX109">
            <v>86.394379999999998</v>
          </cell>
          <cell r="DY109">
            <v>143.05938</v>
          </cell>
          <cell r="DZ109" t="str">
            <v>Prime_BM</v>
          </cell>
        </row>
        <row r="110">
          <cell r="C110" t="str">
            <v>64776</v>
          </cell>
          <cell r="D110" t="str">
            <v>22122</v>
          </cell>
          <cell r="E110" t="str">
            <v>3915</v>
          </cell>
          <cell r="F110" t="str">
            <v>UKRP W/wich Cr Risk</v>
          </cell>
          <cell r="G110">
            <v>100.64328999999999</v>
          </cell>
          <cell r="H110">
            <v>92.430270000000007</v>
          </cell>
          <cell r="I110">
            <v>112.35526</v>
          </cell>
          <cell r="J110">
            <v>97.431280000000001</v>
          </cell>
          <cell r="K110">
            <v>71.289609999999996</v>
          </cell>
          <cell r="L110">
            <v>83.90946000000001</v>
          </cell>
          <cell r="M110">
            <v>121.87855</v>
          </cell>
          <cell r="N110">
            <v>0</v>
          </cell>
          <cell r="O110">
            <v>0</v>
          </cell>
          <cell r="P110">
            <v>0</v>
          </cell>
          <cell r="Q110">
            <v>0</v>
          </cell>
          <cell r="R110">
            <v>0</v>
          </cell>
          <cell r="S110">
            <v>679.93772000000001</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100.64328999999999</v>
          </cell>
          <cell r="AH110">
            <v>92.430270000000007</v>
          </cell>
          <cell r="AI110">
            <v>112.35526</v>
          </cell>
          <cell r="AJ110">
            <v>97.431280000000001</v>
          </cell>
          <cell r="AK110">
            <v>71.289609999999996</v>
          </cell>
          <cell r="AL110">
            <v>83.90946000000001</v>
          </cell>
          <cell r="AM110">
            <v>121.87855</v>
          </cell>
          <cell r="AN110">
            <v>0</v>
          </cell>
          <cell r="AO110">
            <v>0</v>
          </cell>
          <cell r="AP110">
            <v>0</v>
          </cell>
          <cell r="AQ110">
            <v>0</v>
          </cell>
          <cell r="AR110">
            <v>0</v>
          </cell>
          <cell r="AS110">
            <v>679.93772000000001</v>
          </cell>
          <cell r="AT110">
            <v>88.430070000000001</v>
          </cell>
          <cell r="AU110">
            <v>88.430070000000001</v>
          </cell>
          <cell r="AV110">
            <v>88.430070000000001</v>
          </cell>
          <cell r="AW110">
            <v>88.430070000000001</v>
          </cell>
          <cell r="AX110">
            <v>88.430070000000001</v>
          </cell>
          <cell r="AY110">
            <v>88.430070000000001</v>
          </cell>
          <cell r="AZ110">
            <v>88.430070000000001</v>
          </cell>
          <cell r="BA110">
            <v>88.430070000000001</v>
          </cell>
          <cell r="BB110">
            <v>88.430070000000001</v>
          </cell>
          <cell r="BC110">
            <v>88.430070000000001</v>
          </cell>
          <cell r="BD110">
            <v>88.430070000000001</v>
          </cell>
          <cell r="BE110">
            <v>88.430070000000001</v>
          </cell>
          <cell r="BF110">
            <v>619.01049</v>
          </cell>
          <cell r="BG110">
            <v>1061.16084</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88.430070000000001</v>
          </cell>
          <cell r="BW110">
            <v>88.430070000000001</v>
          </cell>
          <cell r="BX110">
            <v>88.430070000000001</v>
          </cell>
          <cell r="BY110">
            <v>88.430070000000001</v>
          </cell>
          <cell r="BZ110">
            <v>88.430070000000001</v>
          </cell>
          <cell r="CA110">
            <v>88.430070000000001</v>
          </cell>
          <cell r="CB110">
            <v>88.430070000000001</v>
          </cell>
          <cell r="CC110">
            <v>88.430070000000001</v>
          </cell>
          <cell r="CD110">
            <v>88.430070000000001</v>
          </cell>
          <cell r="CE110">
            <v>88.430070000000001</v>
          </cell>
          <cell r="CF110">
            <v>88.430070000000001</v>
          </cell>
          <cell r="CG110">
            <v>88.430070000000001</v>
          </cell>
          <cell r="CH110">
            <v>619.01049</v>
          </cell>
          <cell r="CI110">
            <v>1061.16084</v>
          </cell>
          <cell r="CJ110">
            <v>100.64328999999999</v>
          </cell>
          <cell r="CK110">
            <v>92.430270000000007</v>
          </cell>
          <cell r="CL110">
            <v>102.72125</v>
          </cell>
          <cell r="CM110">
            <v>112.51306</v>
          </cell>
          <cell r="CN110">
            <v>121.45694</v>
          </cell>
          <cell r="CO110">
            <v>124.43824000000001</v>
          </cell>
          <cell r="CP110">
            <v>127.41952999999999</v>
          </cell>
          <cell r="CQ110">
            <v>127.41952999999999</v>
          </cell>
          <cell r="CR110">
            <v>127.41952999999999</v>
          </cell>
          <cell r="CS110">
            <v>130.40083000000001</v>
          </cell>
          <cell r="CT110">
            <v>130.40083000000001</v>
          </cell>
          <cell r="CU110">
            <v>130.40085000000002</v>
          </cell>
          <cell r="CV110">
            <v>781.62258000000008</v>
          </cell>
          <cell r="CW110">
            <v>1427.6641500000001</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100.64328999999999</v>
          </cell>
          <cell r="DM110">
            <v>92.430270000000007</v>
          </cell>
          <cell r="DN110">
            <v>102.72125</v>
          </cell>
          <cell r="DO110">
            <v>112.51306</v>
          </cell>
          <cell r="DP110">
            <v>121.45694</v>
          </cell>
          <cell r="DQ110">
            <v>124.43824000000001</v>
          </cell>
          <cell r="DR110">
            <v>127.41952999999999</v>
          </cell>
          <cell r="DS110">
            <v>127.41952999999999</v>
          </cell>
          <cell r="DT110">
            <v>127.41952999999999</v>
          </cell>
          <cell r="DU110">
            <v>130.40083000000001</v>
          </cell>
          <cell r="DV110">
            <v>130.40083000000001</v>
          </cell>
          <cell r="DW110">
            <v>130.40085000000002</v>
          </cell>
          <cell r="DX110">
            <v>781.62258000000008</v>
          </cell>
          <cell r="DY110">
            <v>1427.6641500000001</v>
          </cell>
          <cell r="DZ110" t="str">
            <v>Prime_BM</v>
          </cell>
        </row>
        <row r="111">
          <cell r="C111" t="str">
            <v>64825</v>
          </cell>
          <cell r="D111" t="str">
            <v>22763</v>
          </cell>
          <cell r="E111" t="str">
            <v>3925</v>
          </cell>
          <cell r="F111" t="str">
            <v>Barclays SAMs Ltd</v>
          </cell>
          <cell r="G111">
            <v>0</v>
          </cell>
          <cell r="H111">
            <v>0</v>
          </cell>
          <cell r="I111">
            <v>0</v>
          </cell>
          <cell r="J111">
            <v>0</v>
          </cell>
          <cell r="K111">
            <v>0</v>
          </cell>
          <cell r="L111">
            <v>7.05</v>
          </cell>
          <cell r="M111">
            <v>12.3375</v>
          </cell>
          <cell r="N111">
            <v>0</v>
          </cell>
          <cell r="O111">
            <v>0</v>
          </cell>
          <cell r="P111">
            <v>0</v>
          </cell>
          <cell r="Q111">
            <v>0</v>
          </cell>
          <cell r="R111">
            <v>0</v>
          </cell>
          <cell r="S111">
            <v>19.387499999999999</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7.05</v>
          </cell>
          <cell r="AM111">
            <v>12.3375</v>
          </cell>
          <cell r="AN111">
            <v>0</v>
          </cell>
          <cell r="AO111">
            <v>0</v>
          </cell>
          <cell r="AP111">
            <v>0</v>
          </cell>
          <cell r="AQ111">
            <v>0</v>
          </cell>
          <cell r="AR111">
            <v>0</v>
          </cell>
          <cell r="AS111">
            <v>19.387499999999999</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t="str">
            <v>Prime_BM</v>
          </cell>
        </row>
        <row r="112">
          <cell r="C112" t="str">
            <v>67805</v>
          </cell>
          <cell r="D112" t="str">
            <v>N/A</v>
          </cell>
          <cell r="E112" t="str">
            <v>N/A</v>
          </cell>
          <cell r="F112" t="str">
            <v>Credit risk BAU - BASEL</v>
          </cell>
          <cell r="G112">
            <v>0</v>
          </cell>
          <cell r="H112">
            <v>0</v>
          </cell>
          <cell r="I112">
            <v>0</v>
          </cell>
          <cell r="J112">
            <v>0</v>
          </cell>
          <cell r="K112">
            <v>0</v>
          </cell>
          <cell r="L112">
            <v>692</v>
          </cell>
          <cell r="M112">
            <v>690.17700000000002</v>
          </cell>
          <cell r="N112">
            <v>0</v>
          </cell>
          <cell r="O112">
            <v>0</v>
          </cell>
          <cell r="P112">
            <v>0</v>
          </cell>
          <cell r="Q112">
            <v>0</v>
          </cell>
          <cell r="R112">
            <v>0</v>
          </cell>
          <cell r="S112">
            <v>1382.1770000000001</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692</v>
          </cell>
          <cell r="AM112">
            <v>690.17700000000002</v>
          </cell>
          <cell r="AN112">
            <v>0</v>
          </cell>
          <cell r="AO112">
            <v>0</v>
          </cell>
          <cell r="AP112">
            <v>0</v>
          </cell>
          <cell r="AQ112">
            <v>0</v>
          </cell>
          <cell r="AR112">
            <v>0</v>
          </cell>
          <cell r="AS112">
            <v>1382.1770000000001</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t="str">
            <v>Prime_BM</v>
          </cell>
        </row>
        <row r="113">
          <cell r="C113" t="str">
            <v>68146</v>
          </cell>
          <cell r="D113" t="str">
            <v>N/A</v>
          </cell>
          <cell r="E113" t="str">
            <v>N/A</v>
          </cell>
          <cell r="F113" t="str">
            <v>Home Mortgage Capped</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21.082069999999998</v>
          </cell>
          <cell r="Y113">
            <v>1.22492</v>
          </cell>
          <cell r="Z113">
            <v>0.87220000000000009</v>
          </cell>
          <cell r="AA113">
            <v>0</v>
          </cell>
          <cell r="AB113">
            <v>0</v>
          </cell>
          <cell r="AC113">
            <v>0</v>
          </cell>
          <cell r="AD113">
            <v>0</v>
          </cell>
          <cell r="AE113">
            <v>0</v>
          </cell>
          <cell r="AF113">
            <v>23.179189999999998</v>
          </cell>
          <cell r="AG113">
            <v>0</v>
          </cell>
          <cell r="AH113">
            <v>0</v>
          </cell>
          <cell r="AI113">
            <v>0</v>
          </cell>
          <cell r="AJ113">
            <v>0</v>
          </cell>
          <cell r="AK113">
            <v>21.082069999999998</v>
          </cell>
          <cell r="AL113">
            <v>1.22492</v>
          </cell>
          <cell r="AM113">
            <v>0.87220000000000009</v>
          </cell>
          <cell r="AN113">
            <v>0</v>
          </cell>
          <cell r="AO113">
            <v>0</v>
          </cell>
          <cell r="AP113">
            <v>0</v>
          </cell>
          <cell r="AQ113">
            <v>0</v>
          </cell>
          <cell r="AR113">
            <v>0</v>
          </cell>
          <cell r="AS113">
            <v>23.179189999999998</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t="str">
            <v>Prime_BM</v>
          </cell>
        </row>
        <row r="114">
          <cell r="C114" t="str">
            <v>68147</v>
          </cell>
          <cell r="D114" t="str">
            <v>N/A</v>
          </cell>
          <cell r="E114" t="str">
            <v>N/A</v>
          </cell>
          <cell r="F114" t="str">
            <v>Home Mortgage Discou</v>
          </cell>
          <cell r="G114">
            <v>0</v>
          </cell>
          <cell r="H114">
            <v>-17.443999999999999</v>
          </cell>
          <cell r="I114">
            <v>17.444000000000003</v>
          </cell>
          <cell r="J114">
            <v>0</v>
          </cell>
          <cell r="K114">
            <v>0</v>
          </cell>
          <cell r="L114">
            <v>0</v>
          </cell>
          <cell r="M114">
            <v>0</v>
          </cell>
          <cell r="N114">
            <v>0</v>
          </cell>
          <cell r="O114">
            <v>0</v>
          </cell>
          <cell r="P114">
            <v>0</v>
          </cell>
          <cell r="Q114">
            <v>0</v>
          </cell>
          <cell r="R114">
            <v>0</v>
          </cell>
          <cell r="S114">
            <v>3.5527136788005009E-15</v>
          </cell>
          <cell r="T114">
            <v>5.1720100000000002</v>
          </cell>
          <cell r="U114">
            <v>12.27214</v>
          </cell>
          <cell r="V114">
            <v>53.988939999999999</v>
          </cell>
          <cell r="W114">
            <v>18.59159</v>
          </cell>
          <cell r="X114">
            <v>53.624220000000001</v>
          </cell>
          <cell r="Y114">
            <v>6.9279299999999999</v>
          </cell>
          <cell r="Z114">
            <v>20.728290000000001</v>
          </cell>
          <cell r="AA114">
            <v>0</v>
          </cell>
          <cell r="AB114">
            <v>0</v>
          </cell>
          <cell r="AC114">
            <v>0</v>
          </cell>
          <cell r="AD114">
            <v>0</v>
          </cell>
          <cell r="AE114">
            <v>0</v>
          </cell>
          <cell r="AF114">
            <v>171.30511999999999</v>
          </cell>
          <cell r="AG114">
            <v>5.1720100000000002</v>
          </cell>
          <cell r="AH114">
            <v>-5.1718599999999997</v>
          </cell>
          <cell r="AI114">
            <v>71.432940000000002</v>
          </cell>
          <cell r="AJ114">
            <v>18.59159</v>
          </cell>
          <cell r="AK114">
            <v>53.624220000000001</v>
          </cell>
          <cell r="AL114">
            <v>6.9279299999999999</v>
          </cell>
          <cell r="AM114">
            <v>20.728290000000001</v>
          </cell>
          <cell r="AN114">
            <v>0</v>
          </cell>
          <cell r="AO114">
            <v>0</v>
          </cell>
          <cell r="AP114">
            <v>0</v>
          </cell>
          <cell r="AQ114">
            <v>0</v>
          </cell>
          <cell r="AR114">
            <v>0</v>
          </cell>
          <cell r="AS114">
            <v>171.30511999999999</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t="str">
            <v>Prime_BM</v>
          </cell>
        </row>
        <row r="115">
          <cell r="C115" t="str">
            <v>68148</v>
          </cell>
          <cell r="D115" t="str">
            <v>N/A</v>
          </cell>
          <cell r="E115" t="str">
            <v>N/A</v>
          </cell>
          <cell r="F115" t="str">
            <v>Home Mortgage Fixed</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21.082069999999998</v>
          </cell>
          <cell r="Y115">
            <v>1.22492</v>
          </cell>
          <cell r="Z115">
            <v>0.87220000000000009</v>
          </cell>
          <cell r="AA115">
            <v>0</v>
          </cell>
          <cell r="AB115">
            <v>0</v>
          </cell>
          <cell r="AC115">
            <v>0</v>
          </cell>
          <cell r="AD115">
            <v>0</v>
          </cell>
          <cell r="AE115">
            <v>0</v>
          </cell>
          <cell r="AF115">
            <v>23.179189999999998</v>
          </cell>
          <cell r="AG115">
            <v>0</v>
          </cell>
          <cell r="AH115">
            <v>0</v>
          </cell>
          <cell r="AI115">
            <v>0</v>
          </cell>
          <cell r="AJ115">
            <v>0</v>
          </cell>
          <cell r="AK115">
            <v>21.082069999999998</v>
          </cell>
          <cell r="AL115">
            <v>1.22492</v>
          </cell>
          <cell r="AM115">
            <v>0.87220000000000009</v>
          </cell>
          <cell r="AN115">
            <v>0</v>
          </cell>
          <cell r="AO115">
            <v>0</v>
          </cell>
          <cell r="AP115">
            <v>0</v>
          </cell>
          <cell r="AQ115">
            <v>0</v>
          </cell>
          <cell r="AR115">
            <v>0</v>
          </cell>
          <cell r="AS115">
            <v>23.179189999999998</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t="str">
            <v>Prime_BM</v>
          </cell>
        </row>
        <row r="116">
          <cell r="C116" t="str">
            <v>68151</v>
          </cell>
          <cell r="D116" t="str">
            <v>N/A</v>
          </cell>
          <cell r="E116" t="str">
            <v>N/A</v>
          </cell>
          <cell r="F116" t="str">
            <v>Cashbacks</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21.082069999999998</v>
          </cell>
          <cell r="Y116">
            <v>1.22492</v>
          </cell>
          <cell r="Z116">
            <v>0.87220000000000009</v>
          </cell>
          <cell r="AA116">
            <v>0</v>
          </cell>
          <cell r="AB116">
            <v>0</v>
          </cell>
          <cell r="AC116">
            <v>0</v>
          </cell>
          <cell r="AD116">
            <v>0</v>
          </cell>
          <cell r="AE116">
            <v>0</v>
          </cell>
          <cell r="AF116">
            <v>23.179189999999998</v>
          </cell>
          <cell r="AG116">
            <v>0</v>
          </cell>
          <cell r="AH116">
            <v>0</v>
          </cell>
          <cell r="AI116">
            <v>0</v>
          </cell>
          <cell r="AJ116">
            <v>0</v>
          </cell>
          <cell r="AK116">
            <v>21.082069999999998</v>
          </cell>
          <cell r="AL116">
            <v>1.22492</v>
          </cell>
          <cell r="AM116">
            <v>0.87220000000000009</v>
          </cell>
          <cell r="AN116">
            <v>0</v>
          </cell>
          <cell r="AO116">
            <v>0</v>
          </cell>
          <cell r="AP116">
            <v>0</v>
          </cell>
          <cell r="AQ116">
            <v>0</v>
          </cell>
          <cell r="AR116">
            <v>0</v>
          </cell>
          <cell r="AS116">
            <v>23.179189999999998</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t="str">
            <v>Prime_BM</v>
          </cell>
        </row>
        <row r="117">
          <cell r="C117" t="str">
            <v>68689</v>
          </cell>
          <cell r="D117" t="str">
            <v>12683</v>
          </cell>
          <cell r="E117" t="str">
            <v>3025</v>
          </cell>
          <cell r="F117" t="str">
            <v>Mortgage Brain</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t="str">
            <v>Prime_BM</v>
          </cell>
        </row>
        <row r="118">
          <cell r="C118" t="str">
            <v>72802</v>
          </cell>
          <cell r="D118" t="str">
            <v>18186</v>
          </cell>
          <cell r="E118" t="str">
            <v>3025</v>
          </cell>
          <cell r="F118" t="str">
            <v>Finance function</v>
          </cell>
          <cell r="G118">
            <v>29.816419999999997</v>
          </cell>
          <cell r="H118">
            <v>25.200479999999999</v>
          </cell>
          <cell r="I118">
            <v>28.961200000000002</v>
          </cell>
          <cell r="J118">
            <v>138.49514000000002</v>
          </cell>
          <cell r="K118">
            <v>143.28349</v>
          </cell>
          <cell r="L118">
            <v>-24.761800000000001</v>
          </cell>
          <cell r="M118">
            <v>94.422699999999992</v>
          </cell>
          <cell r="N118">
            <v>0</v>
          </cell>
          <cell r="O118">
            <v>0</v>
          </cell>
          <cell r="P118">
            <v>0</v>
          </cell>
          <cell r="Q118">
            <v>0</v>
          </cell>
          <cell r="R118">
            <v>0</v>
          </cell>
          <cell r="S118">
            <v>435.41763000000003</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29.816419999999997</v>
          </cell>
          <cell r="AH118">
            <v>25.200479999999999</v>
          </cell>
          <cell r="AI118">
            <v>28.961200000000002</v>
          </cell>
          <cell r="AJ118">
            <v>138.49514000000002</v>
          </cell>
          <cell r="AK118">
            <v>143.28349</v>
          </cell>
          <cell r="AL118">
            <v>-24.761800000000001</v>
          </cell>
          <cell r="AM118">
            <v>94.422699999999992</v>
          </cell>
          <cell r="AN118">
            <v>0</v>
          </cell>
          <cell r="AO118">
            <v>0</v>
          </cell>
          <cell r="AP118">
            <v>0</v>
          </cell>
          <cell r="AQ118">
            <v>0</v>
          </cell>
          <cell r="AR118">
            <v>0</v>
          </cell>
          <cell r="AS118">
            <v>435.41763000000003</v>
          </cell>
          <cell r="AT118">
            <v>47.555800000000005</v>
          </cell>
          <cell r="AU118">
            <v>47.555800000000005</v>
          </cell>
          <cell r="AV118">
            <v>47.555800000000005</v>
          </cell>
          <cell r="AW118">
            <v>47.555800000000005</v>
          </cell>
          <cell r="AX118">
            <v>47.555800000000005</v>
          </cell>
          <cell r="AY118">
            <v>47.555800000000005</v>
          </cell>
          <cell r="AZ118">
            <v>47.555800000000005</v>
          </cell>
          <cell r="BA118">
            <v>47.555800000000005</v>
          </cell>
          <cell r="BB118">
            <v>47.555800000000005</v>
          </cell>
          <cell r="BC118">
            <v>47.555800000000005</v>
          </cell>
          <cell r="BD118">
            <v>47.555800000000005</v>
          </cell>
          <cell r="BE118">
            <v>47.555800000000005</v>
          </cell>
          <cell r="BF118">
            <v>332.89060000000006</v>
          </cell>
          <cell r="BG118">
            <v>570.66959999999995</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47.555800000000005</v>
          </cell>
          <cell r="BW118">
            <v>47.555800000000005</v>
          </cell>
          <cell r="BX118">
            <v>47.555800000000005</v>
          </cell>
          <cell r="BY118">
            <v>47.555800000000005</v>
          </cell>
          <cell r="BZ118">
            <v>47.555800000000005</v>
          </cell>
          <cell r="CA118">
            <v>47.555800000000005</v>
          </cell>
          <cell r="CB118">
            <v>47.555800000000005</v>
          </cell>
          <cell r="CC118">
            <v>47.555800000000005</v>
          </cell>
          <cell r="CD118">
            <v>47.555800000000005</v>
          </cell>
          <cell r="CE118">
            <v>47.555800000000005</v>
          </cell>
          <cell r="CF118">
            <v>47.555800000000005</v>
          </cell>
          <cell r="CG118">
            <v>47.555800000000005</v>
          </cell>
          <cell r="CH118">
            <v>332.89060000000006</v>
          </cell>
          <cell r="CI118">
            <v>570.66959999999995</v>
          </cell>
          <cell r="CJ118">
            <v>30.152570000000001</v>
          </cell>
          <cell r="CK118">
            <v>25.536630000000002</v>
          </cell>
          <cell r="CL118">
            <v>89.337149999999994</v>
          </cell>
          <cell r="CM118">
            <v>119.99136</v>
          </cell>
          <cell r="CN118">
            <v>114.99136</v>
          </cell>
          <cell r="CO118">
            <v>118.11255</v>
          </cell>
          <cell r="CP118">
            <v>118.11255</v>
          </cell>
          <cell r="CQ118">
            <v>118.11255</v>
          </cell>
          <cell r="CR118">
            <v>118.11255</v>
          </cell>
          <cell r="CS118">
            <v>118.11255</v>
          </cell>
          <cell r="CT118">
            <v>118.11255</v>
          </cell>
          <cell r="CU118">
            <v>118.11255</v>
          </cell>
          <cell r="CV118">
            <v>616.23416999999995</v>
          </cell>
          <cell r="CW118">
            <v>1206.7969200000002</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30.152570000000001</v>
          </cell>
          <cell r="DM118">
            <v>25.536630000000002</v>
          </cell>
          <cell r="DN118">
            <v>89.337149999999994</v>
          </cell>
          <cell r="DO118">
            <v>119.99136</v>
          </cell>
          <cell r="DP118">
            <v>114.99136</v>
          </cell>
          <cell r="DQ118">
            <v>118.11255</v>
          </cell>
          <cell r="DR118">
            <v>118.11255</v>
          </cell>
          <cell r="DS118">
            <v>118.11255</v>
          </cell>
          <cell r="DT118">
            <v>118.11255</v>
          </cell>
          <cell r="DU118">
            <v>118.11255</v>
          </cell>
          <cell r="DV118">
            <v>118.11255</v>
          </cell>
          <cell r="DW118">
            <v>118.11255</v>
          </cell>
          <cell r="DX118">
            <v>616.23416999999995</v>
          </cell>
          <cell r="DY118">
            <v>1206.7969200000002</v>
          </cell>
          <cell r="DZ118" t="str">
            <v>Prime_BM</v>
          </cell>
        </row>
        <row r="119">
          <cell r="C119" t="str">
            <v>73065</v>
          </cell>
          <cell r="D119" t="str">
            <v>12718</v>
          </cell>
          <cell r="E119" t="str">
            <v>3025</v>
          </cell>
          <cell r="F119" t="str">
            <v>Mortgage Change</v>
          </cell>
          <cell r="G119">
            <v>69.0608</v>
          </cell>
          <cell r="H119">
            <v>7.9865200000000005</v>
          </cell>
          <cell r="I119">
            <v>66.995009999999994</v>
          </cell>
          <cell r="J119">
            <v>51.003680000000003</v>
          </cell>
          <cell r="K119">
            <v>95.62379</v>
          </cell>
          <cell r="L119">
            <v>100.78758999999999</v>
          </cell>
          <cell r="M119">
            <v>74.764600000000002</v>
          </cell>
          <cell r="N119">
            <v>0</v>
          </cell>
          <cell r="O119">
            <v>0</v>
          </cell>
          <cell r="P119">
            <v>0</v>
          </cell>
          <cell r="Q119">
            <v>0</v>
          </cell>
          <cell r="R119">
            <v>0</v>
          </cell>
          <cell r="S119">
            <v>466.22199000000001</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69.0608</v>
          </cell>
          <cell r="AH119">
            <v>7.9865200000000005</v>
          </cell>
          <cell r="AI119">
            <v>66.995009999999994</v>
          </cell>
          <cell r="AJ119">
            <v>51.003680000000003</v>
          </cell>
          <cell r="AK119">
            <v>95.62379</v>
          </cell>
          <cell r="AL119">
            <v>100.78758999999999</v>
          </cell>
          <cell r="AM119">
            <v>74.764600000000002</v>
          </cell>
          <cell r="AN119">
            <v>0</v>
          </cell>
          <cell r="AO119">
            <v>0</v>
          </cell>
          <cell r="AP119">
            <v>0</v>
          </cell>
          <cell r="AQ119">
            <v>0</v>
          </cell>
          <cell r="AR119">
            <v>0</v>
          </cell>
          <cell r="AS119">
            <v>466.22199000000001</v>
          </cell>
          <cell r="AT119">
            <v>134.60066</v>
          </cell>
          <cell r="AU119">
            <v>134.60066</v>
          </cell>
          <cell r="AV119">
            <v>137.60066</v>
          </cell>
          <cell r="AW119">
            <v>138.47646</v>
          </cell>
          <cell r="AX119">
            <v>138.47646</v>
          </cell>
          <cell r="AY119">
            <v>138.47646</v>
          </cell>
          <cell r="AZ119">
            <v>141.47546</v>
          </cell>
          <cell r="BA119">
            <v>138.47546</v>
          </cell>
          <cell r="BB119">
            <v>138.47546</v>
          </cell>
          <cell r="BC119">
            <v>138.47546</v>
          </cell>
          <cell r="BD119">
            <v>142.47546</v>
          </cell>
          <cell r="BE119">
            <v>138.47445999999999</v>
          </cell>
          <cell r="BF119">
            <v>963.70681999999999</v>
          </cell>
          <cell r="BG119">
            <v>1660.0831200000002</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134.60066</v>
          </cell>
          <cell r="BW119">
            <v>134.60066</v>
          </cell>
          <cell r="BX119">
            <v>137.60066</v>
          </cell>
          <cell r="BY119">
            <v>138.47646</v>
          </cell>
          <cell r="BZ119">
            <v>138.47646</v>
          </cell>
          <cell r="CA119">
            <v>138.47646</v>
          </cell>
          <cell r="CB119">
            <v>141.47546</v>
          </cell>
          <cell r="CC119">
            <v>138.47546</v>
          </cell>
          <cell r="CD119">
            <v>138.47546</v>
          </cell>
          <cell r="CE119">
            <v>138.47546</v>
          </cell>
          <cell r="CF119">
            <v>142.47546</v>
          </cell>
          <cell r="CG119">
            <v>138.47445999999999</v>
          </cell>
          <cell r="CH119">
            <v>963.70681999999999</v>
          </cell>
          <cell r="CI119">
            <v>1660.0831200000002</v>
          </cell>
          <cell r="CJ119">
            <v>134.60066</v>
          </cell>
          <cell r="CK119">
            <v>134.60066</v>
          </cell>
          <cell r="CL119">
            <v>137.60066</v>
          </cell>
          <cell r="CM119">
            <v>138.47646</v>
          </cell>
          <cell r="CN119">
            <v>138.47646</v>
          </cell>
          <cell r="CO119">
            <v>138.47646</v>
          </cell>
          <cell r="CP119">
            <v>141.47546</v>
          </cell>
          <cell r="CQ119">
            <v>138.47546</v>
          </cell>
          <cell r="CR119">
            <v>138.47546</v>
          </cell>
          <cell r="CS119">
            <v>138.47546</v>
          </cell>
          <cell r="CT119">
            <v>142.47546</v>
          </cell>
          <cell r="CU119">
            <v>138.47445999999999</v>
          </cell>
          <cell r="CV119">
            <v>963.70681999999999</v>
          </cell>
          <cell r="CW119">
            <v>1660.0831200000002</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134.60066</v>
          </cell>
          <cell r="DM119">
            <v>134.60066</v>
          </cell>
          <cell r="DN119">
            <v>137.60066</v>
          </cell>
          <cell r="DO119">
            <v>138.47646</v>
          </cell>
          <cell r="DP119">
            <v>138.47646</v>
          </cell>
          <cell r="DQ119">
            <v>138.47646</v>
          </cell>
          <cell r="DR119">
            <v>141.47546</v>
          </cell>
          <cell r="DS119">
            <v>138.47546</v>
          </cell>
          <cell r="DT119">
            <v>138.47546</v>
          </cell>
          <cell r="DU119">
            <v>138.47546</v>
          </cell>
          <cell r="DV119">
            <v>142.47546</v>
          </cell>
          <cell r="DW119">
            <v>138.47445999999999</v>
          </cell>
          <cell r="DX119">
            <v>963.70681999999999</v>
          </cell>
          <cell r="DY119">
            <v>1660.0831200000002</v>
          </cell>
          <cell r="DZ119" t="str">
            <v>Prime_BM</v>
          </cell>
        </row>
        <row r="120">
          <cell r="C120" t="str">
            <v>75645</v>
          </cell>
          <cell r="D120" t="str">
            <v>14750</v>
          </cell>
          <cell r="E120" t="str">
            <v>3025</v>
          </cell>
          <cell r="F120" t="str">
            <v>UKRP-Lending Mgr's</v>
          </cell>
          <cell r="G120">
            <v>0.32579000000000002</v>
          </cell>
          <cell r="H120">
            <v>0.53276000000000001</v>
          </cell>
          <cell r="I120">
            <v>0.8706799999999999</v>
          </cell>
          <cell r="J120">
            <v>0.93049999999999999</v>
          </cell>
          <cell r="K120">
            <v>0.54464999999999997</v>
          </cell>
          <cell r="L120">
            <v>0.57425000000000004</v>
          </cell>
          <cell r="M120">
            <v>1.8030999999999999</v>
          </cell>
          <cell r="N120">
            <v>0</v>
          </cell>
          <cell r="O120">
            <v>0</v>
          </cell>
          <cell r="P120">
            <v>0</v>
          </cell>
          <cell r="Q120">
            <v>0</v>
          </cell>
          <cell r="R120">
            <v>0</v>
          </cell>
          <cell r="S120">
            <v>5.5817299999999994</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0.32579000000000002</v>
          </cell>
          <cell r="AH120">
            <v>0.53276000000000001</v>
          </cell>
          <cell r="AI120">
            <v>0.8706799999999999</v>
          </cell>
          <cell r="AJ120">
            <v>0.93049999999999999</v>
          </cell>
          <cell r="AK120">
            <v>0.54464999999999997</v>
          </cell>
          <cell r="AL120">
            <v>0.57425000000000004</v>
          </cell>
          <cell r="AM120">
            <v>1.8030999999999999</v>
          </cell>
          <cell r="AN120">
            <v>0</v>
          </cell>
          <cell r="AO120">
            <v>0</v>
          </cell>
          <cell r="AP120">
            <v>0</v>
          </cell>
          <cell r="AQ120">
            <v>0</v>
          </cell>
          <cell r="AR120">
            <v>0</v>
          </cell>
          <cell r="AS120">
            <v>5.5817299999999994</v>
          </cell>
          <cell r="AT120">
            <v>1.8360000000000001</v>
          </cell>
          <cell r="AU120">
            <v>1.881</v>
          </cell>
          <cell r="AV120">
            <v>1.881</v>
          </cell>
          <cell r="AW120">
            <v>3.3809999999999998</v>
          </cell>
          <cell r="AX120">
            <v>3.3809999999999998</v>
          </cell>
          <cell r="AY120">
            <v>3.3809999999999998</v>
          </cell>
          <cell r="AZ120">
            <v>1.881</v>
          </cell>
          <cell r="BA120">
            <v>1.881</v>
          </cell>
          <cell r="BB120">
            <v>1.881</v>
          </cell>
          <cell r="BC120">
            <v>1.881</v>
          </cell>
          <cell r="BD120">
            <v>1.8360000000000001</v>
          </cell>
          <cell r="BE120">
            <v>1.8140000000000001</v>
          </cell>
          <cell r="BF120">
            <v>17.622</v>
          </cell>
          <cell r="BG120">
            <v>26.914999999999999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1.8360000000000001</v>
          </cell>
          <cell r="BW120">
            <v>1.881</v>
          </cell>
          <cell r="BX120">
            <v>1.881</v>
          </cell>
          <cell r="BY120">
            <v>3.3809999999999998</v>
          </cell>
          <cell r="BZ120">
            <v>3.3809999999999998</v>
          </cell>
          <cell r="CA120">
            <v>3.3809999999999998</v>
          </cell>
          <cell r="CB120">
            <v>1.881</v>
          </cell>
          <cell r="CC120">
            <v>1.881</v>
          </cell>
          <cell r="CD120">
            <v>1.881</v>
          </cell>
          <cell r="CE120">
            <v>1.881</v>
          </cell>
          <cell r="CF120">
            <v>1.8360000000000001</v>
          </cell>
          <cell r="CG120">
            <v>1.8140000000000001</v>
          </cell>
          <cell r="CH120">
            <v>17.622</v>
          </cell>
          <cell r="CI120">
            <v>26.914999999999999</v>
          </cell>
          <cell r="CJ120">
            <v>0.32579000000000002</v>
          </cell>
          <cell r="CK120">
            <v>0.53276000000000001</v>
          </cell>
          <cell r="CL120">
            <v>2.1615000000000002</v>
          </cell>
          <cell r="CM120">
            <v>3.6615000000000002</v>
          </cell>
          <cell r="CN120">
            <v>3.6615000000000002</v>
          </cell>
          <cell r="CO120">
            <v>3.6615000000000002</v>
          </cell>
          <cell r="CP120">
            <v>2.1615000000000002</v>
          </cell>
          <cell r="CQ120">
            <v>2.1615000000000002</v>
          </cell>
          <cell r="CR120">
            <v>2.1615000000000002</v>
          </cell>
          <cell r="CS120">
            <v>2.1615000000000002</v>
          </cell>
          <cell r="CT120">
            <v>2.1615000000000002</v>
          </cell>
          <cell r="CU120">
            <v>2.1791</v>
          </cell>
          <cell r="CV120">
            <v>16.166050000000002</v>
          </cell>
          <cell r="CW120">
            <v>26.991150000000005</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0.32579000000000002</v>
          </cell>
          <cell r="DM120">
            <v>0.53276000000000001</v>
          </cell>
          <cell r="DN120">
            <v>2.1615000000000002</v>
          </cell>
          <cell r="DO120">
            <v>3.6615000000000002</v>
          </cell>
          <cell r="DP120">
            <v>3.6615000000000002</v>
          </cell>
          <cell r="DQ120">
            <v>3.6615000000000002</v>
          </cell>
          <cell r="DR120">
            <v>2.1615000000000002</v>
          </cell>
          <cell r="DS120">
            <v>2.1615000000000002</v>
          </cell>
          <cell r="DT120">
            <v>2.1615000000000002</v>
          </cell>
          <cell r="DU120">
            <v>2.1615000000000002</v>
          </cell>
          <cell r="DV120">
            <v>2.1615000000000002</v>
          </cell>
          <cell r="DW120">
            <v>2.1791</v>
          </cell>
          <cell r="DX120">
            <v>16.166050000000002</v>
          </cell>
          <cell r="DY120">
            <v>26.991150000000005</v>
          </cell>
          <cell r="DZ120" t="str">
            <v>Prime_BM</v>
          </cell>
        </row>
        <row r="121">
          <cell r="C121" t="str">
            <v>75647</v>
          </cell>
          <cell r="D121" t="str">
            <v>14752</v>
          </cell>
          <cell r="E121" t="str">
            <v>3025</v>
          </cell>
          <cell r="F121" t="str">
            <v>UKRP-Mortgags Policy</v>
          </cell>
          <cell r="G121">
            <v>5.5977899999999998</v>
          </cell>
          <cell r="H121">
            <v>7.6637500000000003</v>
          </cell>
          <cell r="I121">
            <v>6.8083900000000002</v>
          </cell>
          <cell r="J121">
            <v>59.606470000000002</v>
          </cell>
          <cell r="K121">
            <v>116.13489</v>
          </cell>
          <cell r="L121">
            <v>-154.7457</v>
          </cell>
          <cell r="M121">
            <v>2.9083800000000002</v>
          </cell>
          <cell r="N121">
            <v>0</v>
          </cell>
          <cell r="O121">
            <v>0</v>
          </cell>
          <cell r="P121">
            <v>0</v>
          </cell>
          <cell r="Q121">
            <v>0</v>
          </cell>
          <cell r="R121">
            <v>0</v>
          </cell>
          <cell r="S121">
            <v>43.973969999999987</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5.5977899999999998</v>
          </cell>
          <cell r="AH121">
            <v>7.6637500000000003</v>
          </cell>
          <cell r="AI121">
            <v>6.8083900000000002</v>
          </cell>
          <cell r="AJ121">
            <v>59.606470000000002</v>
          </cell>
          <cell r="AK121">
            <v>116.13489</v>
          </cell>
          <cell r="AL121">
            <v>-154.7457</v>
          </cell>
          <cell r="AM121">
            <v>2.9083800000000002</v>
          </cell>
          <cell r="AN121">
            <v>0</v>
          </cell>
          <cell r="AO121">
            <v>0</v>
          </cell>
          <cell r="AP121">
            <v>0</v>
          </cell>
          <cell r="AQ121">
            <v>0</v>
          </cell>
          <cell r="AR121">
            <v>0</v>
          </cell>
          <cell r="AS121">
            <v>43.973969999999987</v>
          </cell>
          <cell r="AT121">
            <v>2.4700000000000002</v>
          </cell>
          <cell r="AU121">
            <v>2.5150000000000001</v>
          </cell>
          <cell r="AV121">
            <v>2.5150000000000001</v>
          </cell>
          <cell r="AW121">
            <v>5.0149999999999997</v>
          </cell>
          <cell r="AX121">
            <v>5.0149999999999997</v>
          </cell>
          <cell r="AY121">
            <v>5.0149999999999997</v>
          </cell>
          <cell r="AZ121">
            <v>5.0149999999999997</v>
          </cell>
          <cell r="BA121">
            <v>5.0149999999999997</v>
          </cell>
          <cell r="BB121">
            <v>4.7649999999999997</v>
          </cell>
          <cell r="BC121">
            <v>4.7149999999999999</v>
          </cell>
          <cell r="BD121">
            <v>4.7149999999999999</v>
          </cell>
          <cell r="BE121">
            <v>4.78</v>
          </cell>
          <cell r="BF121">
            <v>27.560000000000002</v>
          </cell>
          <cell r="BG121">
            <v>51.550000000000011</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2.4700000000000002</v>
          </cell>
          <cell r="BW121">
            <v>2.5150000000000001</v>
          </cell>
          <cell r="BX121">
            <v>2.5150000000000001</v>
          </cell>
          <cell r="BY121">
            <v>5.0149999999999997</v>
          </cell>
          <cell r="BZ121">
            <v>5.0149999999999997</v>
          </cell>
          <cell r="CA121">
            <v>5.0149999999999997</v>
          </cell>
          <cell r="CB121">
            <v>5.0149999999999997</v>
          </cell>
          <cell r="CC121">
            <v>5.0149999999999997</v>
          </cell>
          <cell r="CD121">
            <v>4.7649999999999997</v>
          </cell>
          <cell r="CE121">
            <v>4.7149999999999999</v>
          </cell>
          <cell r="CF121">
            <v>4.7149999999999999</v>
          </cell>
          <cell r="CG121">
            <v>4.78</v>
          </cell>
          <cell r="CH121">
            <v>27.560000000000002</v>
          </cell>
          <cell r="CI121">
            <v>51.550000000000011</v>
          </cell>
          <cell r="CJ121">
            <v>5.5977899999999998</v>
          </cell>
          <cell r="CK121">
            <v>7.6637500000000003</v>
          </cell>
          <cell r="CL121">
            <v>4.7380000000000004</v>
          </cell>
          <cell r="CM121">
            <v>6.8380000000000001</v>
          </cell>
          <cell r="CN121">
            <v>6.8380000000000001</v>
          </cell>
          <cell r="CO121">
            <v>6.8380000000000001</v>
          </cell>
          <cell r="CP121">
            <v>6.8380000000000001</v>
          </cell>
          <cell r="CQ121">
            <v>6.8380000000000001</v>
          </cell>
          <cell r="CR121">
            <v>6.8380000000000001</v>
          </cell>
          <cell r="CS121">
            <v>6.8380000000000001</v>
          </cell>
          <cell r="CT121">
            <v>6.8380000000000001</v>
          </cell>
          <cell r="CU121">
            <v>7.1708299999999996</v>
          </cell>
          <cell r="CV121">
            <v>45.35154</v>
          </cell>
          <cell r="CW121">
            <v>79.874369999999985</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5.5977899999999998</v>
          </cell>
          <cell r="DM121">
            <v>7.6637500000000003</v>
          </cell>
          <cell r="DN121">
            <v>4.7380000000000004</v>
          </cell>
          <cell r="DO121">
            <v>6.8380000000000001</v>
          </cell>
          <cell r="DP121">
            <v>6.8380000000000001</v>
          </cell>
          <cell r="DQ121">
            <v>6.8380000000000001</v>
          </cell>
          <cell r="DR121">
            <v>6.8380000000000001</v>
          </cell>
          <cell r="DS121">
            <v>6.8380000000000001</v>
          </cell>
          <cell r="DT121">
            <v>6.8380000000000001</v>
          </cell>
          <cell r="DU121">
            <v>6.8380000000000001</v>
          </cell>
          <cell r="DV121">
            <v>6.8380000000000001</v>
          </cell>
          <cell r="DW121">
            <v>7.1708299999999996</v>
          </cell>
          <cell r="DX121">
            <v>45.35154</v>
          </cell>
          <cell r="DY121">
            <v>79.874369999999985</v>
          </cell>
          <cell r="DZ121" t="str">
            <v>Prime_BM</v>
          </cell>
        </row>
        <row r="122">
          <cell r="C122" t="str">
            <v>76915</v>
          </cell>
          <cell r="D122" t="str">
            <v>N/A</v>
          </cell>
          <cell r="E122" t="str">
            <v>N/A</v>
          </cell>
          <cell r="F122" t="str">
            <v>Mort - Input &amp; Imagi</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t="str">
            <v>Prime_BM</v>
          </cell>
        </row>
        <row r="123">
          <cell r="C123" t="str">
            <v>76916</v>
          </cell>
          <cell r="D123" t="str">
            <v>N/A</v>
          </cell>
          <cell r="E123" t="str">
            <v>N/A</v>
          </cell>
          <cell r="F123" t="str">
            <v>Mort - Barclays</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t="str">
            <v>Prime_BM</v>
          </cell>
        </row>
        <row r="124">
          <cell r="C124" t="str">
            <v>76917</v>
          </cell>
          <cell r="D124" t="str">
            <v>N/A</v>
          </cell>
          <cell r="E124" t="str">
            <v>N/A</v>
          </cell>
          <cell r="F124" t="str">
            <v>Mort Offers</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t="str">
            <v>Prime_BM</v>
          </cell>
        </row>
        <row r="125">
          <cell r="C125" t="str">
            <v>76918</v>
          </cell>
          <cell r="D125" t="str">
            <v>N/A</v>
          </cell>
          <cell r="E125" t="str">
            <v>N/A</v>
          </cell>
          <cell r="F125" t="str">
            <v>Mort - Vet &amp; Set</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t="str">
            <v>Prime_BM</v>
          </cell>
        </row>
        <row r="126">
          <cell r="C126" t="str">
            <v>76919</v>
          </cell>
          <cell r="D126" t="str">
            <v>28812</v>
          </cell>
          <cell r="E126" t="str">
            <v>3025</v>
          </cell>
          <cell r="F126" t="str">
            <v>UKCP Barclays</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5</v>
          </cell>
          <cell r="AU126">
            <v>5</v>
          </cell>
          <cell r="AV126">
            <v>5</v>
          </cell>
          <cell r="AW126">
            <v>5</v>
          </cell>
          <cell r="AX126">
            <v>5</v>
          </cell>
          <cell r="AY126">
            <v>5</v>
          </cell>
          <cell r="AZ126">
            <v>5</v>
          </cell>
          <cell r="BA126">
            <v>5</v>
          </cell>
          <cell r="BB126">
            <v>5</v>
          </cell>
          <cell r="BC126">
            <v>5</v>
          </cell>
          <cell r="BD126">
            <v>5</v>
          </cell>
          <cell r="BE126">
            <v>5</v>
          </cell>
          <cell r="BF126">
            <v>35</v>
          </cell>
          <cell r="BG126">
            <v>60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5</v>
          </cell>
          <cell r="BW126">
            <v>5</v>
          </cell>
          <cell r="BX126">
            <v>5</v>
          </cell>
          <cell r="BY126">
            <v>5</v>
          </cell>
          <cell r="BZ126">
            <v>5</v>
          </cell>
          <cell r="CA126">
            <v>5</v>
          </cell>
          <cell r="CB126">
            <v>5</v>
          </cell>
          <cell r="CC126">
            <v>5</v>
          </cell>
          <cell r="CD126">
            <v>5</v>
          </cell>
          <cell r="CE126">
            <v>5</v>
          </cell>
          <cell r="CF126">
            <v>5</v>
          </cell>
          <cell r="CG126">
            <v>5</v>
          </cell>
          <cell r="CH126">
            <v>35</v>
          </cell>
          <cell r="CI126">
            <v>60</v>
          </cell>
          <cell r="CJ126">
            <v>0</v>
          </cell>
          <cell r="CK126">
            <v>0</v>
          </cell>
          <cell r="CL126">
            <v>5</v>
          </cell>
          <cell r="CM126">
            <v>5</v>
          </cell>
          <cell r="CN126">
            <v>5</v>
          </cell>
          <cell r="CO126">
            <v>5</v>
          </cell>
          <cell r="CP126">
            <v>5</v>
          </cell>
          <cell r="CQ126">
            <v>5</v>
          </cell>
          <cell r="CR126">
            <v>5</v>
          </cell>
          <cell r="CS126">
            <v>5</v>
          </cell>
          <cell r="CT126">
            <v>5</v>
          </cell>
          <cell r="CU126">
            <v>5</v>
          </cell>
          <cell r="CV126">
            <v>25</v>
          </cell>
          <cell r="CW126">
            <v>50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5</v>
          </cell>
          <cell r="DO126">
            <v>5</v>
          </cell>
          <cell r="DP126">
            <v>5</v>
          </cell>
          <cell r="DQ126">
            <v>5</v>
          </cell>
          <cell r="DR126">
            <v>5</v>
          </cell>
          <cell r="DS126">
            <v>5</v>
          </cell>
          <cell r="DT126">
            <v>5</v>
          </cell>
          <cell r="DU126">
            <v>5</v>
          </cell>
          <cell r="DV126">
            <v>5</v>
          </cell>
          <cell r="DW126">
            <v>5</v>
          </cell>
          <cell r="DX126">
            <v>25</v>
          </cell>
          <cell r="DY126">
            <v>50</v>
          </cell>
          <cell r="DZ126" t="str">
            <v>Prime_BM</v>
          </cell>
        </row>
        <row r="127">
          <cell r="C127" t="str">
            <v>76920</v>
          </cell>
          <cell r="D127" t="str">
            <v>28813</v>
          </cell>
          <cell r="E127" t="str">
            <v>3025</v>
          </cell>
          <cell r="F127" t="str">
            <v>UKCP - Mort - Offers</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0.5</v>
          </cell>
          <cell r="AU127">
            <v>0.5</v>
          </cell>
          <cell r="AV127">
            <v>0.5</v>
          </cell>
          <cell r="AW127">
            <v>0.5</v>
          </cell>
          <cell r="AX127">
            <v>0.5</v>
          </cell>
          <cell r="AY127">
            <v>0.5</v>
          </cell>
          <cell r="AZ127">
            <v>0.5</v>
          </cell>
          <cell r="BA127">
            <v>0.5</v>
          </cell>
          <cell r="BB127">
            <v>0.5</v>
          </cell>
          <cell r="BC127">
            <v>0.5</v>
          </cell>
          <cell r="BD127">
            <v>0.5</v>
          </cell>
          <cell r="BE127">
            <v>0.5</v>
          </cell>
          <cell r="BF127">
            <v>3.5</v>
          </cell>
          <cell r="BG127">
            <v>6</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0.5</v>
          </cell>
          <cell r="BW127">
            <v>0.5</v>
          </cell>
          <cell r="BX127">
            <v>0.5</v>
          </cell>
          <cell r="BY127">
            <v>0.5</v>
          </cell>
          <cell r="BZ127">
            <v>0.5</v>
          </cell>
          <cell r="CA127">
            <v>0.5</v>
          </cell>
          <cell r="CB127">
            <v>0.5</v>
          </cell>
          <cell r="CC127">
            <v>0.5</v>
          </cell>
          <cell r="CD127">
            <v>0.5</v>
          </cell>
          <cell r="CE127">
            <v>0.5</v>
          </cell>
          <cell r="CF127">
            <v>0.5</v>
          </cell>
          <cell r="CG127">
            <v>0.5</v>
          </cell>
          <cell r="CH127">
            <v>3.5</v>
          </cell>
          <cell r="CI127">
            <v>6</v>
          </cell>
          <cell r="CJ127">
            <v>0</v>
          </cell>
          <cell r="CK127">
            <v>0</v>
          </cell>
          <cell r="CL127">
            <v>0.5</v>
          </cell>
          <cell r="CM127">
            <v>0.5</v>
          </cell>
          <cell r="CN127">
            <v>0.5</v>
          </cell>
          <cell r="CO127">
            <v>0.5</v>
          </cell>
          <cell r="CP127">
            <v>0.5</v>
          </cell>
          <cell r="CQ127">
            <v>0.5</v>
          </cell>
          <cell r="CR127">
            <v>0.5</v>
          </cell>
          <cell r="CS127">
            <v>0.5</v>
          </cell>
          <cell r="CT127">
            <v>0.5</v>
          </cell>
          <cell r="CU127">
            <v>0.5</v>
          </cell>
          <cell r="CV127">
            <v>2.5</v>
          </cell>
          <cell r="CW127">
            <v>5</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0.5</v>
          </cell>
          <cell r="DO127">
            <v>0.5</v>
          </cell>
          <cell r="DP127">
            <v>0.5</v>
          </cell>
          <cell r="DQ127">
            <v>0.5</v>
          </cell>
          <cell r="DR127">
            <v>0.5</v>
          </cell>
          <cell r="DS127">
            <v>0.5</v>
          </cell>
          <cell r="DT127">
            <v>0.5</v>
          </cell>
          <cell r="DU127">
            <v>0.5</v>
          </cell>
          <cell r="DV127">
            <v>0.5</v>
          </cell>
          <cell r="DW127">
            <v>0.5</v>
          </cell>
          <cell r="DX127">
            <v>2.5</v>
          </cell>
          <cell r="DY127">
            <v>5</v>
          </cell>
          <cell r="DZ127" t="str">
            <v>Prime_BM</v>
          </cell>
        </row>
        <row r="128">
          <cell r="C128" t="str">
            <v>76921</v>
          </cell>
          <cell r="D128" t="str">
            <v>28814</v>
          </cell>
          <cell r="E128" t="str">
            <v>3025</v>
          </cell>
          <cell r="F128" t="str">
            <v>UKCP - Vet &amp; Set</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0.3</v>
          </cell>
          <cell r="AU128">
            <v>0.3</v>
          </cell>
          <cell r="AV128">
            <v>0.3</v>
          </cell>
          <cell r="AW128">
            <v>0.3</v>
          </cell>
          <cell r="AX128">
            <v>0.3</v>
          </cell>
          <cell r="AY128">
            <v>0.3</v>
          </cell>
          <cell r="AZ128">
            <v>0.3</v>
          </cell>
          <cell r="BA128">
            <v>0.3</v>
          </cell>
          <cell r="BB128">
            <v>0.3</v>
          </cell>
          <cell r="BC128">
            <v>0.3</v>
          </cell>
          <cell r="BD128">
            <v>0.3</v>
          </cell>
          <cell r="BE128">
            <v>0.3</v>
          </cell>
          <cell r="BF128">
            <v>2.1</v>
          </cell>
          <cell r="BG128">
            <v>3.5999999999999992</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0.3</v>
          </cell>
          <cell r="BW128">
            <v>0.3</v>
          </cell>
          <cell r="BX128">
            <v>0.3</v>
          </cell>
          <cell r="BY128">
            <v>0.3</v>
          </cell>
          <cell r="BZ128">
            <v>0.3</v>
          </cell>
          <cell r="CA128">
            <v>0.3</v>
          </cell>
          <cell r="CB128">
            <v>0.3</v>
          </cell>
          <cell r="CC128">
            <v>0.3</v>
          </cell>
          <cell r="CD128">
            <v>0.3</v>
          </cell>
          <cell r="CE128">
            <v>0.3</v>
          </cell>
          <cell r="CF128">
            <v>0.3</v>
          </cell>
          <cell r="CG128">
            <v>0.3</v>
          </cell>
          <cell r="CH128">
            <v>2.1</v>
          </cell>
          <cell r="CI128">
            <v>3.5999999999999992</v>
          </cell>
          <cell r="CJ128">
            <v>0</v>
          </cell>
          <cell r="CK128">
            <v>0</v>
          </cell>
          <cell r="CL128">
            <v>0.3</v>
          </cell>
          <cell r="CM128">
            <v>0.3</v>
          </cell>
          <cell r="CN128">
            <v>0.3</v>
          </cell>
          <cell r="CO128">
            <v>0.3</v>
          </cell>
          <cell r="CP128">
            <v>0.3</v>
          </cell>
          <cell r="CQ128">
            <v>0.3</v>
          </cell>
          <cell r="CR128">
            <v>0.3</v>
          </cell>
          <cell r="CS128">
            <v>0.3</v>
          </cell>
          <cell r="CT128">
            <v>0.3</v>
          </cell>
          <cell r="CU128">
            <v>0.3</v>
          </cell>
          <cell r="CV128">
            <v>1.5</v>
          </cell>
          <cell r="CW128">
            <v>2.9999999999999996</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0.3</v>
          </cell>
          <cell r="DO128">
            <v>0.3</v>
          </cell>
          <cell r="DP128">
            <v>0.3</v>
          </cell>
          <cell r="DQ128">
            <v>0.3</v>
          </cell>
          <cell r="DR128">
            <v>0.3</v>
          </cell>
          <cell r="DS128">
            <v>0.3</v>
          </cell>
          <cell r="DT128">
            <v>0.3</v>
          </cell>
          <cell r="DU128">
            <v>0.3</v>
          </cell>
          <cell r="DV128">
            <v>0.3</v>
          </cell>
          <cell r="DW128">
            <v>0.3</v>
          </cell>
          <cell r="DX128">
            <v>1.5</v>
          </cell>
          <cell r="DY128">
            <v>2.9999999999999996</v>
          </cell>
          <cell r="DZ128" t="str">
            <v>Prime_BM</v>
          </cell>
        </row>
        <row r="129">
          <cell r="C129" t="str">
            <v>76922</v>
          </cell>
          <cell r="D129" t="str">
            <v>13309</v>
          </cell>
          <cell r="E129" t="str">
            <v>3025</v>
          </cell>
          <cell r="F129" t="str">
            <v>UKCP - Input &amp; Imagi</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0.1</v>
          </cell>
          <cell r="AU129">
            <v>0.1</v>
          </cell>
          <cell r="AV129">
            <v>0.1</v>
          </cell>
          <cell r="AW129">
            <v>0.1</v>
          </cell>
          <cell r="AX129">
            <v>0.1</v>
          </cell>
          <cell r="AY129">
            <v>0.1</v>
          </cell>
          <cell r="AZ129">
            <v>0.1</v>
          </cell>
          <cell r="BA129">
            <v>0.1</v>
          </cell>
          <cell r="BB129">
            <v>0.1</v>
          </cell>
          <cell r="BC129">
            <v>0.1</v>
          </cell>
          <cell r="BD129">
            <v>0.1</v>
          </cell>
          <cell r="BE129">
            <v>0.1</v>
          </cell>
          <cell r="BF129">
            <v>0.7</v>
          </cell>
          <cell r="BG129">
            <v>1.2</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0.1</v>
          </cell>
          <cell r="BW129">
            <v>0.1</v>
          </cell>
          <cell r="BX129">
            <v>0.1</v>
          </cell>
          <cell r="BY129">
            <v>0.1</v>
          </cell>
          <cell r="BZ129">
            <v>0.1</v>
          </cell>
          <cell r="CA129">
            <v>0.1</v>
          </cell>
          <cell r="CB129">
            <v>0.1</v>
          </cell>
          <cell r="CC129">
            <v>0.1</v>
          </cell>
          <cell r="CD129">
            <v>0.1</v>
          </cell>
          <cell r="CE129">
            <v>0.1</v>
          </cell>
          <cell r="CF129">
            <v>0.1</v>
          </cell>
          <cell r="CG129">
            <v>0.1</v>
          </cell>
          <cell r="CH129">
            <v>0.7</v>
          </cell>
          <cell r="CI129">
            <v>1.2</v>
          </cell>
          <cell r="CJ129">
            <v>0</v>
          </cell>
          <cell r="CK129">
            <v>0</v>
          </cell>
          <cell r="CL129">
            <v>0.1</v>
          </cell>
          <cell r="CM129">
            <v>0.1</v>
          </cell>
          <cell r="CN129">
            <v>0.1</v>
          </cell>
          <cell r="CO129">
            <v>0.1</v>
          </cell>
          <cell r="CP129">
            <v>0.1</v>
          </cell>
          <cell r="CQ129">
            <v>0.1</v>
          </cell>
          <cell r="CR129">
            <v>0.1</v>
          </cell>
          <cell r="CS129">
            <v>0.1</v>
          </cell>
          <cell r="CT129">
            <v>0.1</v>
          </cell>
          <cell r="CU129">
            <v>0.1</v>
          </cell>
          <cell r="CV129">
            <v>0.5</v>
          </cell>
          <cell r="CW129">
            <v>0.99999999999999989</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0.1</v>
          </cell>
          <cell r="DO129">
            <v>0.1</v>
          </cell>
          <cell r="DP129">
            <v>0.1</v>
          </cell>
          <cell r="DQ129">
            <v>0.1</v>
          </cell>
          <cell r="DR129">
            <v>0.1</v>
          </cell>
          <cell r="DS129">
            <v>0.1</v>
          </cell>
          <cell r="DT129">
            <v>0.1</v>
          </cell>
          <cell r="DU129">
            <v>0.1</v>
          </cell>
          <cell r="DV129">
            <v>0.1</v>
          </cell>
          <cell r="DW129">
            <v>0.1</v>
          </cell>
          <cell r="DX129">
            <v>0.5</v>
          </cell>
          <cell r="DY129">
            <v>0.99999999999999989</v>
          </cell>
          <cell r="DZ129" t="str">
            <v>Prime_BM</v>
          </cell>
        </row>
        <row r="130">
          <cell r="C130" t="str">
            <v>83101</v>
          </cell>
          <cell r="D130" t="str">
            <v>13301</v>
          </cell>
          <cell r="E130" t="str">
            <v>3025</v>
          </cell>
          <cell r="F130" t="str">
            <v>DEEDS-PROCESSING</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0.188</v>
          </cell>
          <cell r="AU130">
            <v>0.188</v>
          </cell>
          <cell r="AV130">
            <v>0.188</v>
          </cell>
          <cell r="AW130">
            <v>0.188</v>
          </cell>
          <cell r="AX130">
            <v>0.188</v>
          </cell>
          <cell r="AY130">
            <v>0.188</v>
          </cell>
          <cell r="AZ130">
            <v>0.188</v>
          </cell>
          <cell r="BA130">
            <v>0.188</v>
          </cell>
          <cell r="BB130">
            <v>0.188</v>
          </cell>
          <cell r="BC130">
            <v>0.188</v>
          </cell>
          <cell r="BD130">
            <v>0.188</v>
          </cell>
          <cell r="BE130">
            <v>0.188</v>
          </cell>
          <cell r="BF130">
            <v>1.3159999999999998</v>
          </cell>
          <cell r="BG130">
            <v>2.2559999999999998</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0.188</v>
          </cell>
          <cell r="BW130">
            <v>0.188</v>
          </cell>
          <cell r="BX130">
            <v>0.188</v>
          </cell>
          <cell r="BY130">
            <v>0.188</v>
          </cell>
          <cell r="BZ130">
            <v>0.188</v>
          </cell>
          <cell r="CA130">
            <v>0.188</v>
          </cell>
          <cell r="CB130">
            <v>0.188</v>
          </cell>
          <cell r="CC130">
            <v>0.188</v>
          </cell>
          <cell r="CD130">
            <v>0.188</v>
          </cell>
          <cell r="CE130">
            <v>0.188</v>
          </cell>
          <cell r="CF130">
            <v>0.188</v>
          </cell>
          <cell r="CG130">
            <v>0.188</v>
          </cell>
          <cell r="CH130">
            <v>1.3159999999999998</v>
          </cell>
          <cell r="CI130">
            <v>2.2559999999999998</v>
          </cell>
          <cell r="CJ130">
            <v>0</v>
          </cell>
          <cell r="CK130">
            <v>0</v>
          </cell>
          <cell r="CL130">
            <v>0.16700000000000001</v>
          </cell>
          <cell r="CM130">
            <v>0.16700000000000001</v>
          </cell>
          <cell r="CN130">
            <v>0.16700000000000001</v>
          </cell>
          <cell r="CO130">
            <v>0.16700000000000001</v>
          </cell>
          <cell r="CP130">
            <v>0.16700000000000001</v>
          </cell>
          <cell r="CQ130">
            <v>0.16700000000000001</v>
          </cell>
          <cell r="CR130">
            <v>0.16700000000000001</v>
          </cell>
          <cell r="CS130">
            <v>0.16700000000000001</v>
          </cell>
          <cell r="CT130">
            <v>0.16700000000000001</v>
          </cell>
          <cell r="CU130">
            <v>0.16700000000000001</v>
          </cell>
          <cell r="CV130">
            <v>0.83500000000000008</v>
          </cell>
          <cell r="CW130">
            <v>1.6700000000000002</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0.16700000000000001</v>
          </cell>
          <cell r="DO130">
            <v>0.16700000000000001</v>
          </cell>
          <cell r="DP130">
            <v>0.16700000000000001</v>
          </cell>
          <cell r="DQ130">
            <v>0.16700000000000001</v>
          </cell>
          <cell r="DR130">
            <v>0.16700000000000001</v>
          </cell>
          <cell r="DS130">
            <v>0.16700000000000001</v>
          </cell>
          <cell r="DT130">
            <v>0.16700000000000001</v>
          </cell>
          <cell r="DU130">
            <v>0.16700000000000001</v>
          </cell>
          <cell r="DV130">
            <v>0.16700000000000001</v>
          </cell>
          <cell r="DW130">
            <v>0.16700000000000001</v>
          </cell>
          <cell r="DX130">
            <v>0.83500000000000008</v>
          </cell>
          <cell r="DY130">
            <v>1.6700000000000002</v>
          </cell>
          <cell r="DZ130" t="str">
            <v>Prime_BM</v>
          </cell>
        </row>
        <row r="131">
          <cell r="C131" t="str">
            <v>83102</v>
          </cell>
          <cell r="D131" t="str">
            <v>13314</v>
          </cell>
          <cell r="E131" t="str">
            <v>3025</v>
          </cell>
          <cell r="F131" t="str">
            <v>IDD &amp; Despatch</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t="str">
            <v>Prime_BM</v>
          </cell>
        </row>
        <row r="132">
          <cell r="C132" t="str">
            <v>83103</v>
          </cell>
          <cell r="D132" t="str">
            <v>13340</v>
          </cell>
          <cell r="E132" t="str">
            <v>3025</v>
          </cell>
          <cell r="F132" t="str">
            <v>Human Resources</v>
          </cell>
          <cell r="G132">
            <v>3.5000000000000001E-3</v>
          </cell>
          <cell r="H132">
            <v>7.288E-2</v>
          </cell>
          <cell r="I132">
            <v>0</v>
          </cell>
          <cell r="J132">
            <v>0</v>
          </cell>
          <cell r="K132">
            <v>0</v>
          </cell>
          <cell r="L132">
            <v>0</v>
          </cell>
          <cell r="M132">
            <v>0</v>
          </cell>
          <cell r="N132">
            <v>0</v>
          </cell>
          <cell r="O132">
            <v>0</v>
          </cell>
          <cell r="P132">
            <v>0</v>
          </cell>
          <cell r="Q132">
            <v>0</v>
          </cell>
          <cell r="R132">
            <v>0</v>
          </cell>
          <cell r="S132">
            <v>7.6380000000000003E-2</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3.5000000000000001E-3</v>
          </cell>
          <cell r="AH132">
            <v>7.288E-2</v>
          </cell>
          <cell r="AI132">
            <v>0</v>
          </cell>
          <cell r="AJ132">
            <v>0</v>
          </cell>
          <cell r="AK132">
            <v>0</v>
          </cell>
          <cell r="AL132">
            <v>0</v>
          </cell>
          <cell r="AM132">
            <v>0</v>
          </cell>
          <cell r="AN132">
            <v>0</v>
          </cell>
          <cell r="AO132">
            <v>0</v>
          </cell>
          <cell r="AP132">
            <v>0</v>
          </cell>
          <cell r="AQ132">
            <v>0</v>
          </cell>
          <cell r="AR132">
            <v>0</v>
          </cell>
          <cell r="AS132">
            <v>7.6380000000000003E-2</v>
          </cell>
          <cell r="AT132">
            <v>7.0999999999999994E-2</v>
          </cell>
          <cell r="AU132">
            <v>7.0999999999999994E-2</v>
          </cell>
          <cell r="AV132">
            <v>7.0999999999999994E-2</v>
          </cell>
          <cell r="AW132">
            <v>7.0999999999999994E-2</v>
          </cell>
          <cell r="AX132">
            <v>7.0999999999999994E-2</v>
          </cell>
          <cell r="AY132">
            <v>7.0999999999999994E-2</v>
          </cell>
          <cell r="AZ132">
            <v>7.0999999999999994E-2</v>
          </cell>
          <cell r="BA132">
            <v>7.0999999999999994E-2</v>
          </cell>
          <cell r="BB132">
            <v>7.0999999999999994E-2</v>
          </cell>
          <cell r="BC132">
            <v>7.0999999999999994E-2</v>
          </cell>
          <cell r="BD132">
            <v>7.0999999999999994E-2</v>
          </cell>
          <cell r="BE132">
            <v>7.0999999999999994E-2</v>
          </cell>
          <cell r="BF132">
            <v>0.497</v>
          </cell>
          <cell r="BG132">
            <v>0.85199999999999976</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7.0999999999999994E-2</v>
          </cell>
          <cell r="BW132">
            <v>7.0999999999999994E-2</v>
          </cell>
          <cell r="BX132">
            <v>7.0999999999999994E-2</v>
          </cell>
          <cell r="BY132">
            <v>7.0999999999999994E-2</v>
          </cell>
          <cell r="BZ132">
            <v>7.0999999999999994E-2</v>
          </cell>
          <cell r="CA132">
            <v>7.0999999999999994E-2</v>
          </cell>
          <cell r="CB132">
            <v>7.0999999999999994E-2</v>
          </cell>
          <cell r="CC132">
            <v>7.0999999999999994E-2</v>
          </cell>
          <cell r="CD132">
            <v>7.0999999999999994E-2</v>
          </cell>
          <cell r="CE132">
            <v>7.0999999999999994E-2</v>
          </cell>
          <cell r="CF132">
            <v>7.0999999999999994E-2</v>
          </cell>
          <cell r="CG132">
            <v>7.0999999999999994E-2</v>
          </cell>
          <cell r="CH132">
            <v>0.497</v>
          </cell>
          <cell r="CI132">
            <v>0.85199999999999976</v>
          </cell>
          <cell r="CJ132">
            <v>3.5000000000000001E-3</v>
          </cell>
          <cell r="CK132">
            <v>7.288E-2</v>
          </cell>
          <cell r="CL132">
            <v>0</v>
          </cell>
          <cell r="CM132">
            <v>0</v>
          </cell>
          <cell r="CN132">
            <v>0</v>
          </cell>
          <cell r="CO132">
            <v>0</v>
          </cell>
          <cell r="CP132">
            <v>0</v>
          </cell>
          <cell r="CQ132">
            <v>0</v>
          </cell>
          <cell r="CR132">
            <v>0</v>
          </cell>
          <cell r="CS132">
            <v>0</v>
          </cell>
          <cell r="CT132">
            <v>0</v>
          </cell>
          <cell r="CU132">
            <v>0</v>
          </cell>
          <cell r="CV132">
            <v>7.6380000000000003E-2</v>
          </cell>
          <cell r="CW132">
            <v>7.6380000000000003E-2</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3.5000000000000001E-3</v>
          </cell>
          <cell r="DM132">
            <v>7.288E-2</v>
          </cell>
          <cell r="DN132">
            <v>0</v>
          </cell>
          <cell r="DO132">
            <v>0</v>
          </cell>
          <cell r="DP132">
            <v>0</v>
          </cell>
          <cell r="DQ132">
            <v>0</v>
          </cell>
          <cell r="DR132">
            <v>0</v>
          </cell>
          <cell r="DS132">
            <v>0</v>
          </cell>
          <cell r="DT132">
            <v>0</v>
          </cell>
          <cell r="DU132">
            <v>0</v>
          </cell>
          <cell r="DV132">
            <v>0</v>
          </cell>
          <cell r="DW132">
            <v>0</v>
          </cell>
          <cell r="DX132">
            <v>7.6380000000000003E-2</v>
          </cell>
          <cell r="DY132">
            <v>7.6380000000000003E-2</v>
          </cell>
          <cell r="DZ132" t="str">
            <v>Prime_BM</v>
          </cell>
        </row>
        <row r="133">
          <cell r="C133" t="str">
            <v>83104</v>
          </cell>
          <cell r="D133" t="str">
            <v>14696</v>
          </cell>
          <cell r="E133" t="str">
            <v>3025</v>
          </cell>
          <cell r="F133" t="str">
            <v>Bar Sams</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t="str">
            <v>Prime_BM</v>
          </cell>
        </row>
        <row r="134">
          <cell r="C134" t="str">
            <v>83131</v>
          </cell>
          <cell r="D134" t="str">
            <v>N/A</v>
          </cell>
          <cell r="E134" t="str">
            <v>N/A</v>
          </cell>
          <cell r="F134" t="str">
            <v>Mort - Mortgage Brai</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t="str">
            <v>Prime_BM</v>
          </cell>
        </row>
        <row r="135">
          <cell r="C135" t="str">
            <v>83562</v>
          </cell>
          <cell r="D135" t="str">
            <v>N/A</v>
          </cell>
          <cell r="E135" t="str">
            <v>N/A</v>
          </cell>
          <cell r="F135" t="str">
            <v>PRODUCT OVAL CHIEF</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t="str">
            <v>Prime_BM</v>
          </cell>
        </row>
        <row r="136">
          <cell r="C136" t="str">
            <v>83563</v>
          </cell>
          <cell r="D136" t="str">
            <v>12111</v>
          </cell>
          <cell r="E136" t="str">
            <v>3025</v>
          </cell>
          <cell r="F136" t="str">
            <v>Capture</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0.13300000000000001</v>
          </cell>
          <cell r="AU136">
            <v>0.13300000000000001</v>
          </cell>
          <cell r="AV136">
            <v>0.13300000000000001</v>
          </cell>
          <cell r="AW136">
            <v>0.13300000000000001</v>
          </cell>
          <cell r="AX136">
            <v>0.13300000000000001</v>
          </cell>
          <cell r="AY136">
            <v>0.13300000000000001</v>
          </cell>
          <cell r="AZ136">
            <v>0.13300000000000001</v>
          </cell>
          <cell r="BA136">
            <v>0.13300000000000001</v>
          </cell>
          <cell r="BB136">
            <v>0.13300000000000001</v>
          </cell>
          <cell r="BC136">
            <v>0.13300000000000001</v>
          </cell>
          <cell r="BD136">
            <v>0.13300000000000001</v>
          </cell>
          <cell r="BE136">
            <v>0.13300000000000001</v>
          </cell>
          <cell r="BF136">
            <v>0.93100000000000005</v>
          </cell>
          <cell r="BG136">
            <v>1.5960000000000001</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0.13300000000000001</v>
          </cell>
          <cell r="BW136">
            <v>0.13300000000000001</v>
          </cell>
          <cell r="BX136">
            <v>0.13300000000000001</v>
          </cell>
          <cell r="BY136">
            <v>0.13300000000000001</v>
          </cell>
          <cell r="BZ136">
            <v>0.13300000000000001</v>
          </cell>
          <cell r="CA136">
            <v>0.13300000000000001</v>
          </cell>
          <cell r="CB136">
            <v>0.13300000000000001</v>
          </cell>
          <cell r="CC136">
            <v>0.13300000000000001</v>
          </cell>
          <cell r="CD136">
            <v>0.13300000000000001</v>
          </cell>
          <cell r="CE136">
            <v>0.13300000000000001</v>
          </cell>
          <cell r="CF136">
            <v>0.13300000000000001</v>
          </cell>
          <cell r="CG136">
            <v>0.13300000000000001</v>
          </cell>
          <cell r="CH136">
            <v>0.93100000000000005</v>
          </cell>
          <cell r="CI136">
            <v>1.5960000000000001</v>
          </cell>
          <cell r="CJ136">
            <v>0</v>
          </cell>
          <cell r="CK136">
            <v>0</v>
          </cell>
          <cell r="CL136">
            <v>0.13300000000000001</v>
          </cell>
          <cell r="CM136">
            <v>0.13300000000000001</v>
          </cell>
          <cell r="CN136">
            <v>0.13300000000000001</v>
          </cell>
          <cell r="CO136">
            <v>0.13300000000000001</v>
          </cell>
          <cell r="CP136">
            <v>0.13300000000000001</v>
          </cell>
          <cell r="CQ136">
            <v>0.13300000000000001</v>
          </cell>
          <cell r="CR136">
            <v>0.13300000000000001</v>
          </cell>
          <cell r="CS136">
            <v>0.13300000000000001</v>
          </cell>
          <cell r="CT136">
            <v>0.13300000000000001</v>
          </cell>
          <cell r="CU136">
            <v>0.13300000000000001</v>
          </cell>
          <cell r="CV136">
            <v>0.66500000000000004</v>
          </cell>
          <cell r="CW136">
            <v>1.33</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0.13300000000000001</v>
          </cell>
          <cell r="DO136">
            <v>0.13300000000000001</v>
          </cell>
          <cell r="DP136">
            <v>0.13300000000000001</v>
          </cell>
          <cell r="DQ136">
            <v>0.13300000000000001</v>
          </cell>
          <cell r="DR136">
            <v>0.13300000000000001</v>
          </cell>
          <cell r="DS136">
            <v>0.13300000000000001</v>
          </cell>
          <cell r="DT136">
            <v>0.13300000000000001</v>
          </cell>
          <cell r="DU136">
            <v>0.13300000000000001</v>
          </cell>
          <cell r="DV136">
            <v>0.13300000000000001</v>
          </cell>
          <cell r="DW136">
            <v>0.13300000000000001</v>
          </cell>
          <cell r="DX136">
            <v>0.66500000000000004</v>
          </cell>
          <cell r="DY136">
            <v>1.33</v>
          </cell>
          <cell r="DZ136" t="str">
            <v>Prime_BM</v>
          </cell>
        </row>
        <row r="137">
          <cell r="C137" t="str">
            <v>83564</v>
          </cell>
          <cell r="D137" t="str">
            <v>12130</v>
          </cell>
          <cell r="E137" t="str">
            <v>3025</v>
          </cell>
          <cell r="F137" t="str">
            <v>LCC Finance</v>
          </cell>
          <cell r="G137">
            <v>1.6470100000000001</v>
          </cell>
          <cell r="H137">
            <v>1.33064</v>
          </cell>
          <cell r="I137">
            <v>1.0440499999999999</v>
          </cell>
          <cell r="J137">
            <v>0.85270000000000001</v>
          </cell>
          <cell r="K137">
            <v>0.66065999999999991</v>
          </cell>
          <cell r="L137">
            <v>-3.9644200000000001</v>
          </cell>
          <cell r="M137">
            <v>0</v>
          </cell>
          <cell r="N137">
            <v>0</v>
          </cell>
          <cell r="O137">
            <v>0</v>
          </cell>
          <cell r="P137">
            <v>0</v>
          </cell>
          <cell r="Q137">
            <v>0</v>
          </cell>
          <cell r="R137">
            <v>0</v>
          </cell>
          <cell r="S137">
            <v>1.5706399999999996</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1.6470100000000001</v>
          </cell>
          <cell r="AH137">
            <v>1.33064</v>
          </cell>
          <cell r="AI137">
            <v>1.0440499999999999</v>
          </cell>
          <cell r="AJ137">
            <v>0.85270000000000001</v>
          </cell>
          <cell r="AK137">
            <v>0.66065999999999991</v>
          </cell>
          <cell r="AL137">
            <v>-3.9644200000000001</v>
          </cell>
          <cell r="AM137">
            <v>0</v>
          </cell>
          <cell r="AN137">
            <v>0</v>
          </cell>
          <cell r="AO137">
            <v>0</v>
          </cell>
          <cell r="AP137">
            <v>0</v>
          </cell>
          <cell r="AQ137">
            <v>0</v>
          </cell>
          <cell r="AR137">
            <v>0</v>
          </cell>
          <cell r="AS137">
            <v>1.5706399999999996</v>
          </cell>
          <cell r="AT137">
            <v>0.02</v>
          </cell>
          <cell r="AU137">
            <v>0.02</v>
          </cell>
          <cell r="AV137">
            <v>0.02</v>
          </cell>
          <cell r="AW137">
            <v>0.02</v>
          </cell>
          <cell r="AX137">
            <v>0.02</v>
          </cell>
          <cell r="AY137">
            <v>0.02</v>
          </cell>
          <cell r="AZ137">
            <v>0.02</v>
          </cell>
          <cell r="BA137">
            <v>0.02</v>
          </cell>
          <cell r="BB137">
            <v>0.02</v>
          </cell>
          <cell r="BC137">
            <v>0.02</v>
          </cell>
          <cell r="BD137">
            <v>0.02</v>
          </cell>
          <cell r="BE137">
            <v>0.02</v>
          </cell>
          <cell r="BF137">
            <v>0.14000000000000001</v>
          </cell>
          <cell r="BG137">
            <v>0.23999999999999996</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0.02</v>
          </cell>
          <cell r="BW137">
            <v>0.02</v>
          </cell>
          <cell r="BX137">
            <v>0.02</v>
          </cell>
          <cell r="BY137">
            <v>0.02</v>
          </cell>
          <cell r="BZ137">
            <v>0.02</v>
          </cell>
          <cell r="CA137">
            <v>0.02</v>
          </cell>
          <cell r="CB137">
            <v>0.02</v>
          </cell>
          <cell r="CC137">
            <v>0.02</v>
          </cell>
          <cell r="CD137">
            <v>0.02</v>
          </cell>
          <cell r="CE137">
            <v>0.02</v>
          </cell>
          <cell r="CF137">
            <v>0.02</v>
          </cell>
          <cell r="CG137">
            <v>0.02</v>
          </cell>
          <cell r="CH137">
            <v>0.14000000000000001</v>
          </cell>
          <cell r="CI137">
            <v>0.23999999999999996</v>
          </cell>
          <cell r="CJ137">
            <v>1.6470100000000001</v>
          </cell>
          <cell r="CK137">
            <v>1.33064</v>
          </cell>
          <cell r="CL137">
            <v>1</v>
          </cell>
          <cell r="CM137">
            <v>1</v>
          </cell>
          <cell r="CN137">
            <v>1</v>
          </cell>
          <cell r="CO137">
            <v>1</v>
          </cell>
          <cell r="CP137">
            <v>1</v>
          </cell>
          <cell r="CQ137">
            <v>1</v>
          </cell>
          <cell r="CR137">
            <v>1</v>
          </cell>
          <cell r="CS137">
            <v>1</v>
          </cell>
          <cell r="CT137">
            <v>1</v>
          </cell>
          <cell r="CU137">
            <v>1</v>
          </cell>
          <cell r="CV137">
            <v>7.9776500000000006</v>
          </cell>
          <cell r="CW137">
            <v>12.977650000000001</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1.6470100000000001</v>
          </cell>
          <cell r="DM137">
            <v>1.33064</v>
          </cell>
          <cell r="DN137">
            <v>1</v>
          </cell>
          <cell r="DO137">
            <v>1</v>
          </cell>
          <cell r="DP137">
            <v>1</v>
          </cell>
          <cell r="DQ137">
            <v>1</v>
          </cell>
          <cell r="DR137">
            <v>1</v>
          </cell>
          <cell r="DS137">
            <v>1</v>
          </cell>
          <cell r="DT137">
            <v>1</v>
          </cell>
          <cell r="DU137">
            <v>1</v>
          </cell>
          <cell r="DV137">
            <v>1</v>
          </cell>
          <cell r="DW137">
            <v>1</v>
          </cell>
          <cell r="DX137">
            <v>7.9776500000000006</v>
          </cell>
          <cell r="DY137">
            <v>12.977650000000001</v>
          </cell>
          <cell r="DZ137" t="str">
            <v>Prime_BM</v>
          </cell>
        </row>
        <row r="138">
          <cell r="C138" t="str">
            <v>83566</v>
          </cell>
          <cell r="D138" t="str">
            <v>13254</v>
          </cell>
          <cell r="E138" t="str">
            <v>3025</v>
          </cell>
          <cell r="F138" t="str">
            <v>BHF PROJECTS</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t="str">
            <v>Prime_BM</v>
          </cell>
        </row>
        <row r="139">
          <cell r="C139" t="str">
            <v>83567</v>
          </cell>
          <cell r="D139" t="str">
            <v>13255</v>
          </cell>
          <cell r="E139" t="str">
            <v>3025</v>
          </cell>
          <cell r="F139" t="str">
            <v>Operations Managemnt</v>
          </cell>
          <cell r="G139">
            <v>-0.35</v>
          </cell>
          <cell r="H139">
            <v>-0.15</v>
          </cell>
          <cell r="I139">
            <v>0</v>
          </cell>
          <cell r="J139">
            <v>0</v>
          </cell>
          <cell r="K139">
            <v>0</v>
          </cell>
          <cell r="L139">
            <v>0</v>
          </cell>
          <cell r="M139">
            <v>0</v>
          </cell>
          <cell r="N139">
            <v>0</v>
          </cell>
          <cell r="O139">
            <v>0</v>
          </cell>
          <cell r="P139">
            <v>0</v>
          </cell>
          <cell r="Q139">
            <v>0</v>
          </cell>
          <cell r="R139">
            <v>0</v>
          </cell>
          <cell r="S139">
            <v>-0.5</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-0.35</v>
          </cell>
          <cell r="AH139">
            <v>-0.15</v>
          </cell>
          <cell r="AI139">
            <v>0</v>
          </cell>
          <cell r="AJ139">
            <v>0</v>
          </cell>
          <cell r="AK139">
            <v>0</v>
          </cell>
          <cell r="AL139">
            <v>0</v>
          </cell>
          <cell r="AM139">
            <v>0</v>
          </cell>
          <cell r="AN139">
            <v>0</v>
          </cell>
          <cell r="AO139">
            <v>0</v>
          </cell>
          <cell r="AP139">
            <v>0</v>
          </cell>
          <cell r="AQ139">
            <v>0</v>
          </cell>
          <cell r="AR139">
            <v>0</v>
          </cell>
          <cell r="AS139">
            <v>-0.5</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-0.35</v>
          </cell>
          <cell r="CK139">
            <v>-0.15</v>
          </cell>
          <cell r="CL139">
            <v>0</v>
          </cell>
          <cell r="CM139">
            <v>0</v>
          </cell>
          <cell r="CN139">
            <v>0</v>
          </cell>
          <cell r="CO139">
            <v>0</v>
          </cell>
          <cell r="CP139">
            <v>0</v>
          </cell>
          <cell r="CQ139">
            <v>0</v>
          </cell>
          <cell r="CR139">
            <v>0</v>
          </cell>
          <cell r="CS139">
            <v>0</v>
          </cell>
          <cell r="CT139">
            <v>0</v>
          </cell>
          <cell r="CU139">
            <v>0</v>
          </cell>
          <cell r="CV139">
            <v>-0.5</v>
          </cell>
          <cell r="CW139">
            <v>-0.5</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-0.35</v>
          </cell>
          <cell r="DM139">
            <v>-0.15</v>
          </cell>
          <cell r="DN139">
            <v>0</v>
          </cell>
          <cell r="DO139">
            <v>0</v>
          </cell>
          <cell r="DP139">
            <v>0</v>
          </cell>
          <cell r="DQ139">
            <v>0</v>
          </cell>
          <cell r="DR139">
            <v>0</v>
          </cell>
          <cell r="DS139">
            <v>0</v>
          </cell>
          <cell r="DT139">
            <v>0</v>
          </cell>
          <cell r="DU139">
            <v>0</v>
          </cell>
          <cell r="DV139">
            <v>0</v>
          </cell>
          <cell r="DW139">
            <v>0</v>
          </cell>
          <cell r="DX139">
            <v>-0.5</v>
          </cell>
          <cell r="DY139">
            <v>-0.5</v>
          </cell>
          <cell r="DZ139" t="str">
            <v>Prime_BM</v>
          </cell>
        </row>
        <row r="140">
          <cell r="C140" t="str">
            <v>83568</v>
          </cell>
          <cell r="D140" t="str">
            <v>13260</v>
          </cell>
          <cell r="E140" t="str">
            <v>3025</v>
          </cell>
          <cell r="F140" t="str">
            <v>BCMR</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t="str">
            <v>Prime_BM</v>
          </cell>
        </row>
        <row r="141">
          <cell r="C141" t="str">
            <v>83569</v>
          </cell>
          <cell r="D141" t="str">
            <v>13262</v>
          </cell>
          <cell r="E141" t="str">
            <v>3025</v>
          </cell>
          <cell r="F141" t="str">
            <v>CUSTOMER ASSISTANCE</v>
          </cell>
          <cell r="G141">
            <v>-7.1215200000000003</v>
          </cell>
          <cell r="H141">
            <v>-0.11675000000000001</v>
          </cell>
          <cell r="I141">
            <v>0</v>
          </cell>
          <cell r="J141">
            <v>2.9136199999999999</v>
          </cell>
          <cell r="K141">
            <v>0</v>
          </cell>
          <cell r="L141">
            <v>0</v>
          </cell>
          <cell r="M141">
            <v>-1.1579999999999999</v>
          </cell>
          <cell r="N141">
            <v>0</v>
          </cell>
          <cell r="O141">
            <v>0</v>
          </cell>
          <cell r="P141">
            <v>0</v>
          </cell>
          <cell r="Q141">
            <v>0</v>
          </cell>
          <cell r="R141">
            <v>0</v>
          </cell>
          <cell r="S141">
            <v>-5.4826499999999996</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-7.1215200000000003</v>
          </cell>
          <cell r="AH141">
            <v>-0.11675000000000001</v>
          </cell>
          <cell r="AI141">
            <v>0</v>
          </cell>
          <cell r="AJ141">
            <v>2.9136199999999999</v>
          </cell>
          <cell r="AK141">
            <v>0</v>
          </cell>
          <cell r="AL141">
            <v>0</v>
          </cell>
          <cell r="AM141">
            <v>-1.1579999999999999</v>
          </cell>
          <cell r="AN141">
            <v>0</v>
          </cell>
          <cell r="AO141">
            <v>0</v>
          </cell>
          <cell r="AP141">
            <v>0</v>
          </cell>
          <cell r="AQ141">
            <v>0</v>
          </cell>
          <cell r="AR141">
            <v>0</v>
          </cell>
          <cell r="AS141">
            <v>-5.4826499999999996</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-7.1215200000000003</v>
          </cell>
          <cell r="CK141">
            <v>-0.11675000000000001</v>
          </cell>
          <cell r="CL141">
            <v>0</v>
          </cell>
          <cell r="CM141">
            <v>0</v>
          </cell>
          <cell r="CN141">
            <v>0</v>
          </cell>
          <cell r="CO141">
            <v>0</v>
          </cell>
          <cell r="CP141">
            <v>0</v>
          </cell>
          <cell r="CQ141">
            <v>0</v>
          </cell>
          <cell r="CR141">
            <v>0</v>
          </cell>
          <cell r="CS141">
            <v>0</v>
          </cell>
          <cell r="CT141">
            <v>0</v>
          </cell>
          <cell r="CU141">
            <v>0</v>
          </cell>
          <cell r="CV141">
            <v>-7.23827</v>
          </cell>
          <cell r="CW141">
            <v>-7.23827</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-7.1215200000000003</v>
          </cell>
          <cell r="DM141">
            <v>-0.11675000000000001</v>
          </cell>
          <cell r="DN141">
            <v>0</v>
          </cell>
          <cell r="DO141">
            <v>0</v>
          </cell>
          <cell r="DP141">
            <v>0</v>
          </cell>
          <cell r="DQ141">
            <v>0</v>
          </cell>
          <cell r="DR141">
            <v>0</v>
          </cell>
          <cell r="DS141">
            <v>0</v>
          </cell>
          <cell r="DT141">
            <v>0</v>
          </cell>
          <cell r="DU141">
            <v>0</v>
          </cell>
          <cell r="DV141">
            <v>0</v>
          </cell>
          <cell r="DW141">
            <v>0</v>
          </cell>
          <cell r="DX141">
            <v>-7.23827</v>
          </cell>
          <cell r="DY141">
            <v>-7.23827</v>
          </cell>
          <cell r="DZ141" t="str">
            <v>Prime_BM</v>
          </cell>
        </row>
        <row r="142">
          <cell r="C142" t="str">
            <v>83570</v>
          </cell>
          <cell r="D142" t="str">
            <v>13266</v>
          </cell>
          <cell r="E142" t="str">
            <v>3025</v>
          </cell>
          <cell r="F142" t="str">
            <v>Woolwich Arrears BAU</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t="str">
            <v>Prime_BM</v>
          </cell>
        </row>
        <row r="143">
          <cell r="C143" t="str">
            <v>83571</v>
          </cell>
          <cell r="D143" t="str">
            <v>13270</v>
          </cell>
          <cell r="E143" t="str">
            <v>3025</v>
          </cell>
          <cell r="F143" t="str">
            <v>Operations Tels</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0.126</v>
          </cell>
          <cell r="AU143">
            <v>0.126</v>
          </cell>
          <cell r="AV143">
            <v>0.126</v>
          </cell>
          <cell r="AW143">
            <v>0.126</v>
          </cell>
          <cell r="AX143">
            <v>0.126</v>
          </cell>
          <cell r="AY143">
            <v>0.126</v>
          </cell>
          <cell r="AZ143">
            <v>0.126</v>
          </cell>
          <cell r="BA143">
            <v>0.126</v>
          </cell>
          <cell r="BB143">
            <v>0.126</v>
          </cell>
          <cell r="BC143">
            <v>0.126</v>
          </cell>
          <cell r="BD143">
            <v>0.126</v>
          </cell>
          <cell r="BE143">
            <v>0.126</v>
          </cell>
          <cell r="BF143">
            <v>0.88200000000000001</v>
          </cell>
          <cell r="BG143">
            <v>1.5119999999999996</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0.126</v>
          </cell>
          <cell r="BW143">
            <v>0.126</v>
          </cell>
          <cell r="BX143">
            <v>0.126</v>
          </cell>
          <cell r="BY143">
            <v>0.126</v>
          </cell>
          <cell r="BZ143">
            <v>0.126</v>
          </cell>
          <cell r="CA143">
            <v>0.126</v>
          </cell>
          <cell r="CB143">
            <v>0.126</v>
          </cell>
          <cell r="CC143">
            <v>0.126</v>
          </cell>
          <cell r="CD143">
            <v>0.126</v>
          </cell>
          <cell r="CE143">
            <v>0.126</v>
          </cell>
          <cell r="CF143">
            <v>0.126</v>
          </cell>
          <cell r="CG143">
            <v>0.126</v>
          </cell>
          <cell r="CH143">
            <v>0.88200000000000001</v>
          </cell>
          <cell r="CI143">
            <v>1.5119999999999996</v>
          </cell>
          <cell r="CJ143">
            <v>0</v>
          </cell>
          <cell r="CK143">
            <v>0</v>
          </cell>
          <cell r="CL143">
            <v>4.2000000000000003E-2</v>
          </cell>
          <cell r="CM143">
            <v>4.2000000000000003E-2</v>
          </cell>
          <cell r="CN143">
            <v>4.2000000000000003E-2</v>
          </cell>
          <cell r="CO143">
            <v>4.2000000000000003E-2</v>
          </cell>
          <cell r="CP143">
            <v>4.2000000000000003E-2</v>
          </cell>
          <cell r="CQ143">
            <v>4.2000000000000003E-2</v>
          </cell>
          <cell r="CR143">
            <v>4.2000000000000003E-2</v>
          </cell>
          <cell r="CS143">
            <v>4.2000000000000003E-2</v>
          </cell>
          <cell r="CT143">
            <v>4.2000000000000003E-2</v>
          </cell>
          <cell r="CU143">
            <v>4.2000000000000003E-2</v>
          </cell>
          <cell r="CV143">
            <v>0.21000000000000002</v>
          </cell>
          <cell r="CW143">
            <v>0.41999999999999993</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4.2000000000000003E-2</v>
          </cell>
          <cell r="DO143">
            <v>4.2000000000000003E-2</v>
          </cell>
          <cell r="DP143">
            <v>4.2000000000000003E-2</v>
          </cell>
          <cell r="DQ143">
            <v>4.2000000000000003E-2</v>
          </cell>
          <cell r="DR143">
            <v>4.2000000000000003E-2</v>
          </cell>
          <cell r="DS143">
            <v>4.2000000000000003E-2</v>
          </cell>
          <cell r="DT143">
            <v>4.2000000000000003E-2</v>
          </cell>
          <cell r="DU143">
            <v>4.2000000000000003E-2</v>
          </cell>
          <cell r="DV143">
            <v>4.2000000000000003E-2</v>
          </cell>
          <cell r="DW143">
            <v>4.2000000000000003E-2</v>
          </cell>
          <cell r="DX143">
            <v>0.21000000000000002</v>
          </cell>
          <cell r="DY143">
            <v>0.41999999999999993</v>
          </cell>
          <cell r="DZ143" t="str">
            <v>Prime_BM</v>
          </cell>
        </row>
        <row r="144">
          <cell r="C144" t="str">
            <v>83572</v>
          </cell>
          <cell r="D144" t="str">
            <v>13274</v>
          </cell>
          <cell r="E144" t="str">
            <v>3025</v>
          </cell>
          <cell r="F144" t="str">
            <v>Operations</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7.1</v>
          </cell>
          <cell r="AU144">
            <v>7.1</v>
          </cell>
          <cell r="AV144">
            <v>7.1</v>
          </cell>
          <cell r="AW144">
            <v>7.1</v>
          </cell>
          <cell r="AX144">
            <v>7.1</v>
          </cell>
          <cell r="AY144">
            <v>7.1</v>
          </cell>
          <cell r="AZ144">
            <v>7.1</v>
          </cell>
          <cell r="BA144">
            <v>7.1</v>
          </cell>
          <cell r="BB144">
            <v>7.1</v>
          </cell>
          <cell r="BC144">
            <v>7.1</v>
          </cell>
          <cell r="BD144">
            <v>7.1</v>
          </cell>
          <cell r="BE144">
            <v>7.1</v>
          </cell>
          <cell r="BF144">
            <v>49.7</v>
          </cell>
          <cell r="BG144">
            <v>85.199999999999989</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7.1</v>
          </cell>
          <cell r="BW144">
            <v>7.1</v>
          </cell>
          <cell r="BX144">
            <v>7.1</v>
          </cell>
          <cell r="BY144">
            <v>7.1</v>
          </cell>
          <cell r="BZ144">
            <v>7.1</v>
          </cell>
          <cell r="CA144">
            <v>7.1</v>
          </cell>
          <cell r="CB144">
            <v>7.1</v>
          </cell>
          <cell r="CC144">
            <v>7.1</v>
          </cell>
          <cell r="CD144">
            <v>7.1</v>
          </cell>
          <cell r="CE144">
            <v>7.1</v>
          </cell>
          <cell r="CF144">
            <v>7.1</v>
          </cell>
          <cell r="CG144">
            <v>7.1</v>
          </cell>
          <cell r="CH144">
            <v>49.7</v>
          </cell>
          <cell r="CI144">
            <v>85.199999999999989</v>
          </cell>
          <cell r="CJ144">
            <v>0</v>
          </cell>
          <cell r="CK144">
            <v>0</v>
          </cell>
          <cell r="CL144">
            <v>0.1</v>
          </cell>
          <cell r="CM144">
            <v>7</v>
          </cell>
          <cell r="CN144">
            <v>7</v>
          </cell>
          <cell r="CO144">
            <v>7</v>
          </cell>
          <cell r="CP144">
            <v>7</v>
          </cell>
          <cell r="CQ144">
            <v>7</v>
          </cell>
          <cell r="CR144">
            <v>7</v>
          </cell>
          <cell r="CS144">
            <v>7</v>
          </cell>
          <cell r="CT144">
            <v>7</v>
          </cell>
          <cell r="CU144">
            <v>7</v>
          </cell>
          <cell r="CV144">
            <v>28.1</v>
          </cell>
          <cell r="CW144">
            <v>63.1</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0.1</v>
          </cell>
          <cell r="DO144">
            <v>7</v>
          </cell>
          <cell r="DP144">
            <v>7</v>
          </cell>
          <cell r="DQ144">
            <v>7</v>
          </cell>
          <cell r="DR144">
            <v>7</v>
          </cell>
          <cell r="DS144">
            <v>7</v>
          </cell>
          <cell r="DT144">
            <v>7</v>
          </cell>
          <cell r="DU144">
            <v>7</v>
          </cell>
          <cell r="DV144">
            <v>7</v>
          </cell>
          <cell r="DW144">
            <v>7</v>
          </cell>
          <cell r="DX144">
            <v>28.1</v>
          </cell>
          <cell r="DY144">
            <v>63.1</v>
          </cell>
          <cell r="DZ144" t="str">
            <v>Prime_BM</v>
          </cell>
        </row>
        <row r="145">
          <cell r="C145" t="str">
            <v>83573</v>
          </cell>
          <cell r="D145" t="str">
            <v>13280</v>
          </cell>
          <cell r="E145" t="str">
            <v>3025</v>
          </cell>
          <cell r="F145" t="str">
            <v>New Business Tels</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1.5</v>
          </cell>
          <cell r="AU145">
            <v>1.5</v>
          </cell>
          <cell r="AV145">
            <v>1.5</v>
          </cell>
          <cell r="AW145">
            <v>1.5</v>
          </cell>
          <cell r="AX145">
            <v>1.5</v>
          </cell>
          <cell r="AY145">
            <v>1.5</v>
          </cell>
          <cell r="AZ145">
            <v>1.5</v>
          </cell>
          <cell r="BA145">
            <v>1.5</v>
          </cell>
          <cell r="BB145">
            <v>1.5</v>
          </cell>
          <cell r="BC145">
            <v>1.5</v>
          </cell>
          <cell r="BD145">
            <v>1.5</v>
          </cell>
          <cell r="BE145">
            <v>1.5</v>
          </cell>
          <cell r="BF145">
            <v>10.5</v>
          </cell>
          <cell r="BG145">
            <v>18</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1.5</v>
          </cell>
          <cell r="BW145">
            <v>1.5</v>
          </cell>
          <cell r="BX145">
            <v>1.5</v>
          </cell>
          <cell r="BY145">
            <v>1.5</v>
          </cell>
          <cell r="BZ145">
            <v>1.5</v>
          </cell>
          <cell r="CA145">
            <v>1.5</v>
          </cell>
          <cell r="CB145">
            <v>1.5</v>
          </cell>
          <cell r="CC145">
            <v>1.5</v>
          </cell>
          <cell r="CD145">
            <v>1.5</v>
          </cell>
          <cell r="CE145">
            <v>1.5</v>
          </cell>
          <cell r="CF145">
            <v>1.5</v>
          </cell>
          <cell r="CG145">
            <v>1.5</v>
          </cell>
          <cell r="CH145">
            <v>10.5</v>
          </cell>
          <cell r="CI145">
            <v>18</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t="str">
            <v>Prime_BM</v>
          </cell>
        </row>
        <row r="146">
          <cell r="C146" t="str">
            <v>83574</v>
          </cell>
          <cell r="D146" t="str">
            <v>13281</v>
          </cell>
          <cell r="E146" t="str">
            <v>3025</v>
          </cell>
          <cell r="F146" t="str">
            <v>NEW BUSINESS PROC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0.03</v>
          </cell>
          <cell r="AU146">
            <v>0.03</v>
          </cell>
          <cell r="AV146">
            <v>0.03</v>
          </cell>
          <cell r="AW146">
            <v>0.03</v>
          </cell>
          <cell r="AX146">
            <v>0.03</v>
          </cell>
          <cell r="AY146">
            <v>0.03</v>
          </cell>
          <cell r="AZ146">
            <v>0.03</v>
          </cell>
          <cell r="BA146">
            <v>0.03</v>
          </cell>
          <cell r="BB146">
            <v>0.03</v>
          </cell>
          <cell r="BC146">
            <v>0.03</v>
          </cell>
          <cell r="BD146">
            <v>0.03</v>
          </cell>
          <cell r="BE146">
            <v>0.03</v>
          </cell>
          <cell r="BF146">
            <v>0.21</v>
          </cell>
          <cell r="BG146">
            <v>0.3600000000000001</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0.03</v>
          </cell>
          <cell r="BW146">
            <v>0.03</v>
          </cell>
          <cell r="BX146">
            <v>0.03</v>
          </cell>
          <cell r="BY146">
            <v>0.03</v>
          </cell>
          <cell r="BZ146">
            <v>0.03</v>
          </cell>
          <cell r="CA146">
            <v>0.03</v>
          </cell>
          <cell r="CB146">
            <v>0.03</v>
          </cell>
          <cell r="CC146">
            <v>0.03</v>
          </cell>
          <cell r="CD146">
            <v>0.03</v>
          </cell>
          <cell r="CE146">
            <v>0.03</v>
          </cell>
          <cell r="CF146">
            <v>0.03</v>
          </cell>
          <cell r="CG146">
            <v>0.03</v>
          </cell>
          <cell r="CH146">
            <v>0.21</v>
          </cell>
          <cell r="CI146">
            <v>0.3600000000000001</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t="str">
            <v>Prime_BM</v>
          </cell>
        </row>
        <row r="147">
          <cell r="C147" t="str">
            <v>83575</v>
          </cell>
          <cell r="D147" t="str">
            <v>13293</v>
          </cell>
          <cell r="E147" t="str">
            <v>3025</v>
          </cell>
          <cell r="F147" t="str">
            <v>AIMS</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t="str">
            <v>Prime_BM</v>
          </cell>
        </row>
        <row r="148">
          <cell r="C148" t="str">
            <v>83577</v>
          </cell>
          <cell r="D148" t="str">
            <v>13305</v>
          </cell>
          <cell r="E148" t="str">
            <v>3025</v>
          </cell>
          <cell r="F148" t="str">
            <v>BARC DIRECT MORTG</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1.4</v>
          </cell>
          <cell r="AU148">
            <v>1.4</v>
          </cell>
          <cell r="AV148">
            <v>1.4</v>
          </cell>
          <cell r="AW148">
            <v>1.4</v>
          </cell>
          <cell r="AX148">
            <v>1.4</v>
          </cell>
          <cell r="AY148">
            <v>1.4</v>
          </cell>
          <cell r="AZ148">
            <v>1.4</v>
          </cell>
          <cell r="BA148">
            <v>1.4</v>
          </cell>
          <cell r="BB148">
            <v>1.4</v>
          </cell>
          <cell r="BC148">
            <v>1.4</v>
          </cell>
          <cell r="BD148">
            <v>1.4</v>
          </cell>
          <cell r="BE148">
            <v>1.4</v>
          </cell>
          <cell r="BF148">
            <v>9.8000000000000007</v>
          </cell>
          <cell r="BG148">
            <v>16.8</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1.4</v>
          </cell>
          <cell r="BW148">
            <v>1.4</v>
          </cell>
          <cell r="BX148">
            <v>1.4</v>
          </cell>
          <cell r="BY148">
            <v>1.4</v>
          </cell>
          <cell r="BZ148">
            <v>1.4</v>
          </cell>
          <cell r="CA148">
            <v>1.4</v>
          </cell>
          <cell r="CB148">
            <v>1.4</v>
          </cell>
          <cell r="CC148">
            <v>1.4</v>
          </cell>
          <cell r="CD148">
            <v>1.4</v>
          </cell>
          <cell r="CE148">
            <v>1.4</v>
          </cell>
          <cell r="CF148">
            <v>1.4</v>
          </cell>
          <cell r="CG148">
            <v>1.4</v>
          </cell>
          <cell r="CH148">
            <v>9.8000000000000007</v>
          </cell>
          <cell r="CI148">
            <v>16.8</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t="str">
            <v>Prime_BM</v>
          </cell>
        </row>
        <row r="149">
          <cell r="C149" t="str">
            <v>83578</v>
          </cell>
          <cell r="D149" t="str">
            <v>13306</v>
          </cell>
          <cell r="E149" t="str">
            <v>3025</v>
          </cell>
          <cell r="F149" t="str">
            <v>Business Support</v>
          </cell>
          <cell r="G149">
            <v>0</v>
          </cell>
          <cell r="H149">
            <v>0</v>
          </cell>
          <cell r="I149">
            <v>0.106</v>
          </cell>
          <cell r="J149">
            <v>0</v>
          </cell>
          <cell r="K149">
            <v>21.424220000000002</v>
          </cell>
          <cell r="L149">
            <v>13.238799999999999</v>
          </cell>
          <cell r="M149">
            <v>0</v>
          </cell>
          <cell r="N149">
            <v>0</v>
          </cell>
          <cell r="O149">
            <v>0</v>
          </cell>
          <cell r="P149">
            <v>0</v>
          </cell>
          <cell r="Q149">
            <v>0</v>
          </cell>
          <cell r="R149">
            <v>0</v>
          </cell>
          <cell r="S149">
            <v>34.769020000000005</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0.106</v>
          </cell>
          <cell r="AJ149">
            <v>0</v>
          </cell>
          <cell r="AK149">
            <v>21.424220000000002</v>
          </cell>
          <cell r="AL149">
            <v>13.238799999999999</v>
          </cell>
          <cell r="AM149">
            <v>0</v>
          </cell>
          <cell r="AN149">
            <v>0</v>
          </cell>
          <cell r="AO149">
            <v>0</v>
          </cell>
          <cell r="AP149">
            <v>0</v>
          </cell>
          <cell r="AQ149">
            <v>0</v>
          </cell>
          <cell r="AR149">
            <v>0</v>
          </cell>
          <cell r="AS149">
            <v>34.769020000000005</v>
          </cell>
          <cell r="AT149">
            <v>0.2</v>
          </cell>
          <cell r="AU149">
            <v>0.2</v>
          </cell>
          <cell r="AV149">
            <v>0.2</v>
          </cell>
          <cell r="AW149">
            <v>0.2</v>
          </cell>
          <cell r="AX149">
            <v>0.2</v>
          </cell>
          <cell r="AY149">
            <v>0.2</v>
          </cell>
          <cell r="AZ149">
            <v>0.2</v>
          </cell>
          <cell r="BA149">
            <v>0.2</v>
          </cell>
          <cell r="BB149">
            <v>0.2</v>
          </cell>
          <cell r="BC149">
            <v>0.2</v>
          </cell>
          <cell r="BD149">
            <v>0.2</v>
          </cell>
          <cell r="BE149">
            <v>0.2</v>
          </cell>
          <cell r="BF149">
            <v>1.4</v>
          </cell>
          <cell r="BG149">
            <v>2.4</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0.2</v>
          </cell>
          <cell r="BW149">
            <v>0.2</v>
          </cell>
          <cell r="BX149">
            <v>0.2</v>
          </cell>
          <cell r="BY149">
            <v>0.2</v>
          </cell>
          <cell r="BZ149">
            <v>0.2</v>
          </cell>
          <cell r="CA149">
            <v>0.2</v>
          </cell>
          <cell r="CB149">
            <v>0.2</v>
          </cell>
          <cell r="CC149">
            <v>0.2</v>
          </cell>
          <cell r="CD149">
            <v>0.2</v>
          </cell>
          <cell r="CE149">
            <v>0.2</v>
          </cell>
          <cell r="CF149">
            <v>0.2</v>
          </cell>
          <cell r="CG149">
            <v>0.2</v>
          </cell>
          <cell r="CH149">
            <v>1.4</v>
          </cell>
          <cell r="CI149">
            <v>2.4</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t="str">
            <v>Prime_BM</v>
          </cell>
        </row>
        <row r="150">
          <cell r="C150" t="str">
            <v>83579</v>
          </cell>
          <cell r="D150" t="str">
            <v>13325</v>
          </cell>
          <cell r="E150" t="str">
            <v>3025</v>
          </cell>
          <cell r="F150" t="str">
            <v>ADJUSTMENTS CS&amp;D</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t="str">
            <v>Prime_BM</v>
          </cell>
        </row>
        <row r="151">
          <cell r="C151" t="str">
            <v>83580</v>
          </cell>
          <cell r="D151" t="str">
            <v>13326</v>
          </cell>
          <cell r="E151" t="str">
            <v>3025</v>
          </cell>
          <cell r="F151" t="str">
            <v>New Business Managmt</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1.7000000000000001E-2</v>
          </cell>
          <cell r="AU151">
            <v>1.7000000000000001E-2</v>
          </cell>
          <cell r="AV151">
            <v>1.7000000000000001E-2</v>
          </cell>
          <cell r="AW151">
            <v>1.7000000000000001E-2</v>
          </cell>
          <cell r="AX151">
            <v>1.7000000000000001E-2</v>
          </cell>
          <cell r="AY151">
            <v>1.7000000000000001E-2</v>
          </cell>
          <cell r="AZ151">
            <v>1.7000000000000001E-2</v>
          </cell>
          <cell r="BA151">
            <v>1.7000000000000001E-2</v>
          </cell>
          <cell r="BB151">
            <v>1.7000000000000001E-2</v>
          </cell>
          <cell r="BC151">
            <v>1.7000000000000001E-2</v>
          </cell>
          <cell r="BD151">
            <v>1.7000000000000001E-2</v>
          </cell>
          <cell r="BE151">
            <v>1.7000000000000001E-2</v>
          </cell>
          <cell r="BF151">
            <v>0.11900000000000001</v>
          </cell>
          <cell r="BG151">
            <v>0.20400000000000007</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1.7000000000000001E-2</v>
          </cell>
          <cell r="BW151">
            <v>1.7000000000000001E-2</v>
          </cell>
          <cell r="BX151">
            <v>1.7000000000000001E-2</v>
          </cell>
          <cell r="BY151">
            <v>1.7000000000000001E-2</v>
          </cell>
          <cell r="BZ151">
            <v>1.7000000000000001E-2</v>
          </cell>
          <cell r="CA151">
            <v>1.7000000000000001E-2</v>
          </cell>
          <cell r="CB151">
            <v>1.7000000000000001E-2</v>
          </cell>
          <cell r="CC151">
            <v>1.7000000000000001E-2</v>
          </cell>
          <cell r="CD151">
            <v>1.7000000000000001E-2</v>
          </cell>
          <cell r="CE151">
            <v>1.7000000000000001E-2</v>
          </cell>
          <cell r="CF151">
            <v>1.7000000000000001E-2</v>
          </cell>
          <cell r="CG151">
            <v>1.7000000000000001E-2</v>
          </cell>
          <cell r="CH151">
            <v>0.11900000000000001</v>
          </cell>
          <cell r="CI151">
            <v>0.20400000000000007</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t="str">
            <v>Prime_BM</v>
          </cell>
        </row>
        <row r="152">
          <cell r="C152" t="str">
            <v>83582</v>
          </cell>
          <cell r="D152" t="str">
            <v>13333</v>
          </cell>
          <cell r="E152" t="str">
            <v>3025</v>
          </cell>
          <cell r="F152" t="str">
            <v>Voice Services</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8.1000000000000003E-2</v>
          </cell>
          <cell r="AU152">
            <v>8.1000000000000003E-2</v>
          </cell>
          <cell r="AV152">
            <v>8.1000000000000003E-2</v>
          </cell>
          <cell r="AW152">
            <v>8.1000000000000003E-2</v>
          </cell>
          <cell r="AX152">
            <v>8.1000000000000003E-2</v>
          </cell>
          <cell r="AY152">
            <v>8.1000000000000003E-2</v>
          </cell>
          <cell r="AZ152">
            <v>8.1000000000000003E-2</v>
          </cell>
          <cell r="BA152">
            <v>8.1000000000000003E-2</v>
          </cell>
          <cell r="BB152">
            <v>8.1000000000000003E-2</v>
          </cell>
          <cell r="BC152">
            <v>8.1000000000000003E-2</v>
          </cell>
          <cell r="BD152">
            <v>8.1000000000000003E-2</v>
          </cell>
          <cell r="BE152">
            <v>8.1000000000000003E-2</v>
          </cell>
          <cell r="BF152">
            <v>0.56700000000000006</v>
          </cell>
          <cell r="BG152">
            <v>0.97199999999999986</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8.1000000000000003E-2</v>
          </cell>
          <cell r="BW152">
            <v>8.1000000000000003E-2</v>
          </cell>
          <cell r="BX152">
            <v>8.1000000000000003E-2</v>
          </cell>
          <cell r="BY152">
            <v>8.1000000000000003E-2</v>
          </cell>
          <cell r="BZ152">
            <v>8.1000000000000003E-2</v>
          </cell>
          <cell r="CA152">
            <v>8.1000000000000003E-2</v>
          </cell>
          <cell r="CB152">
            <v>8.1000000000000003E-2</v>
          </cell>
          <cell r="CC152">
            <v>8.1000000000000003E-2</v>
          </cell>
          <cell r="CD152">
            <v>8.1000000000000003E-2</v>
          </cell>
          <cell r="CE152">
            <v>8.1000000000000003E-2</v>
          </cell>
          <cell r="CF152">
            <v>8.1000000000000003E-2</v>
          </cell>
          <cell r="CG152">
            <v>8.1000000000000003E-2</v>
          </cell>
          <cell r="CH152">
            <v>0.56700000000000006</v>
          </cell>
          <cell r="CI152">
            <v>0.97199999999999986</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t="str">
            <v>Prime_BM</v>
          </cell>
        </row>
        <row r="153">
          <cell r="C153" t="str">
            <v>83583</v>
          </cell>
          <cell r="D153" t="str">
            <v>13334</v>
          </cell>
          <cell r="E153" t="str">
            <v>3025</v>
          </cell>
          <cell r="F153" t="str">
            <v>MSS BAU</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t="str">
            <v>Prime_BM</v>
          </cell>
        </row>
        <row r="154">
          <cell r="C154" t="str">
            <v>83584</v>
          </cell>
          <cell r="D154" t="str">
            <v>13341</v>
          </cell>
          <cell r="E154" t="str">
            <v>3025</v>
          </cell>
          <cell r="F154" t="str">
            <v>Business Change</v>
          </cell>
          <cell r="G154">
            <v>0</v>
          </cell>
          <cell r="H154">
            <v>-0.47</v>
          </cell>
          <cell r="I154">
            <v>0</v>
          </cell>
          <cell r="J154">
            <v>0</v>
          </cell>
          <cell r="K154">
            <v>0</v>
          </cell>
          <cell r="L154">
            <v>0</v>
          </cell>
          <cell r="M154">
            <v>0</v>
          </cell>
          <cell r="N154">
            <v>0</v>
          </cell>
          <cell r="O154">
            <v>0</v>
          </cell>
          <cell r="P154">
            <v>0</v>
          </cell>
          <cell r="Q154">
            <v>0</v>
          </cell>
          <cell r="R154">
            <v>0</v>
          </cell>
          <cell r="S154">
            <v>-0.47</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-0.47</v>
          </cell>
          <cell r="AI154">
            <v>0</v>
          </cell>
          <cell r="AJ154">
            <v>0</v>
          </cell>
          <cell r="AK154">
            <v>0</v>
          </cell>
          <cell r="AL154">
            <v>0</v>
          </cell>
          <cell r="AM154">
            <v>0</v>
          </cell>
          <cell r="AN154">
            <v>0</v>
          </cell>
          <cell r="AO154">
            <v>0</v>
          </cell>
          <cell r="AP154">
            <v>0</v>
          </cell>
          <cell r="AQ154">
            <v>0</v>
          </cell>
          <cell r="AR154">
            <v>0</v>
          </cell>
          <cell r="AS154">
            <v>-0.47</v>
          </cell>
          <cell r="AT154">
            <v>0.32</v>
          </cell>
          <cell r="AU154">
            <v>0.32</v>
          </cell>
          <cell r="AV154">
            <v>0.32</v>
          </cell>
          <cell r="AW154">
            <v>0.32</v>
          </cell>
          <cell r="AX154">
            <v>0.32</v>
          </cell>
          <cell r="AY154">
            <v>0.32</v>
          </cell>
          <cell r="AZ154">
            <v>0.32</v>
          </cell>
          <cell r="BA154">
            <v>0.32</v>
          </cell>
          <cell r="BB154">
            <v>0.32</v>
          </cell>
          <cell r="BC154">
            <v>0.32</v>
          </cell>
          <cell r="BD154">
            <v>0.32</v>
          </cell>
          <cell r="BE154">
            <v>0.32</v>
          </cell>
          <cell r="BF154">
            <v>2.2400000000000002</v>
          </cell>
          <cell r="BG154">
            <v>3.8399999999999994</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0.32</v>
          </cell>
          <cell r="BW154">
            <v>0.32</v>
          </cell>
          <cell r="BX154">
            <v>0.32</v>
          </cell>
          <cell r="BY154">
            <v>0.32</v>
          </cell>
          <cell r="BZ154">
            <v>0.32</v>
          </cell>
          <cell r="CA154">
            <v>0.32</v>
          </cell>
          <cell r="CB154">
            <v>0.32</v>
          </cell>
          <cell r="CC154">
            <v>0.32</v>
          </cell>
          <cell r="CD154">
            <v>0.32</v>
          </cell>
          <cell r="CE154">
            <v>0.32</v>
          </cell>
          <cell r="CF154">
            <v>0.32</v>
          </cell>
          <cell r="CG154">
            <v>0.32</v>
          </cell>
          <cell r="CH154">
            <v>2.2400000000000002</v>
          </cell>
          <cell r="CI154">
            <v>3.8399999999999994</v>
          </cell>
          <cell r="CJ154">
            <v>0</v>
          </cell>
          <cell r="CK154">
            <v>-0.47</v>
          </cell>
          <cell r="CL154">
            <v>0</v>
          </cell>
          <cell r="CM154">
            <v>0</v>
          </cell>
          <cell r="CN154">
            <v>0</v>
          </cell>
          <cell r="CO154">
            <v>0</v>
          </cell>
          <cell r="CP154">
            <v>0</v>
          </cell>
          <cell r="CQ154">
            <v>0</v>
          </cell>
          <cell r="CR154">
            <v>0</v>
          </cell>
          <cell r="CS154">
            <v>0</v>
          </cell>
          <cell r="CT154">
            <v>0</v>
          </cell>
          <cell r="CU154">
            <v>0</v>
          </cell>
          <cell r="CV154">
            <v>-0.47</v>
          </cell>
          <cell r="CW154">
            <v>-0.47</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-0.47</v>
          </cell>
          <cell r="DN154">
            <v>0</v>
          </cell>
          <cell r="DO154">
            <v>0</v>
          </cell>
          <cell r="DP154">
            <v>0</v>
          </cell>
          <cell r="DQ154">
            <v>0</v>
          </cell>
          <cell r="DR154">
            <v>0</v>
          </cell>
          <cell r="DS154">
            <v>0</v>
          </cell>
          <cell r="DT154">
            <v>0</v>
          </cell>
          <cell r="DU154">
            <v>0</v>
          </cell>
          <cell r="DV154">
            <v>0</v>
          </cell>
          <cell r="DW154">
            <v>0</v>
          </cell>
          <cell r="DX154">
            <v>-0.47</v>
          </cell>
          <cell r="DY154">
            <v>-0.47</v>
          </cell>
          <cell r="DZ154" t="str">
            <v>Prime_BM</v>
          </cell>
        </row>
        <row r="155">
          <cell r="C155" t="str">
            <v>83585</v>
          </cell>
          <cell r="D155" t="str">
            <v>13352</v>
          </cell>
          <cell r="E155" t="str">
            <v>3025</v>
          </cell>
          <cell r="F155" t="str">
            <v>Premises Management</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t="str">
            <v>Prime_BM</v>
          </cell>
        </row>
        <row r="156">
          <cell r="C156" t="str">
            <v>83594</v>
          </cell>
          <cell r="D156" t="str">
            <v>14487</v>
          </cell>
          <cell r="E156" t="str">
            <v>3025</v>
          </cell>
          <cell r="F156" t="str">
            <v>Barclays Mktg Spend</v>
          </cell>
          <cell r="G156">
            <v>6</v>
          </cell>
          <cell r="H156">
            <v>0</v>
          </cell>
          <cell r="I156">
            <v>2.0062500000000001</v>
          </cell>
          <cell r="J156">
            <v>-14.65</v>
          </cell>
          <cell r="K156">
            <v>7.05</v>
          </cell>
          <cell r="L156">
            <v>-5.85</v>
          </cell>
          <cell r="M156">
            <v>0</v>
          </cell>
          <cell r="N156">
            <v>0</v>
          </cell>
          <cell r="O156">
            <v>0</v>
          </cell>
          <cell r="P156">
            <v>0</v>
          </cell>
          <cell r="Q156">
            <v>0</v>
          </cell>
          <cell r="R156">
            <v>0</v>
          </cell>
          <cell r="S156">
            <v>-5.4437500000000005</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6</v>
          </cell>
          <cell r="AH156">
            <v>0</v>
          </cell>
          <cell r="AI156">
            <v>2.0062500000000001</v>
          </cell>
          <cell r="AJ156">
            <v>-14.65</v>
          </cell>
          <cell r="AK156">
            <v>7.05</v>
          </cell>
          <cell r="AL156">
            <v>-5.85</v>
          </cell>
          <cell r="AM156">
            <v>0</v>
          </cell>
          <cell r="AN156">
            <v>0</v>
          </cell>
          <cell r="AO156">
            <v>0</v>
          </cell>
          <cell r="AP156">
            <v>0</v>
          </cell>
          <cell r="AQ156">
            <v>0</v>
          </cell>
          <cell r="AR156">
            <v>0</v>
          </cell>
          <cell r="AS156">
            <v>-5.4437500000000005</v>
          </cell>
          <cell r="AT156">
            <v>40</v>
          </cell>
          <cell r="AU156">
            <v>40</v>
          </cell>
          <cell r="AV156">
            <v>40</v>
          </cell>
          <cell r="AW156">
            <v>40</v>
          </cell>
          <cell r="AX156">
            <v>40</v>
          </cell>
          <cell r="AY156">
            <v>50</v>
          </cell>
          <cell r="AZ156">
            <v>40</v>
          </cell>
          <cell r="BA156">
            <v>40</v>
          </cell>
          <cell r="BB156">
            <v>40</v>
          </cell>
          <cell r="BC156">
            <v>40</v>
          </cell>
          <cell r="BD156">
            <v>40</v>
          </cell>
          <cell r="BE156">
            <v>50</v>
          </cell>
          <cell r="BF156">
            <v>290</v>
          </cell>
          <cell r="BG156">
            <v>500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40</v>
          </cell>
          <cell r="BW156">
            <v>40</v>
          </cell>
          <cell r="BX156">
            <v>40</v>
          </cell>
          <cell r="BY156">
            <v>40</v>
          </cell>
          <cell r="BZ156">
            <v>40</v>
          </cell>
          <cell r="CA156">
            <v>50</v>
          </cell>
          <cell r="CB156">
            <v>40</v>
          </cell>
          <cell r="CC156">
            <v>40</v>
          </cell>
          <cell r="CD156">
            <v>40</v>
          </cell>
          <cell r="CE156">
            <v>40</v>
          </cell>
          <cell r="CF156">
            <v>40</v>
          </cell>
          <cell r="CG156">
            <v>50</v>
          </cell>
          <cell r="CH156">
            <v>290</v>
          </cell>
          <cell r="CI156">
            <v>500</v>
          </cell>
          <cell r="CJ156">
            <v>6</v>
          </cell>
          <cell r="CK156">
            <v>0</v>
          </cell>
          <cell r="CL156">
            <v>0</v>
          </cell>
          <cell r="CM156">
            <v>0</v>
          </cell>
          <cell r="CN156">
            <v>0</v>
          </cell>
          <cell r="CO156">
            <v>0</v>
          </cell>
          <cell r="CP156">
            <v>0</v>
          </cell>
          <cell r="CQ156">
            <v>0</v>
          </cell>
          <cell r="CR156">
            <v>0</v>
          </cell>
          <cell r="CS156">
            <v>0</v>
          </cell>
          <cell r="CT156">
            <v>0</v>
          </cell>
          <cell r="CU156">
            <v>0</v>
          </cell>
          <cell r="CV156">
            <v>6</v>
          </cell>
          <cell r="CW156">
            <v>6</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6</v>
          </cell>
          <cell r="DM156">
            <v>0</v>
          </cell>
          <cell r="DN156">
            <v>0</v>
          </cell>
          <cell r="DO156">
            <v>0</v>
          </cell>
          <cell r="DP156">
            <v>0</v>
          </cell>
          <cell r="DQ156">
            <v>0</v>
          </cell>
          <cell r="DR156">
            <v>0</v>
          </cell>
          <cell r="DS156">
            <v>0</v>
          </cell>
          <cell r="DT156">
            <v>0</v>
          </cell>
          <cell r="DU156">
            <v>0</v>
          </cell>
          <cell r="DV156">
            <v>0</v>
          </cell>
          <cell r="DW156">
            <v>0</v>
          </cell>
          <cell r="DX156">
            <v>6</v>
          </cell>
          <cell r="DY156">
            <v>6</v>
          </cell>
          <cell r="DZ156" t="str">
            <v>Prime_BM</v>
          </cell>
        </row>
        <row r="157">
          <cell r="C157" t="str">
            <v>83595</v>
          </cell>
          <cell r="D157" t="str">
            <v>14560</v>
          </cell>
          <cell r="E157" t="str">
            <v>3025</v>
          </cell>
          <cell r="F157" t="str">
            <v>Project Simon 79</v>
          </cell>
          <cell r="G157">
            <v>0</v>
          </cell>
          <cell r="H157">
            <v>3</v>
          </cell>
          <cell r="I157">
            <v>5.875</v>
          </cell>
          <cell r="J157">
            <v>0</v>
          </cell>
          <cell r="K157">
            <v>0</v>
          </cell>
          <cell r="L157">
            <v>0</v>
          </cell>
          <cell r="M157">
            <v>0</v>
          </cell>
          <cell r="N157">
            <v>0</v>
          </cell>
          <cell r="O157">
            <v>0</v>
          </cell>
          <cell r="P157">
            <v>0</v>
          </cell>
          <cell r="Q157">
            <v>0</v>
          </cell>
          <cell r="R157">
            <v>0</v>
          </cell>
          <cell r="S157">
            <v>8.875</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3</v>
          </cell>
          <cell r="AI157">
            <v>5.875</v>
          </cell>
          <cell r="AJ157">
            <v>0</v>
          </cell>
          <cell r="AK157">
            <v>0</v>
          </cell>
          <cell r="AL157">
            <v>0</v>
          </cell>
          <cell r="AM157">
            <v>0</v>
          </cell>
          <cell r="AN157">
            <v>0</v>
          </cell>
          <cell r="AO157">
            <v>0</v>
          </cell>
          <cell r="AP157">
            <v>0</v>
          </cell>
          <cell r="AQ157">
            <v>0</v>
          </cell>
          <cell r="AR157">
            <v>0</v>
          </cell>
          <cell r="AS157">
            <v>8.875</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3</v>
          </cell>
          <cell r="CL157">
            <v>0</v>
          </cell>
          <cell r="CM157">
            <v>0</v>
          </cell>
          <cell r="CN157">
            <v>0</v>
          </cell>
          <cell r="CO157">
            <v>0</v>
          </cell>
          <cell r="CP157">
            <v>0</v>
          </cell>
          <cell r="CQ157">
            <v>0</v>
          </cell>
          <cell r="CR157">
            <v>0</v>
          </cell>
          <cell r="CS157">
            <v>0</v>
          </cell>
          <cell r="CT157">
            <v>0</v>
          </cell>
          <cell r="CU157">
            <v>0</v>
          </cell>
          <cell r="CV157">
            <v>3</v>
          </cell>
          <cell r="CW157">
            <v>3</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3</v>
          </cell>
          <cell r="DN157">
            <v>0</v>
          </cell>
          <cell r="DO157">
            <v>0</v>
          </cell>
          <cell r="DP157">
            <v>0</v>
          </cell>
          <cell r="DQ157">
            <v>0</v>
          </cell>
          <cell r="DR157">
            <v>0</v>
          </cell>
          <cell r="DS157">
            <v>0</v>
          </cell>
          <cell r="DT157">
            <v>0</v>
          </cell>
          <cell r="DU157">
            <v>0</v>
          </cell>
          <cell r="DV157">
            <v>0</v>
          </cell>
          <cell r="DW157">
            <v>0</v>
          </cell>
          <cell r="DX157">
            <v>3</v>
          </cell>
          <cell r="DY157">
            <v>3</v>
          </cell>
          <cell r="DZ157" t="str">
            <v>Prime_BM</v>
          </cell>
        </row>
        <row r="158">
          <cell r="C158" t="str">
            <v>83597</v>
          </cell>
          <cell r="D158" t="str">
            <v>14562</v>
          </cell>
          <cell r="E158" t="str">
            <v>3025</v>
          </cell>
          <cell r="F158" t="str">
            <v>Sales Director</v>
          </cell>
          <cell r="G158">
            <v>0.82335000000000003</v>
          </cell>
          <cell r="H158">
            <v>0</v>
          </cell>
          <cell r="I158">
            <v>0</v>
          </cell>
          <cell r="J158">
            <v>0</v>
          </cell>
          <cell r="K158">
            <v>0</v>
          </cell>
          <cell r="L158">
            <v>0</v>
          </cell>
          <cell r="M158">
            <v>0</v>
          </cell>
          <cell r="N158">
            <v>0</v>
          </cell>
          <cell r="O158">
            <v>0</v>
          </cell>
          <cell r="P158">
            <v>0</v>
          </cell>
          <cell r="Q158">
            <v>0</v>
          </cell>
          <cell r="R158">
            <v>0</v>
          </cell>
          <cell r="S158">
            <v>0.82335000000000003</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0.82335000000000003</v>
          </cell>
          <cell r="AH158">
            <v>0</v>
          </cell>
          <cell r="AI158">
            <v>0</v>
          </cell>
          <cell r="AJ158">
            <v>0</v>
          </cell>
          <cell r="AK158">
            <v>0</v>
          </cell>
          <cell r="AL158">
            <v>0</v>
          </cell>
          <cell r="AM158">
            <v>0</v>
          </cell>
          <cell r="AN158">
            <v>0</v>
          </cell>
          <cell r="AO158">
            <v>0</v>
          </cell>
          <cell r="AP158">
            <v>0</v>
          </cell>
          <cell r="AQ158">
            <v>0</v>
          </cell>
          <cell r="AR158">
            <v>0</v>
          </cell>
          <cell r="AS158">
            <v>0.82335000000000003</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0.82335000000000003</v>
          </cell>
          <cell r="CK158">
            <v>0</v>
          </cell>
          <cell r="CL158">
            <v>0</v>
          </cell>
          <cell r="CM158">
            <v>0</v>
          </cell>
          <cell r="CN158">
            <v>0</v>
          </cell>
          <cell r="CO158">
            <v>0</v>
          </cell>
          <cell r="CP158">
            <v>0</v>
          </cell>
          <cell r="CQ158">
            <v>0</v>
          </cell>
          <cell r="CR158">
            <v>0</v>
          </cell>
          <cell r="CS158">
            <v>0</v>
          </cell>
          <cell r="CT158">
            <v>0</v>
          </cell>
          <cell r="CU158">
            <v>0</v>
          </cell>
          <cell r="CV158">
            <v>0.82335000000000003</v>
          </cell>
          <cell r="CW158">
            <v>0.82335000000000003</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0.82335000000000003</v>
          </cell>
          <cell r="DM158">
            <v>0</v>
          </cell>
          <cell r="DN158">
            <v>0</v>
          </cell>
          <cell r="DO158">
            <v>0</v>
          </cell>
          <cell r="DP158">
            <v>0</v>
          </cell>
          <cell r="DQ158">
            <v>0</v>
          </cell>
          <cell r="DR158">
            <v>0</v>
          </cell>
          <cell r="DS158">
            <v>0</v>
          </cell>
          <cell r="DT158">
            <v>0</v>
          </cell>
          <cell r="DU158">
            <v>0</v>
          </cell>
          <cell r="DV158">
            <v>0</v>
          </cell>
          <cell r="DW158">
            <v>0</v>
          </cell>
          <cell r="DX158">
            <v>0.82335000000000003</v>
          </cell>
          <cell r="DY158">
            <v>0.82335000000000003</v>
          </cell>
          <cell r="DZ158" t="str">
            <v>Prime_BM</v>
          </cell>
        </row>
        <row r="159">
          <cell r="C159" t="str">
            <v>83598</v>
          </cell>
          <cell r="D159" t="str">
            <v>14563</v>
          </cell>
          <cell r="E159" t="str">
            <v>3025</v>
          </cell>
          <cell r="F159" t="str">
            <v>Sales Liaison</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7.5000000000000067E-2</v>
          </cell>
          <cell r="AU159">
            <v>7.5000000000000067E-2</v>
          </cell>
          <cell r="AV159">
            <v>7.5000000000000067E-2</v>
          </cell>
          <cell r="AW159">
            <v>7.5000000000000067E-2</v>
          </cell>
          <cell r="AX159">
            <v>7.5000000000000067E-2</v>
          </cell>
          <cell r="AY159">
            <v>7.5000000000000067E-2</v>
          </cell>
          <cell r="AZ159">
            <v>7.5000000000000067E-2</v>
          </cell>
          <cell r="BA159">
            <v>7.5000000000000067E-2</v>
          </cell>
          <cell r="BB159">
            <v>7.5000000000000067E-2</v>
          </cell>
          <cell r="BC159">
            <v>7.5000000000000067E-2</v>
          </cell>
          <cell r="BD159">
            <v>7.5000000000000067E-2</v>
          </cell>
          <cell r="BE159">
            <v>7.5000000000000067E-2</v>
          </cell>
          <cell r="BF159">
            <v>0.52500000000000047</v>
          </cell>
          <cell r="BG159">
            <v>0.9000000000000008</v>
          </cell>
          <cell r="BH159">
            <v>0.47</v>
          </cell>
          <cell r="BI159">
            <v>0.47</v>
          </cell>
          <cell r="BJ159">
            <v>0.47</v>
          </cell>
          <cell r="BK159">
            <v>0.47</v>
          </cell>
          <cell r="BL159">
            <v>0.47</v>
          </cell>
          <cell r="BM159">
            <v>0.47</v>
          </cell>
          <cell r="BN159">
            <v>0.47</v>
          </cell>
          <cell r="BO159">
            <v>0.47</v>
          </cell>
          <cell r="BP159">
            <v>0.47</v>
          </cell>
          <cell r="BQ159">
            <v>0.47</v>
          </cell>
          <cell r="BR159">
            <v>0.47</v>
          </cell>
          <cell r="BS159">
            <v>0.47</v>
          </cell>
          <cell r="BT159">
            <v>3.2899999999999991</v>
          </cell>
          <cell r="BU159">
            <v>5.6399999999999979</v>
          </cell>
          <cell r="BV159">
            <v>0.54500000000000004</v>
          </cell>
          <cell r="BW159">
            <v>0.54500000000000004</v>
          </cell>
          <cell r="BX159">
            <v>0.54500000000000004</v>
          </cell>
          <cell r="BY159">
            <v>0.54500000000000004</v>
          </cell>
          <cell r="BZ159">
            <v>0.54500000000000004</v>
          </cell>
          <cell r="CA159">
            <v>0.54500000000000004</v>
          </cell>
          <cell r="CB159">
            <v>0.54500000000000004</v>
          </cell>
          <cell r="CC159">
            <v>0.54500000000000004</v>
          </cell>
          <cell r="CD159">
            <v>0.54500000000000004</v>
          </cell>
          <cell r="CE159">
            <v>0.54500000000000004</v>
          </cell>
          <cell r="CF159">
            <v>0.54500000000000004</v>
          </cell>
          <cell r="CG159">
            <v>0.54500000000000004</v>
          </cell>
          <cell r="CH159">
            <v>3.8149999999999999</v>
          </cell>
          <cell r="CI159">
            <v>6.54</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t="str">
            <v>Prime_BM</v>
          </cell>
        </row>
        <row r="160">
          <cell r="C160" t="str">
            <v>83599</v>
          </cell>
          <cell r="D160" t="str">
            <v>14564</v>
          </cell>
          <cell r="E160" t="str">
            <v>3025</v>
          </cell>
          <cell r="F160" t="str">
            <v>Business Planning</v>
          </cell>
          <cell r="G160">
            <v>0.10440000000000001</v>
          </cell>
          <cell r="H160">
            <v>5.3999999999999999E-2</v>
          </cell>
          <cell r="I160">
            <v>0</v>
          </cell>
          <cell r="J160">
            <v>0</v>
          </cell>
          <cell r="K160">
            <v>0</v>
          </cell>
          <cell r="L160">
            <v>0</v>
          </cell>
          <cell r="M160">
            <v>2.0139499999999999</v>
          </cell>
          <cell r="N160">
            <v>0</v>
          </cell>
          <cell r="O160">
            <v>0</v>
          </cell>
          <cell r="P160">
            <v>0</v>
          </cell>
          <cell r="Q160">
            <v>0</v>
          </cell>
          <cell r="R160">
            <v>0</v>
          </cell>
          <cell r="S160">
            <v>2.1723499999999998</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0.10440000000000001</v>
          </cell>
          <cell r="AH160">
            <v>5.3999999999999999E-2</v>
          </cell>
          <cell r="AI160">
            <v>0</v>
          </cell>
          <cell r="AJ160">
            <v>0</v>
          </cell>
          <cell r="AK160">
            <v>0</v>
          </cell>
          <cell r="AL160">
            <v>0</v>
          </cell>
          <cell r="AM160">
            <v>2.0139499999999999</v>
          </cell>
          <cell r="AN160">
            <v>0</v>
          </cell>
          <cell r="AO160">
            <v>0</v>
          </cell>
          <cell r="AP160">
            <v>0</v>
          </cell>
          <cell r="AQ160">
            <v>0</v>
          </cell>
          <cell r="AR160">
            <v>0</v>
          </cell>
          <cell r="AS160">
            <v>2.1723499999999998</v>
          </cell>
          <cell r="AT160">
            <v>0</v>
          </cell>
          <cell r="AU160">
            <v>0</v>
          </cell>
          <cell r="AV160">
            <v>50</v>
          </cell>
          <cell r="AW160">
            <v>0</v>
          </cell>
          <cell r="AX160">
            <v>0</v>
          </cell>
          <cell r="AY160">
            <v>50</v>
          </cell>
          <cell r="AZ160">
            <v>0</v>
          </cell>
          <cell r="BA160">
            <v>0</v>
          </cell>
          <cell r="BB160">
            <v>50</v>
          </cell>
          <cell r="BC160">
            <v>0</v>
          </cell>
          <cell r="BD160">
            <v>0</v>
          </cell>
          <cell r="BE160">
            <v>50</v>
          </cell>
          <cell r="BF160">
            <v>100</v>
          </cell>
          <cell r="BG160">
            <v>200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50</v>
          </cell>
          <cell r="BY160">
            <v>0</v>
          </cell>
          <cell r="BZ160">
            <v>0</v>
          </cell>
          <cell r="CA160">
            <v>50</v>
          </cell>
          <cell r="CB160">
            <v>0</v>
          </cell>
          <cell r="CC160">
            <v>0</v>
          </cell>
          <cell r="CD160">
            <v>50</v>
          </cell>
          <cell r="CE160">
            <v>0</v>
          </cell>
          <cell r="CF160">
            <v>0</v>
          </cell>
          <cell r="CG160">
            <v>50</v>
          </cell>
          <cell r="CH160">
            <v>100</v>
          </cell>
          <cell r="CI160">
            <v>200</v>
          </cell>
          <cell r="CJ160">
            <v>0.10440000000000001</v>
          </cell>
          <cell r="CK160">
            <v>5.3999999999999999E-2</v>
          </cell>
          <cell r="CL160">
            <v>50</v>
          </cell>
          <cell r="CM160">
            <v>0</v>
          </cell>
          <cell r="CN160">
            <v>0</v>
          </cell>
          <cell r="CO160">
            <v>50</v>
          </cell>
          <cell r="CP160">
            <v>0</v>
          </cell>
          <cell r="CQ160">
            <v>0</v>
          </cell>
          <cell r="CR160">
            <v>50</v>
          </cell>
          <cell r="CS160">
            <v>0</v>
          </cell>
          <cell r="CT160">
            <v>0</v>
          </cell>
          <cell r="CU160">
            <v>50</v>
          </cell>
          <cell r="CV160">
            <v>100.1584</v>
          </cell>
          <cell r="CW160">
            <v>200.1584</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0.10440000000000001</v>
          </cell>
          <cell r="DM160">
            <v>5.3999999999999999E-2</v>
          </cell>
          <cell r="DN160">
            <v>50</v>
          </cell>
          <cell r="DO160">
            <v>0</v>
          </cell>
          <cell r="DP160">
            <v>0</v>
          </cell>
          <cell r="DQ160">
            <v>50</v>
          </cell>
          <cell r="DR160">
            <v>0</v>
          </cell>
          <cell r="DS160">
            <v>0</v>
          </cell>
          <cell r="DT160">
            <v>50</v>
          </cell>
          <cell r="DU160">
            <v>0</v>
          </cell>
          <cell r="DV160">
            <v>0</v>
          </cell>
          <cell r="DW160">
            <v>50</v>
          </cell>
          <cell r="DX160">
            <v>100.1584</v>
          </cell>
          <cell r="DY160">
            <v>200.1584</v>
          </cell>
          <cell r="DZ160" t="str">
            <v>Prime_BM</v>
          </cell>
        </row>
        <row r="161">
          <cell r="C161" t="str">
            <v>83600</v>
          </cell>
          <cell r="D161" t="str">
            <v>14565</v>
          </cell>
          <cell r="E161" t="str">
            <v>3025</v>
          </cell>
          <cell r="F161" t="str">
            <v>Change Management</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t="str">
            <v>Prime_BM</v>
          </cell>
        </row>
        <row r="162">
          <cell r="C162" t="str">
            <v>83601</v>
          </cell>
          <cell r="D162" t="str">
            <v>14566</v>
          </cell>
          <cell r="E162" t="str">
            <v>3025</v>
          </cell>
          <cell r="F162" t="str">
            <v>Finance Director</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t="str">
            <v>Prime_BM</v>
          </cell>
        </row>
        <row r="163">
          <cell r="C163" t="str">
            <v>83602</v>
          </cell>
          <cell r="D163" t="str">
            <v>14567</v>
          </cell>
          <cell r="E163" t="str">
            <v>3025</v>
          </cell>
          <cell r="F163" t="str">
            <v>Financial Reporting</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t="str">
            <v>Prime_BM</v>
          </cell>
        </row>
        <row r="164">
          <cell r="C164" t="str">
            <v>83603</v>
          </cell>
          <cell r="D164" t="str">
            <v>14600</v>
          </cell>
          <cell r="E164" t="str">
            <v>3025</v>
          </cell>
          <cell r="F164" t="str">
            <v>MANAGING DIRECTOR</v>
          </cell>
          <cell r="G164">
            <v>3.031E-2</v>
          </cell>
          <cell r="H164">
            <v>3.4500000000000003E-2</v>
          </cell>
          <cell r="I164">
            <v>3.5000000000000003E-2</v>
          </cell>
          <cell r="J164">
            <v>3.5630000000000002E-2</v>
          </cell>
          <cell r="K164">
            <v>3.5049999999999998E-2</v>
          </cell>
          <cell r="L164">
            <v>3.7420000000000002E-2</v>
          </cell>
          <cell r="M164">
            <v>3.4849999999999999E-2</v>
          </cell>
          <cell r="N164">
            <v>0</v>
          </cell>
          <cell r="O164">
            <v>0</v>
          </cell>
          <cell r="P164">
            <v>0</v>
          </cell>
          <cell r="Q164">
            <v>0</v>
          </cell>
          <cell r="R164">
            <v>0</v>
          </cell>
          <cell r="S164">
            <v>0.24276</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3.031E-2</v>
          </cell>
          <cell r="AH164">
            <v>3.4500000000000003E-2</v>
          </cell>
          <cell r="AI164">
            <v>3.5000000000000003E-2</v>
          </cell>
          <cell r="AJ164">
            <v>3.5630000000000002E-2</v>
          </cell>
          <cell r="AK164">
            <v>3.5049999999999998E-2</v>
          </cell>
          <cell r="AL164">
            <v>3.7420000000000002E-2</v>
          </cell>
          <cell r="AM164">
            <v>3.4849999999999999E-2</v>
          </cell>
          <cell r="AN164">
            <v>0</v>
          </cell>
          <cell r="AO164">
            <v>0</v>
          </cell>
          <cell r="AP164">
            <v>0</v>
          </cell>
          <cell r="AQ164">
            <v>0</v>
          </cell>
          <cell r="AR164">
            <v>0</v>
          </cell>
          <cell r="AS164">
            <v>0.24276</v>
          </cell>
          <cell r="AT164">
            <v>7.0999999999999994E-2</v>
          </cell>
          <cell r="AU164">
            <v>7.0999999999999994E-2</v>
          </cell>
          <cell r="AV164">
            <v>7.0999999999999994E-2</v>
          </cell>
          <cell r="AW164">
            <v>7.0999999999999994E-2</v>
          </cell>
          <cell r="AX164">
            <v>7.0999999999999994E-2</v>
          </cell>
          <cell r="AY164">
            <v>7.0999999999999994E-2</v>
          </cell>
          <cell r="AZ164">
            <v>7.0999999999999994E-2</v>
          </cell>
          <cell r="BA164">
            <v>7.0999999999999994E-2</v>
          </cell>
          <cell r="BB164">
            <v>7.0999999999999994E-2</v>
          </cell>
          <cell r="BC164">
            <v>7.0999999999999994E-2</v>
          </cell>
          <cell r="BD164">
            <v>7.0999999999999994E-2</v>
          </cell>
          <cell r="BE164">
            <v>7.0999999999999994E-2</v>
          </cell>
          <cell r="BF164">
            <v>0.497</v>
          </cell>
          <cell r="BG164">
            <v>0.85199999999999976</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7.0999999999999994E-2</v>
          </cell>
          <cell r="BW164">
            <v>7.0999999999999994E-2</v>
          </cell>
          <cell r="BX164">
            <v>7.0999999999999994E-2</v>
          </cell>
          <cell r="BY164">
            <v>7.0999999999999994E-2</v>
          </cell>
          <cell r="BZ164">
            <v>7.0999999999999994E-2</v>
          </cell>
          <cell r="CA164">
            <v>7.0999999999999994E-2</v>
          </cell>
          <cell r="CB164">
            <v>7.0999999999999994E-2</v>
          </cell>
          <cell r="CC164">
            <v>7.0999999999999994E-2</v>
          </cell>
          <cell r="CD164">
            <v>7.0999999999999994E-2</v>
          </cell>
          <cell r="CE164">
            <v>7.0999999999999994E-2</v>
          </cell>
          <cell r="CF164">
            <v>7.0999999999999994E-2</v>
          </cell>
          <cell r="CG164">
            <v>7.0999999999999994E-2</v>
          </cell>
          <cell r="CH164">
            <v>0.497</v>
          </cell>
          <cell r="CI164">
            <v>0.85199999999999976</v>
          </cell>
          <cell r="CJ164">
            <v>3.031E-2</v>
          </cell>
          <cell r="CK164">
            <v>3.4500000000000003E-2</v>
          </cell>
          <cell r="CL164">
            <v>0.03</v>
          </cell>
          <cell r="CM164">
            <v>0.03</v>
          </cell>
          <cell r="CN164">
            <v>0.03</v>
          </cell>
          <cell r="CO164">
            <v>0.03</v>
          </cell>
          <cell r="CP164">
            <v>0.03</v>
          </cell>
          <cell r="CQ164">
            <v>0.03</v>
          </cell>
          <cell r="CR164">
            <v>0.03</v>
          </cell>
          <cell r="CS164">
            <v>0.03</v>
          </cell>
          <cell r="CT164">
            <v>0.03</v>
          </cell>
          <cell r="CU164">
            <v>0.03</v>
          </cell>
          <cell r="CV164">
            <v>0.21481</v>
          </cell>
          <cell r="CW164">
            <v>0.36481000000000008</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3.031E-2</v>
          </cell>
          <cell r="DM164">
            <v>3.4500000000000003E-2</v>
          </cell>
          <cell r="DN164">
            <v>0.03</v>
          </cell>
          <cell r="DO164">
            <v>0.03</v>
          </cell>
          <cell r="DP164">
            <v>0.03</v>
          </cell>
          <cell r="DQ164">
            <v>0.03</v>
          </cell>
          <cell r="DR164">
            <v>0.03</v>
          </cell>
          <cell r="DS164">
            <v>0.03</v>
          </cell>
          <cell r="DT164">
            <v>0.03</v>
          </cell>
          <cell r="DU164">
            <v>0.03</v>
          </cell>
          <cell r="DV164">
            <v>0.03</v>
          </cell>
          <cell r="DW164">
            <v>0.03</v>
          </cell>
          <cell r="DX164">
            <v>0.21481</v>
          </cell>
          <cell r="DY164">
            <v>0.36481000000000008</v>
          </cell>
          <cell r="DZ164" t="str">
            <v>Prime_BM</v>
          </cell>
        </row>
        <row r="165">
          <cell r="C165" t="str">
            <v>83607</v>
          </cell>
          <cell r="D165" t="str">
            <v>14650</v>
          </cell>
          <cell r="E165" t="str">
            <v>3025</v>
          </cell>
          <cell r="F165" t="str">
            <v>FINANCE</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t="str">
            <v>Prime_BM</v>
          </cell>
        </row>
        <row r="166">
          <cell r="C166" t="str">
            <v>83609</v>
          </cell>
          <cell r="D166" t="str">
            <v>14655</v>
          </cell>
          <cell r="E166" t="str">
            <v>3025</v>
          </cell>
          <cell r="F166" t="str">
            <v>MD MGILP</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t="str">
            <v>Prime_BM</v>
          </cell>
        </row>
        <row r="167">
          <cell r="C167" t="str">
            <v>83610</v>
          </cell>
          <cell r="D167" t="str">
            <v>14670</v>
          </cell>
          <cell r="E167" t="str">
            <v>3025</v>
          </cell>
          <cell r="F167" t="str">
            <v>ALLOC &amp; ATTRIB COSTS</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t="str">
            <v>Prime_BM</v>
          </cell>
        </row>
        <row r="168">
          <cell r="C168" t="str">
            <v>83613</v>
          </cell>
          <cell r="D168" t="str">
            <v>14677</v>
          </cell>
          <cell r="E168" t="str">
            <v>3025</v>
          </cell>
          <cell r="F168" t="str">
            <v>BHM PFT STRIP GMF 3</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t="str">
            <v>Prime_BM</v>
          </cell>
        </row>
        <row r="169">
          <cell r="C169" t="str">
            <v>83614</v>
          </cell>
          <cell r="D169" t="str">
            <v>14685</v>
          </cell>
          <cell r="E169" t="str">
            <v>3025</v>
          </cell>
          <cell r="F169" t="str">
            <v>BHF EX-NETWORK 1</v>
          </cell>
          <cell r="G169">
            <v>4.0596800000000002</v>
          </cell>
          <cell r="H169">
            <v>4.5682099999999997</v>
          </cell>
          <cell r="I169">
            <v>3.0545200000000001</v>
          </cell>
          <cell r="J169">
            <v>1.00227</v>
          </cell>
          <cell r="K169">
            <v>5.9701700000000004</v>
          </cell>
          <cell r="L169">
            <v>3.3060900000000002</v>
          </cell>
          <cell r="M169">
            <v>5.3087600000000004</v>
          </cell>
          <cell r="N169">
            <v>0</v>
          </cell>
          <cell r="O169">
            <v>0</v>
          </cell>
          <cell r="P169">
            <v>0</v>
          </cell>
          <cell r="Q169">
            <v>0</v>
          </cell>
          <cell r="R169">
            <v>0</v>
          </cell>
          <cell r="S169">
            <v>27.2697</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4.0596800000000002</v>
          </cell>
          <cell r="AH169">
            <v>4.5682099999999997</v>
          </cell>
          <cell r="AI169">
            <v>3.0545200000000001</v>
          </cell>
          <cell r="AJ169">
            <v>1.00227</v>
          </cell>
          <cell r="AK169">
            <v>5.9701700000000004</v>
          </cell>
          <cell r="AL169">
            <v>3.3060900000000002</v>
          </cell>
          <cell r="AM169">
            <v>5.3087600000000004</v>
          </cell>
          <cell r="AN169">
            <v>0</v>
          </cell>
          <cell r="AO169">
            <v>0</v>
          </cell>
          <cell r="AP169">
            <v>0</v>
          </cell>
          <cell r="AQ169">
            <v>0</v>
          </cell>
          <cell r="AR169">
            <v>0</v>
          </cell>
          <cell r="AS169">
            <v>27.2697</v>
          </cell>
          <cell r="AT169">
            <v>2.6</v>
          </cell>
          <cell r="AU169">
            <v>2.6</v>
          </cell>
          <cell r="AV169">
            <v>2.6</v>
          </cell>
          <cell r="AW169">
            <v>2.6</v>
          </cell>
          <cell r="AX169">
            <v>2.6</v>
          </cell>
          <cell r="AY169">
            <v>2.6</v>
          </cell>
          <cell r="AZ169">
            <v>2.6</v>
          </cell>
          <cell r="BA169">
            <v>2.6</v>
          </cell>
          <cell r="BB169">
            <v>2.6</v>
          </cell>
          <cell r="BC169">
            <v>2.6</v>
          </cell>
          <cell r="BD169">
            <v>2.6</v>
          </cell>
          <cell r="BE169">
            <v>2.6</v>
          </cell>
          <cell r="BF169">
            <v>18.2</v>
          </cell>
          <cell r="BG169">
            <v>31.200000000000006</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2.6</v>
          </cell>
          <cell r="BW169">
            <v>2.6</v>
          </cell>
          <cell r="BX169">
            <v>2.6</v>
          </cell>
          <cell r="BY169">
            <v>2.6</v>
          </cell>
          <cell r="BZ169">
            <v>2.6</v>
          </cell>
          <cell r="CA169">
            <v>2.6</v>
          </cell>
          <cell r="CB169">
            <v>2.6</v>
          </cell>
          <cell r="CC169">
            <v>2.6</v>
          </cell>
          <cell r="CD169">
            <v>2.6</v>
          </cell>
          <cell r="CE169">
            <v>2.6</v>
          </cell>
          <cell r="CF169">
            <v>2.6</v>
          </cell>
          <cell r="CG169">
            <v>2.6</v>
          </cell>
          <cell r="CH169">
            <v>18.2</v>
          </cell>
          <cell r="CI169">
            <v>31.200000000000006</v>
          </cell>
          <cell r="CJ169">
            <v>4.0596800000000002</v>
          </cell>
          <cell r="CK169">
            <v>4.5682099999999997</v>
          </cell>
          <cell r="CL169">
            <v>2</v>
          </cell>
          <cell r="CM169">
            <v>2</v>
          </cell>
          <cell r="CN169">
            <v>2</v>
          </cell>
          <cell r="CO169">
            <v>2</v>
          </cell>
          <cell r="CP169">
            <v>2</v>
          </cell>
          <cell r="CQ169">
            <v>2</v>
          </cell>
          <cell r="CR169">
            <v>2</v>
          </cell>
          <cell r="CS169">
            <v>2</v>
          </cell>
          <cell r="CT169">
            <v>2</v>
          </cell>
          <cell r="CU169">
            <v>2</v>
          </cell>
          <cell r="CV169">
            <v>18.627890000000001</v>
          </cell>
          <cell r="CW169">
            <v>28.627890000000001</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4.0596800000000002</v>
          </cell>
          <cell r="DM169">
            <v>4.5682099999999997</v>
          </cell>
          <cell r="DN169">
            <v>2</v>
          </cell>
          <cell r="DO169">
            <v>2</v>
          </cell>
          <cell r="DP169">
            <v>2</v>
          </cell>
          <cell r="DQ169">
            <v>2</v>
          </cell>
          <cell r="DR169">
            <v>2</v>
          </cell>
          <cell r="DS169">
            <v>2</v>
          </cell>
          <cell r="DT169">
            <v>2</v>
          </cell>
          <cell r="DU169">
            <v>2</v>
          </cell>
          <cell r="DV169">
            <v>2</v>
          </cell>
          <cell r="DW169">
            <v>2</v>
          </cell>
          <cell r="DX169">
            <v>18.627890000000001</v>
          </cell>
          <cell r="DY169">
            <v>28.627890000000001</v>
          </cell>
          <cell r="DZ169" t="str">
            <v>Prime_BM</v>
          </cell>
        </row>
        <row r="170">
          <cell r="C170" t="str">
            <v>83615</v>
          </cell>
          <cell r="D170" t="str">
            <v>14686</v>
          </cell>
          <cell r="E170" t="str">
            <v>3025</v>
          </cell>
          <cell r="F170" t="str">
            <v>BARC CENT MORT RECOV</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t="str">
            <v>Prime_BM</v>
          </cell>
        </row>
        <row r="171">
          <cell r="C171" t="str">
            <v>83616</v>
          </cell>
          <cell r="D171" t="str">
            <v>14687</v>
          </cell>
          <cell r="E171" t="str">
            <v>3025</v>
          </cell>
          <cell r="F171" t="str">
            <v>BCMR PROVISIONS</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t="str">
            <v>Prime_BM</v>
          </cell>
        </row>
        <row r="172">
          <cell r="C172" t="str">
            <v>83617</v>
          </cell>
          <cell r="D172" t="str">
            <v>14688</v>
          </cell>
          <cell r="E172" t="str">
            <v>3025</v>
          </cell>
          <cell r="F172" t="str">
            <v>CENT MORTG REC UNIT</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1.2150000000000001</v>
          </cell>
          <cell r="AU172">
            <v>1.2150000000000001</v>
          </cell>
          <cell r="AV172">
            <v>1.2150000000000001</v>
          </cell>
          <cell r="AW172">
            <v>1.2150000000000001</v>
          </cell>
          <cell r="AX172">
            <v>1.2150000000000001</v>
          </cell>
          <cell r="AY172">
            <v>1.2150000000000001</v>
          </cell>
          <cell r="AZ172">
            <v>1.2150000000000001</v>
          </cell>
          <cell r="BA172">
            <v>1.2150000000000001</v>
          </cell>
          <cell r="BB172">
            <v>1.2150000000000001</v>
          </cell>
          <cell r="BC172">
            <v>1.2150000000000001</v>
          </cell>
          <cell r="BD172">
            <v>1.2150000000000001</v>
          </cell>
          <cell r="BE172">
            <v>1.2150000000000001</v>
          </cell>
          <cell r="BF172">
            <v>8.5050000000000008</v>
          </cell>
          <cell r="BG172">
            <v>14.58</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1.2150000000000001</v>
          </cell>
          <cell r="BW172">
            <v>1.2150000000000001</v>
          </cell>
          <cell r="BX172">
            <v>1.2150000000000001</v>
          </cell>
          <cell r="BY172">
            <v>1.2150000000000001</v>
          </cell>
          <cell r="BZ172">
            <v>1.2150000000000001</v>
          </cell>
          <cell r="CA172">
            <v>1.2150000000000001</v>
          </cell>
          <cell r="CB172">
            <v>1.2150000000000001</v>
          </cell>
          <cell r="CC172">
            <v>1.2150000000000001</v>
          </cell>
          <cell r="CD172">
            <v>1.2150000000000001</v>
          </cell>
          <cell r="CE172">
            <v>1.2150000000000001</v>
          </cell>
          <cell r="CF172">
            <v>1.2150000000000001</v>
          </cell>
          <cell r="CG172">
            <v>1.2150000000000001</v>
          </cell>
          <cell r="CH172">
            <v>8.5050000000000008</v>
          </cell>
          <cell r="CI172">
            <v>14.58</v>
          </cell>
          <cell r="CJ172">
            <v>0</v>
          </cell>
          <cell r="CK172">
            <v>0</v>
          </cell>
          <cell r="CL172">
            <v>1</v>
          </cell>
          <cell r="CM172">
            <v>1</v>
          </cell>
          <cell r="CN172">
            <v>1</v>
          </cell>
          <cell r="CO172">
            <v>1</v>
          </cell>
          <cell r="CP172">
            <v>1</v>
          </cell>
          <cell r="CQ172">
            <v>1</v>
          </cell>
          <cell r="CR172">
            <v>1</v>
          </cell>
          <cell r="CS172">
            <v>1</v>
          </cell>
          <cell r="CT172">
            <v>1</v>
          </cell>
          <cell r="CU172">
            <v>1</v>
          </cell>
          <cell r="CV172">
            <v>5</v>
          </cell>
          <cell r="CW172">
            <v>10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1</v>
          </cell>
          <cell r="DO172">
            <v>1</v>
          </cell>
          <cell r="DP172">
            <v>1</v>
          </cell>
          <cell r="DQ172">
            <v>1</v>
          </cell>
          <cell r="DR172">
            <v>1</v>
          </cell>
          <cell r="DS172">
            <v>1</v>
          </cell>
          <cell r="DT172">
            <v>1</v>
          </cell>
          <cell r="DU172">
            <v>1</v>
          </cell>
          <cell r="DV172">
            <v>1</v>
          </cell>
          <cell r="DW172">
            <v>1</v>
          </cell>
          <cell r="DX172">
            <v>5</v>
          </cell>
          <cell r="DY172">
            <v>10</v>
          </cell>
          <cell r="DZ172" t="str">
            <v>Prime_BM</v>
          </cell>
        </row>
        <row r="173">
          <cell r="C173" t="str">
            <v>83621</v>
          </cell>
          <cell r="D173" t="str">
            <v>N/A</v>
          </cell>
          <cell r="E173" t="str">
            <v>N/A</v>
          </cell>
          <cell r="F173" t="str">
            <v>SCOTLIFE</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t="str">
            <v>Prime_BM</v>
          </cell>
        </row>
        <row r="174">
          <cell r="C174" t="str">
            <v>83622</v>
          </cell>
          <cell r="D174" t="str">
            <v>14707</v>
          </cell>
          <cell r="E174" t="str">
            <v>3025</v>
          </cell>
          <cell r="F174" t="str">
            <v>BA BARC DIR MORT SER</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t="str">
            <v>Prime_BM</v>
          </cell>
        </row>
        <row r="175">
          <cell r="C175" t="str">
            <v>83623</v>
          </cell>
          <cell r="D175" t="str">
            <v>14715</v>
          </cell>
          <cell r="E175" t="str">
            <v>3025</v>
          </cell>
          <cell r="F175" t="str">
            <v>BA BARC HME MORTG</v>
          </cell>
          <cell r="G175">
            <v>1.4115599999999999</v>
          </cell>
          <cell r="H175">
            <v>1.81508</v>
          </cell>
          <cell r="I175">
            <v>3.32342</v>
          </cell>
          <cell r="J175">
            <v>4.9988400000000004</v>
          </cell>
          <cell r="K175">
            <v>9.7527500000000007</v>
          </cell>
          <cell r="L175">
            <v>0.91909000000000007</v>
          </cell>
          <cell r="M175">
            <v>-7.5193500000000002</v>
          </cell>
          <cell r="N175">
            <v>0</v>
          </cell>
          <cell r="O175">
            <v>0</v>
          </cell>
          <cell r="P175">
            <v>0</v>
          </cell>
          <cell r="Q175">
            <v>0</v>
          </cell>
          <cell r="R175">
            <v>0</v>
          </cell>
          <cell r="S175">
            <v>14.701390000000004</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1.4115599999999999</v>
          </cell>
          <cell r="AH175">
            <v>1.81508</v>
          </cell>
          <cell r="AI175">
            <v>3.32342</v>
          </cell>
          <cell r="AJ175">
            <v>4.9988400000000004</v>
          </cell>
          <cell r="AK175">
            <v>9.7527500000000007</v>
          </cell>
          <cell r="AL175">
            <v>0.91909000000000007</v>
          </cell>
          <cell r="AM175">
            <v>-7.5193500000000002</v>
          </cell>
          <cell r="AN175">
            <v>0</v>
          </cell>
          <cell r="AO175">
            <v>0</v>
          </cell>
          <cell r="AP175">
            <v>0</v>
          </cell>
          <cell r="AQ175">
            <v>0</v>
          </cell>
          <cell r="AR175">
            <v>0</v>
          </cell>
          <cell r="AS175">
            <v>14.701390000000004</v>
          </cell>
          <cell r="AT175">
            <v>2.2000000000000002</v>
          </cell>
          <cell r="AU175">
            <v>2.2000000000000002</v>
          </cell>
          <cell r="AV175">
            <v>2.2999999999999998</v>
          </cell>
          <cell r="AW175">
            <v>2.2000000000000002</v>
          </cell>
          <cell r="AX175">
            <v>2.2000000000000002</v>
          </cell>
          <cell r="AY175">
            <v>2.2999999999999998</v>
          </cell>
          <cell r="AZ175">
            <v>2.2000000000000002</v>
          </cell>
          <cell r="BA175">
            <v>2.2000000000000002</v>
          </cell>
          <cell r="BB175">
            <v>2.2999999999999998</v>
          </cell>
          <cell r="BC175">
            <v>2.2000000000000002</v>
          </cell>
          <cell r="BD175">
            <v>2.2000000000000002</v>
          </cell>
          <cell r="BE175">
            <v>2.2999999999999998</v>
          </cell>
          <cell r="BF175">
            <v>15.600000000000001</v>
          </cell>
          <cell r="BG175">
            <v>26.8</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2.2000000000000002</v>
          </cell>
          <cell r="BW175">
            <v>2.2000000000000002</v>
          </cell>
          <cell r="BX175">
            <v>2.2999999999999998</v>
          </cell>
          <cell r="BY175">
            <v>2.2000000000000002</v>
          </cell>
          <cell r="BZ175">
            <v>2.2000000000000002</v>
          </cell>
          <cell r="CA175">
            <v>2.2999999999999998</v>
          </cell>
          <cell r="CB175">
            <v>2.2000000000000002</v>
          </cell>
          <cell r="CC175">
            <v>2.2000000000000002</v>
          </cell>
          <cell r="CD175">
            <v>2.2999999999999998</v>
          </cell>
          <cell r="CE175">
            <v>2.2000000000000002</v>
          </cell>
          <cell r="CF175">
            <v>2.2000000000000002</v>
          </cell>
          <cell r="CG175">
            <v>2.2999999999999998</v>
          </cell>
          <cell r="CH175">
            <v>15.600000000000001</v>
          </cell>
          <cell r="CI175">
            <v>26.8</v>
          </cell>
          <cell r="CJ175">
            <v>1.4115599999999999</v>
          </cell>
          <cell r="CK175">
            <v>1.81508</v>
          </cell>
          <cell r="CL175">
            <v>1.5</v>
          </cell>
          <cell r="CM175">
            <v>1.5</v>
          </cell>
          <cell r="CN175">
            <v>1.5</v>
          </cell>
          <cell r="CO175">
            <v>1.5</v>
          </cell>
          <cell r="CP175">
            <v>1.5</v>
          </cell>
          <cell r="CQ175">
            <v>1.5</v>
          </cell>
          <cell r="CR175">
            <v>1.5</v>
          </cell>
          <cell r="CS175">
            <v>1.5</v>
          </cell>
          <cell r="CT175">
            <v>1.5</v>
          </cell>
          <cell r="CU175">
            <v>1.5</v>
          </cell>
          <cell r="CV175">
            <v>10.72664</v>
          </cell>
          <cell r="CW175">
            <v>18.22664</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1.4115599999999999</v>
          </cell>
          <cell r="DM175">
            <v>1.81508</v>
          </cell>
          <cell r="DN175">
            <v>1.5</v>
          </cell>
          <cell r="DO175">
            <v>1.5</v>
          </cell>
          <cell r="DP175">
            <v>1.5</v>
          </cell>
          <cell r="DQ175">
            <v>1.5</v>
          </cell>
          <cell r="DR175">
            <v>1.5</v>
          </cell>
          <cell r="DS175">
            <v>1.5</v>
          </cell>
          <cell r="DT175">
            <v>1.5</v>
          </cell>
          <cell r="DU175">
            <v>1.5</v>
          </cell>
          <cell r="DV175">
            <v>1.5</v>
          </cell>
          <cell r="DW175">
            <v>1.5</v>
          </cell>
          <cell r="DX175">
            <v>10.72664</v>
          </cell>
          <cell r="DY175">
            <v>18.22664</v>
          </cell>
          <cell r="DZ175" t="str">
            <v>Prime_BM</v>
          </cell>
        </row>
        <row r="176">
          <cell r="C176" t="str">
            <v>83625</v>
          </cell>
          <cell r="D176" t="str">
            <v>14717</v>
          </cell>
          <cell r="E176" t="str">
            <v>3025</v>
          </cell>
          <cell r="F176" t="str">
            <v>INTERMORTGAGE</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t="str">
            <v>Prime_BM</v>
          </cell>
        </row>
        <row r="177">
          <cell r="C177" t="str">
            <v>83629</v>
          </cell>
          <cell r="D177" t="str">
            <v>14721</v>
          </cell>
          <cell r="E177" t="str">
            <v>3025</v>
          </cell>
          <cell r="F177" t="str">
            <v>PLUS2 &amp; REENG WKFLO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t="str">
            <v>Prime_BM</v>
          </cell>
        </row>
        <row r="178">
          <cell r="C178" t="str">
            <v>83631</v>
          </cell>
          <cell r="D178" t="str">
            <v>14724</v>
          </cell>
          <cell r="E178" t="str">
            <v>3025</v>
          </cell>
          <cell r="F178" t="str">
            <v>CONSOL ADJUST</v>
          </cell>
          <cell r="G178">
            <v>0</v>
          </cell>
          <cell r="H178">
            <v>-1.499E-2</v>
          </cell>
          <cell r="I178">
            <v>0</v>
          </cell>
          <cell r="J178">
            <v>0</v>
          </cell>
          <cell r="K178">
            <v>0</v>
          </cell>
          <cell r="L178">
            <v>0</v>
          </cell>
          <cell r="M178">
            <v>0</v>
          </cell>
          <cell r="N178">
            <v>0</v>
          </cell>
          <cell r="O178">
            <v>0</v>
          </cell>
          <cell r="P178">
            <v>0</v>
          </cell>
          <cell r="Q178">
            <v>0</v>
          </cell>
          <cell r="R178">
            <v>0</v>
          </cell>
          <cell r="S178">
            <v>-1.499E-2</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-1.499E-2</v>
          </cell>
          <cell r="AI178">
            <v>0</v>
          </cell>
          <cell r="AJ178">
            <v>0</v>
          </cell>
          <cell r="AK178">
            <v>0</v>
          </cell>
          <cell r="AL178">
            <v>0</v>
          </cell>
          <cell r="AM178">
            <v>0</v>
          </cell>
          <cell r="AN178">
            <v>0</v>
          </cell>
          <cell r="AO178">
            <v>0</v>
          </cell>
          <cell r="AP178">
            <v>0</v>
          </cell>
          <cell r="AQ178">
            <v>0</v>
          </cell>
          <cell r="AR178">
            <v>0</v>
          </cell>
          <cell r="AS178">
            <v>-1.499E-2</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3089.5234799999998</v>
          </cell>
          <cell r="CK178">
            <v>1997.472</v>
          </cell>
          <cell r="CL178">
            <v>1024.0260000000001</v>
          </cell>
          <cell r="CM178">
            <v>-44.222079999999998</v>
          </cell>
          <cell r="CN178">
            <v>1880.6583500000002</v>
          </cell>
          <cell r="CO178">
            <v>-12988.71241</v>
          </cell>
          <cell r="CP178">
            <v>-99.467960000000005</v>
          </cell>
          <cell r="CQ178">
            <v>1297.8308500000001</v>
          </cell>
          <cell r="CR178">
            <v>-2409.5541499999999</v>
          </cell>
          <cell r="CS178">
            <v>-38.905760000000001</v>
          </cell>
          <cell r="CT178">
            <v>1970.26441</v>
          </cell>
          <cell r="CU178">
            <v>847.61167</v>
          </cell>
          <cell r="CV178">
            <v>-5140.7226200000005</v>
          </cell>
          <cell r="CW178">
            <v>-3473.4755999999998</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3089.5234799999998</v>
          </cell>
          <cell r="DM178">
            <v>1997.472</v>
          </cell>
          <cell r="DN178">
            <v>1024.0260000000001</v>
          </cell>
          <cell r="DO178">
            <v>-44.222079999999998</v>
          </cell>
          <cell r="DP178">
            <v>1880.6583500000002</v>
          </cell>
          <cell r="DQ178">
            <v>-12988.71241</v>
          </cell>
          <cell r="DR178">
            <v>-99.467960000000005</v>
          </cell>
          <cell r="DS178">
            <v>1297.8308500000001</v>
          </cell>
          <cell r="DT178">
            <v>-2409.5541499999999</v>
          </cell>
          <cell r="DU178">
            <v>-38.905760000000001</v>
          </cell>
          <cell r="DV178">
            <v>1970.26441</v>
          </cell>
          <cell r="DW178">
            <v>847.61167</v>
          </cell>
          <cell r="DX178">
            <v>-5140.7226200000005</v>
          </cell>
          <cell r="DY178">
            <v>-3473.4755999999998</v>
          </cell>
          <cell r="DZ178" t="str">
            <v>Prime_BM</v>
          </cell>
        </row>
        <row r="179">
          <cell r="C179" t="str">
            <v>83632</v>
          </cell>
          <cell r="D179" t="str">
            <v>14726</v>
          </cell>
          <cell r="E179" t="str">
            <v>3025</v>
          </cell>
          <cell r="F179" t="str">
            <v>PRODUCT DEV</v>
          </cell>
          <cell r="G179">
            <v>4.1950000000000001E-2</v>
          </cell>
          <cell r="H179">
            <v>1.9949999999999999E-2</v>
          </cell>
          <cell r="I179">
            <v>8.9189999999999992E-2</v>
          </cell>
          <cell r="J179">
            <v>2.07E-2</v>
          </cell>
          <cell r="K179">
            <v>7.7189999999999995E-2</v>
          </cell>
          <cell r="L179">
            <v>0</v>
          </cell>
          <cell r="M179">
            <v>0.19084999999999999</v>
          </cell>
          <cell r="N179">
            <v>0</v>
          </cell>
          <cell r="O179">
            <v>0</v>
          </cell>
          <cell r="P179">
            <v>0</v>
          </cell>
          <cell r="Q179">
            <v>0</v>
          </cell>
          <cell r="R179">
            <v>0</v>
          </cell>
          <cell r="S179">
            <v>0.43982999999999994</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4.1950000000000001E-2</v>
          </cell>
          <cell r="AH179">
            <v>1.9949999999999999E-2</v>
          </cell>
          <cell r="AI179">
            <v>8.9189999999999992E-2</v>
          </cell>
          <cell r="AJ179">
            <v>2.07E-2</v>
          </cell>
          <cell r="AK179">
            <v>7.7189999999999995E-2</v>
          </cell>
          <cell r="AL179">
            <v>0</v>
          </cell>
          <cell r="AM179">
            <v>0.19084999999999999</v>
          </cell>
          <cell r="AN179">
            <v>0</v>
          </cell>
          <cell r="AO179">
            <v>0</v>
          </cell>
          <cell r="AP179">
            <v>0</v>
          </cell>
          <cell r="AQ179">
            <v>0</v>
          </cell>
          <cell r="AR179">
            <v>0</v>
          </cell>
          <cell r="AS179">
            <v>0.43982999999999994</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4.1950000000000001E-2</v>
          </cell>
          <cell r="CK179">
            <v>1.9949999999999999E-2</v>
          </cell>
          <cell r="CL179">
            <v>0</v>
          </cell>
          <cell r="CM179">
            <v>0</v>
          </cell>
          <cell r="CN179">
            <v>0</v>
          </cell>
          <cell r="CO179">
            <v>0</v>
          </cell>
          <cell r="CP179">
            <v>0</v>
          </cell>
          <cell r="CQ179">
            <v>0</v>
          </cell>
          <cell r="CR179">
            <v>0</v>
          </cell>
          <cell r="CS179">
            <v>0</v>
          </cell>
          <cell r="CT179">
            <v>0</v>
          </cell>
          <cell r="CU179">
            <v>0</v>
          </cell>
          <cell r="CV179">
            <v>6.1899999999999997E-2</v>
          </cell>
          <cell r="CW179">
            <v>6.1899999999999997E-2</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4.1950000000000001E-2</v>
          </cell>
          <cell r="DM179">
            <v>1.9949999999999999E-2</v>
          </cell>
          <cell r="DN179">
            <v>0</v>
          </cell>
          <cell r="DO179">
            <v>0</v>
          </cell>
          <cell r="DP179">
            <v>0</v>
          </cell>
          <cell r="DQ179">
            <v>0</v>
          </cell>
          <cell r="DR179">
            <v>0</v>
          </cell>
          <cell r="DS179">
            <v>0</v>
          </cell>
          <cell r="DT179">
            <v>0</v>
          </cell>
          <cell r="DU179">
            <v>0</v>
          </cell>
          <cell r="DV179">
            <v>0</v>
          </cell>
          <cell r="DW179">
            <v>0</v>
          </cell>
          <cell r="DX179">
            <v>6.1899999999999997E-2</v>
          </cell>
          <cell r="DY179">
            <v>6.1899999999999997E-2</v>
          </cell>
          <cell r="DZ179" t="str">
            <v>Prime_BM</v>
          </cell>
        </row>
        <row r="180">
          <cell r="C180" t="str">
            <v>83633</v>
          </cell>
          <cell r="D180" t="str">
            <v>14727</v>
          </cell>
          <cell r="E180" t="str">
            <v>3025</v>
          </cell>
          <cell r="F180" t="str">
            <v>SP S' INVESTMENT ETA</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4.3999999999999997E-2</v>
          </cell>
          <cell r="AU180">
            <v>4.3999999999999997E-2</v>
          </cell>
          <cell r="AV180">
            <v>4.3999999999999997E-2</v>
          </cell>
          <cell r="AW180">
            <v>4.3999999999999997E-2</v>
          </cell>
          <cell r="AX180">
            <v>4.3999999999999997E-2</v>
          </cell>
          <cell r="AY180">
            <v>4.3999999999999997E-2</v>
          </cell>
          <cell r="AZ180">
            <v>4.3999999999999997E-2</v>
          </cell>
          <cell r="BA180">
            <v>4.3999999999999997E-2</v>
          </cell>
          <cell r="BB180">
            <v>4.3999999999999997E-2</v>
          </cell>
          <cell r="BC180">
            <v>4.3999999999999997E-2</v>
          </cell>
          <cell r="BD180">
            <v>4.3999999999999997E-2</v>
          </cell>
          <cell r="BE180">
            <v>4.3999999999999997E-2</v>
          </cell>
          <cell r="BF180">
            <v>0.30799999999999994</v>
          </cell>
          <cell r="BG180">
            <v>0.52799999999999991</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4.3999999999999997E-2</v>
          </cell>
          <cell r="BW180">
            <v>4.3999999999999997E-2</v>
          </cell>
          <cell r="BX180">
            <v>4.3999999999999997E-2</v>
          </cell>
          <cell r="BY180">
            <v>4.3999999999999997E-2</v>
          </cell>
          <cell r="BZ180">
            <v>4.3999999999999997E-2</v>
          </cell>
          <cell r="CA180">
            <v>4.3999999999999997E-2</v>
          </cell>
          <cell r="CB180">
            <v>4.3999999999999997E-2</v>
          </cell>
          <cell r="CC180">
            <v>4.3999999999999997E-2</v>
          </cell>
          <cell r="CD180">
            <v>4.3999999999999997E-2</v>
          </cell>
          <cell r="CE180">
            <v>4.3999999999999997E-2</v>
          </cell>
          <cell r="CF180">
            <v>4.3999999999999997E-2</v>
          </cell>
          <cell r="CG180">
            <v>4.3999999999999997E-2</v>
          </cell>
          <cell r="CH180">
            <v>0.30799999999999994</v>
          </cell>
          <cell r="CI180">
            <v>0.52799999999999991</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t="str">
            <v>Prime_BM</v>
          </cell>
        </row>
        <row r="181">
          <cell r="C181" t="str">
            <v>83634</v>
          </cell>
          <cell r="D181" t="str">
            <v>14728</v>
          </cell>
          <cell r="E181" t="str">
            <v>3025</v>
          </cell>
          <cell r="F181" t="str">
            <v>BUSINESS DEVELOPMENT</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t="str">
            <v>Prime_BM</v>
          </cell>
        </row>
        <row r="182">
          <cell r="C182" t="str">
            <v>83635</v>
          </cell>
          <cell r="D182" t="str">
            <v>14735</v>
          </cell>
          <cell r="E182" t="str">
            <v>3025</v>
          </cell>
          <cell r="F182" t="str">
            <v>FIN MGT&amp;PLANNING</v>
          </cell>
          <cell r="G182">
            <v>6.862E-2</v>
          </cell>
          <cell r="H182">
            <v>6.8629999999999997E-2</v>
          </cell>
          <cell r="I182">
            <v>6.862E-2</v>
          </cell>
          <cell r="J182">
            <v>6.862E-2</v>
          </cell>
          <cell r="K182">
            <v>6.862E-2</v>
          </cell>
          <cell r="L182">
            <v>6.862E-2</v>
          </cell>
          <cell r="M182">
            <v>0</v>
          </cell>
          <cell r="N182">
            <v>0</v>
          </cell>
          <cell r="O182">
            <v>0</v>
          </cell>
          <cell r="P182">
            <v>0</v>
          </cell>
          <cell r="Q182">
            <v>0</v>
          </cell>
          <cell r="R182">
            <v>0</v>
          </cell>
          <cell r="S182">
            <v>0.41173000000000004</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6.862E-2</v>
          </cell>
          <cell r="AH182">
            <v>6.8629999999999997E-2</v>
          </cell>
          <cell r="AI182">
            <v>6.862E-2</v>
          </cell>
          <cell r="AJ182">
            <v>6.862E-2</v>
          </cell>
          <cell r="AK182">
            <v>6.862E-2</v>
          </cell>
          <cell r="AL182">
            <v>6.862E-2</v>
          </cell>
          <cell r="AM182">
            <v>0</v>
          </cell>
          <cell r="AN182">
            <v>0</v>
          </cell>
          <cell r="AO182">
            <v>0</v>
          </cell>
          <cell r="AP182">
            <v>0</v>
          </cell>
          <cell r="AQ182">
            <v>0</v>
          </cell>
          <cell r="AR182">
            <v>0</v>
          </cell>
          <cell r="AS182">
            <v>0.41173000000000004</v>
          </cell>
          <cell r="AT182">
            <v>0.11899999999999999</v>
          </cell>
          <cell r="AU182">
            <v>0.11899999999999999</v>
          </cell>
          <cell r="AV182">
            <v>0.11899999999999999</v>
          </cell>
          <cell r="AW182">
            <v>0.11899999999999999</v>
          </cell>
          <cell r="AX182">
            <v>0.11899999999999999</v>
          </cell>
          <cell r="AY182">
            <v>0.11899999999999999</v>
          </cell>
          <cell r="AZ182">
            <v>0.11899999999999999</v>
          </cell>
          <cell r="BA182">
            <v>0.11899999999999999</v>
          </cell>
          <cell r="BB182">
            <v>0.11899999999999999</v>
          </cell>
          <cell r="BC182">
            <v>0.11899999999999999</v>
          </cell>
          <cell r="BD182">
            <v>0.11899999999999999</v>
          </cell>
          <cell r="BE182">
            <v>0.11899999999999999</v>
          </cell>
          <cell r="BF182">
            <v>0.83299999999999996</v>
          </cell>
          <cell r="BG182">
            <v>1.4279999999999999</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0.11899999999999999</v>
          </cell>
          <cell r="BW182">
            <v>0.11899999999999999</v>
          </cell>
          <cell r="BX182">
            <v>0.11899999999999999</v>
          </cell>
          <cell r="BY182">
            <v>0.11899999999999999</v>
          </cell>
          <cell r="BZ182">
            <v>0.11899999999999999</v>
          </cell>
          <cell r="CA182">
            <v>0.11899999999999999</v>
          </cell>
          <cell r="CB182">
            <v>0.11899999999999999</v>
          </cell>
          <cell r="CC182">
            <v>0.11899999999999999</v>
          </cell>
          <cell r="CD182">
            <v>0.11899999999999999</v>
          </cell>
          <cell r="CE182">
            <v>0.11899999999999999</v>
          </cell>
          <cell r="CF182">
            <v>0.11899999999999999</v>
          </cell>
          <cell r="CG182">
            <v>0.11899999999999999</v>
          </cell>
          <cell r="CH182">
            <v>0.83299999999999996</v>
          </cell>
          <cell r="CI182">
            <v>1.4279999999999999</v>
          </cell>
          <cell r="CJ182">
            <v>6.862E-2</v>
          </cell>
          <cell r="CK182">
            <v>6.8629999999999997E-2</v>
          </cell>
          <cell r="CL182">
            <v>6.8629999999999997E-2</v>
          </cell>
          <cell r="CM182">
            <v>6.8629999999999997E-2</v>
          </cell>
          <cell r="CN182">
            <v>6.8629999999999997E-2</v>
          </cell>
          <cell r="CO182">
            <v>6.8629999999999997E-2</v>
          </cell>
          <cell r="CP182">
            <v>6.8629999999999997E-2</v>
          </cell>
          <cell r="CQ182">
            <v>6.8629999999999997E-2</v>
          </cell>
          <cell r="CR182">
            <v>6.8629999999999997E-2</v>
          </cell>
          <cell r="CS182">
            <v>6.8629999999999997E-2</v>
          </cell>
          <cell r="CT182">
            <v>6.8629999999999997E-2</v>
          </cell>
          <cell r="CU182">
            <v>6.8629999999999997E-2</v>
          </cell>
          <cell r="CV182">
            <v>0.48039999999999994</v>
          </cell>
          <cell r="CW182">
            <v>0.82354999999999978</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6.862E-2</v>
          </cell>
          <cell r="DM182">
            <v>6.8629999999999997E-2</v>
          </cell>
          <cell r="DN182">
            <v>6.8629999999999997E-2</v>
          </cell>
          <cell r="DO182">
            <v>6.8629999999999997E-2</v>
          </cell>
          <cell r="DP182">
            <v>6.8629999999999997E-2</v>
          </cell>
          <cell r="DQ182">
            <v>6.8629999999999997E-2</v>
          </cell>
          <cell r="DR182">
            <v>6.8629999999999997E-2</v>
          </cell>
          <cell r="DS182">
            <v>6.8629999999999997E-2</v>
          </cell>
          <cell r="DT182">
            <v>6.8629999999999997E-2</v>
          </cell>
          <cell r="DU182">
            <v>6.8629999999999997E-2</v>
          </cell>
          <cell r="DV182">
            <v>6.8629999999999997E-2</v>
          </cell>
          <cell r="DW182">
            <v>6.8629999999999997E-2</v>
          </cell>
          <cell r="DX182">
            <v>0.48039999999999994</v>
          </cell>
          <cell r="DY182">
            <v>0.82354999999999978</v>
          </cell>
          <cell r="DZ182" t="str">
            <v>Prime_BM</v>
          </cell>
        </row>
        <row r="183">
          <cell r="C183" t="str">
            <v>83636</v>
          </cell>
          <cell r="D183" t="str">
            <v>14740</v>
          </cell>
          <cell r="E183" t="str">
            <v>3025</v>
          </cell>
          <cell r="F183" t="str">
            <v>GRACE MORTG FIN2</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t="str">
            <v>Prime_BM</v>
          </cell>
        </row>
        <row r="184">
          <cell r="C184" t="str">
            <v>83637</v>
          </cell>
          <cell r="D184" t="str">
            <v>14741</v>
          </cell>
          <cell r="E184" t="str">
            <v>3025</v>
          </cell>
          <cell r="F184" t="str">
            <v>GRACE MORTG FIN3</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t="str">
            <v>Prime_BM</v>
          </cell>
        </row>
        <row r="185">
          <cell r="C185" t="str">
            <v>83639</v>
          </cell>
          <cell r="D185" t="str">
            <v>14743</v>
          </cell>
          <cell r="E185" t="str">
            <v>3025</v>
          </cell>
          <cell r="F185" t="str">
            <v>2000 RESTATES ADJ</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t="str">
            <v>Prime_BM</v>
          </cell>
        </row>
        <row r="186">
          <cell r="C186" t="str">
            <v>83645</v>
          </cell>
          <cell r="D186" t="str">
            <v>N/A</v>
          </cell>
          <cell r="E186" t="str">
            <v>N/A</v>
          </cell>
          <cell r="F186" t="str">
            <v>cld-R-RF-SYSEN/01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t="str">
            <v>Prime_BM</v>
          </cell>
        </row>
        <row r="187">
          <cell r="C187" t="str">
            <v>83646</v>
          </cell>
          <cell r="D187" t="str">
            <v>N/A</v>
          </cell>
          <cell r="E187" t="str">
            <v>N/A</v>
          </cell>
          <cell r="F187" t="str">
            <v>R-WB-SATM0/01</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t="str">
            <v>Prime_BM</v>
          </cell>
        </row>
        <row r="188">
          <cell r="C188" t="str">
            <v>83647</v>
          </cell>
          <cell r="D188" t="str">
            <v>N/A</v>
          </cell>
          <cell r="E188" t="str">
            <v>N/A</v>
          </cell>
          <cell r="F188" t="str">
            <v>R-WB-SBRA3/01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t="str">
            <v>Prime_BM</v>
          </cell>
        </row>
        <row r="189">
          <cell r="C189" t="str">
            <v>83649</v>
          </cell>
          <cell r="D189" t="str">
            <v>N/A</v>
          </cell>
          <cell r="E189" t="str">
            <v>N/A</v>
          </cell>
          <cell r="F189" t="str">
            <v>R-WB-SDDA0/01</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t="str">
            <v>Prime_BM</v>
          </cell>
        </row>
        <row r="190">
          <cell r="C190" t="str">
            <v>83883</v>
          </cell>
          <cell r="D190" t="str">
            <v>14753</v>
          </cell>
          <cell r="E190" t="str">
            <v>3025</v>
          </cell>
          <cell r="F190" t="str">
            <v>PAML 2</v>
          </cell>
          <cell r="G190">
            <v>451.46616</v>
          </cell>
          <cell r="H190">
            <v>170.60297</v>
          </cell>
          <cell r="I190">
            <v>791.58968000000004</v>
          </cell>
          <cell r="J190">
            <v>119.71871</v>
          </cell>
          <cell r="K190">
            <v>29.925609999999999</v>
          </cell>
          <cell r="L190">
            <v>81.679479999999998</v>
          </cell>
          <cell r="M190">
            <v>565.16423999999995</v>
          </cell>
          <cell r="N190">
            <v>0</v>
          </cell>
          <cell r="O190">
            <v>0</v>
          </cell>
          <cell r="P190">
            <v>0</v>
          </cell>
          <cell r="Q190">
            <v>0</v>
          </cell>
          <cell r="R190">
            <v>0</v>
          </cell>
          <cell r="S190">
            <v>2210.1468500000001</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451.46616</v>
          </cell>
          <cell r="AH190">
            <v>170.60297</v>
          </cell>
          <cell r="AI190">
            <v>791.58968000000004</v>
          </cell>
          <cell r="AJ190">
            <v>119.71871</v>
          </cell>
          <cell r="AK190">
            <v>29.925609999999999</v>
          </cell>
          <cell r="AL190">
            <v>81.679479999999998</v>
          </cell>
          <cell r="AM190">
            <v>565.16423999999995</v>
          </cell>
          <cell r="AN190">
            <v>0</v>
          </cell>
          <cell r="AO190">
            <v>0</v>
          </cell>
          <cell r="AP190">
            <v>0</v>
          </cell>
          <cell r="AQ190">
            <v>0</v>
          </cell>
          <cell r="AR190">
            <v>0</v>
          </cell>
          <cell r="AS190">
            <v>2210.1468500000001</v>
          </cell>
          <cell r="AT190">
            <v>442.90899999999999</v>
          </cell>
          <cell r="AU190">
            <v>113.819</v>
          </cell>
          <cell r="AV190">
            <v>778.63900000000001</v>
          </cell>
          <cell r="AW190">
            <v>20.318999999999988</v>
          </cell>
          <cell r="AX190">
            <v>17.419</v>
          </cell>
          <cell r="AY190">
            <v>25.119000000000003</v>
          </cell>
          <cell r="AZ190">
            <v>564.51900000000001</v>
          </cell>
          <cell r="BA190">
            <v>396.23599999999999</v>
          </cell>
          <cell r="BB190">
            <v>652.01900000000001</v>
          </cell>
          <cell r="BC190">
            <v>39.748999999999995</v>
          </cell>
          <cell r="BD190">
            <v>34.508999999999986</v>
          </cell>
          <cell r="BE190">
            <v>60.485999999999997</v>
          </cell>
          <cell r="BF190">
            <v>1962.7429999999999</v>
          </cell>
          <cell r="BG190">
            <v>3145.7419999999993</v>
          </cell>
          <cell r="BH190">
            <v>8.3339999999999996</v>
          </cell>
          <cell r="BI190">
            <v>8.3339999999999996</v>
          </cell>
          <cell r="BJ190">
            <v>8.3339999999999996</v>
          </cell>
          <cell r="BK190">
            <v>108.334</v>
          </cell>
          <cell r="BL190">
            <v>8.3339999999999996</v>
          </cell>
          <cell r="BM190">
            <v>8.3339999999999996</v>
          </cell>
          <cell r="BN190">
            <v>108.334</v>
          </cell>
          <cell r="BO190">
            <v>8.3339999999999996</v>
          </cell>
          <cell r="BP190">
            <v>108.334</v>
          </cell>
          <cell r="BQ190">
            <v>8.3339999999999996</v>
          </cell>
          <cell r="BR190">
            <v>108.334</v>
          </cell>
          <cell r="BS190">
            <v>8.3260000000000005</v>
          </cell>
          <cell r="BT190">
            <v>258.33800000000002</v>
          </cell>
          <cell r="BU190">
            <v>500.00000000000006</v>
          </cell>
          <cell r="BV190">
            <v>451.24299999999999</v>
          </cell>
          <cell r="BW190">
            <v>122.15300000000001</v>
          </cell>
          <cell r="BX190">
            <v>786.97299999999996</v>
          </cell>
          <cell r="BY190">
            <v>128.65299999999999</v>
          </cell>
          <cell r="BZ190">
            <v>25.753</v>
          </cell>
          <cell r="CA190">
            <v>33.453000000000003</v>
          </cell>
          <cell r="CB190">
            <v>672.85299999999995</v>
          </cell>
          <cell r="CC190">
            <v>404.57</v>
          </cell>
          <cell r="CD190">
            <v>760.35299999999995</v>
          </cell>
          <cell r="CE190">
            <v>48.082999999999998</v>
          </cell>
          <cell r="CF190">
            <v>142.84299999999999</v>
          </cell>
          <cell r="CG190">
            <v>68.811999999999998</v>
          </cell>
          <cell r="CH190">
            <v>2221.0809999999997</v>
          </cell>
          <cell r="CI190">
            <v>3645.7419999999997</v>
          </cell>
          <cell r="CJ190">
            <v>451.46616</v>
          </cell>
          <cell r="CK190">
            <v>170.60297</v>
          </cell>
          <cell r="CL190">
            <v>778.38700000000006</v>
          </cell>
          <cell r="CM190">
            <v>16.319000000000003</v>
          </cell>
          <cell r="CN190">
            <v>13.419</v>
          </cell>
          <cell r="CO190">
            <v>21.119</v>
          </cell>
          <cell r="CP190">
            <v>560.51900000000001</v>
          </cell>
          <cell r="CQ190">
            <v>142.23599999999999</v>
          </cell>
          <cell r="CR190">
            <v>398.01900000000001</v>
          </cell>
          <cell r="CS190">
            <v>35.748999999999995</v>
          </cell>
          <cell r="CT190">
            <v>30.508999999999986</v>
          </cell>
          <cell r="CU190">
            <v>56.485999999999997</v>
          </cell>
          <cell r="CV190">
            <v>2011.83213</v>
          </cell>
          <cell r="CW190">
            <v>2674.8311299999996</v>
          </cell>
          <cell r="CX190">
            <v>0</v>
          </cell>
          <cell r="CY190">
            <v>0</v>
          </cell>
          <cell r="CZ190">
            <v>25.001999999999999</v>
          </cell>
          <cell r="DA190">
            <v>108.334</v>
          </cell>
          <cell r="DB190">
            <v>8.3339999999999996</v>
          </cell>
          <cell r="DC190">
            <v>8.3339999999999996</v>
          </cell>
          <cell r="DD190">
            <v>108.334</v>
          </cell>
          <cell r="DE190">
            <v>8.3339999999999996</v>
          </cell>
          <cell r="DF190">
            <v>108.334</v>
          </cell>
          <cell r="DG190">
            <v>8.3339999999999996</v>
          </cell>
          <cell r="DH190">
            <v>108.334</v>
          </cell>
          <cell r="DI190">
            <v>8.3260000000000005</v>
          </cell>
          <cell r="DJ190">
            <v>258.33800000000002</v>
          </cell>
          <cell r="DK190">
            <v>500.00000000000006</v>
          </cell>
          <cell r="DL190">
            <v>451.46616</v>
          </cell>
          <cell r="DM190">
            <v>170.60297</v>
          </cell>
          <cell r="DN190">
            <v>803.38900000000001</v>
          </cell>
          <cell r="DO190">
            <v>124.65300000000001</v>
          </cell>
          <cell r="DP190">
            <v>21.753</v>
          </cell>
          <cell r="DQ190">
            <v>29.452999999999999</v>
          </cell>
          <cell r="DR190">
            <v>668.85299999999995</v>
          </cell>
          <cell r="DS190">
            <v>150.57</v>
          </cell>
          <cell r="DT190">
            <v>506.35300000000001</v>
          </cell>
          <cell r="DU190">
            <v>44.082999999999998</v>
          </cell>
          <cell r="DV190">
            <v>138.84299999999999</v>
          </cell>
          <cell r="DW190">
            <v>64.811999999999998</v>
          </cell>
          <cell r="DX190">
            <v>2270.17013</v>
          </cell>
          <cell r="DY190">
            <v>3174.83113</v>
          </cell>
          <cell r="DZ190" t="str">
            <v>Prime_BM</v>
          </cell>
        </row>
        <row r="191">
          <cell r="C191" t="str">
            <v>87204</v>
          </cell>
          <cell r="D191" t="str">
            <v>34212</v>
          </cell>
          <cell r="E191" t="str">
            <v>3025</v>
          </cell>
          <cell r="F191" t="str">
            <v>Spread Eagle Premiums</v>
          </cell>
          <cell r="G191">
            <v>247.81208999999998</v>
          </cell>
          <cell r="H191">
            <v>-247.81208999999998</v>
          </cell>
          <cell r="I191">
            <v>0</v>
          </cell>
          <cell r="J191">
            <v>0</v>
          </cell>
          <cell r="K191">
            <v>0</v>
          </cell>
          <cell r="L191">
            <v>0</v>
          </cell>
          <cell r="M191">
            <v>0.22</v>
          </cell>
          <cell r="N191">
            <v>0</v>
          </cell>
          <cell r="O191">
            <v>0</v>
          </cell>
          <cell r="P191">
            <v>0</v>
          </cell>
          <cell r="Q191">
            <v>0</v>
          </cell>
          <cell r="R191">
            <v>0</v>
          </cell>
          <cell r="S191">
            <v>0.22</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247.81208999999998</v>
          </cell>
          <cell r="AH191">
            <v>-247.81208999999998</v>
          </cell>
          <cell r="AI191">
            <v>0</v>
          </cell>
          <cell r="AJ191">
            <v>0</v>
          </cell>
          <cell r="AK191">
            <v>0</v>
          </cell>
          <cell r="AL191">
            <v>0</v>
          </cell>
          <cell r="AM191">
            <v>0.22</v>
          </cell>
          <cell r="AN191">
            <v>0</v>
          </cell>
          <cell r="AO191">
            <v>0</v>
          </cell>
          <cell r="AP191">
            <v>0</v>
          </cell>
          <cell r="AQ191">
            <v>0</v>
          </cell>
          <cell r="AR191">
            <v>0</v>
          </cell>
          <cell r="AS191">
            <v>0.22</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t="str">
            <v>Prime_BM</v>
          </cell>
        </row>
        <row r="192">
          <cell r="C192" t="str">
            <v>87205</v>
          </cell>
          <cell r="D192" t="str">
            <v>34213</v>
          </cell>
          <cell r="E192" t="str">
            <v>3025</v>
          </cell>
          <cell r="F192" t="str">
            <v>Spread Eag Prem - Further Advances</v>
          </cell>
          <cell r="G192">
            <v>35.375860000000003</v>
          </cell>
          <cell r="H192">
            <v>-35.375860000000003</v>
          </cell>
          <cell r="I192">
            <v>0</v>
          </cell>
          <cell r="J192">
            <v>-22.80724</v>
          </cell>
          <cell r="K192">
            <v>0</v>
          </cell>
          <cell r="L192">
            <v>22.80724</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35.375860000000003</v>
          </cell>
          <cell r="AH192">
            <v>-35.375860000000003</v>
          </cell>
          <cell r="AI192">
            <v>0</v>
          </cell>
          <cell r="AJ192">
            <v>-22.80724</v>
          </cell>
          <cell r="AK192">
            <v>0</v>
          </cell>
          <cell r="AL192">
            <v>22.80724</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t="str">
            <v>Prime_BM</v>
          </cell>
        </row>
        <row r="193">
          <cell r="C193" t="str">
            <v>87316</v>
          </cell>
          <cell r="D193" t="str">
            <v>32794</v>
          </cell>
          <cell r="E193" t="str">
            <v>3025</v>
          </cell>
          <cell r="F193" t="str">
            <v>Premises (Leeds)</v>
          </cell>
          <cell r="G193">
            <v>4.4630700000000001</v>
          </cell>
          <cell r="H193">
            <v>85.836060000000003</v>
          </cell>
          <cell r="I193">
            <v>46.316660000000006</v>
          </cell>
          <cell r="J193">
            <v>74.606210000000004</v>
          </cell>
          <cell r="K193">
            <v>8.5620200000000004</v>
          </cell>
          <cell r="L193">
            <v>63.226480000000002</v>
          </cell>
          <cell r="M193">
            <v>104.92419</v>
          </cell>
          <cell r="N193">
            <v>0</v>
          </cell>
          <cell r="O193">
            <v>0</v>
          </cell>
          <cell r="P193">
            <v>0</v>
          </cell>
          <cell r="Q193">
            <v>0</v>
          </cell>
          <cell r="R193">
            <v>0</v>
          </cell>
          <cell r="S193">
            <v>387.93468999999999</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4.4630700000000001</v>
          </cell>
          <cell r="AH193">
            <v>85.836060000000003</v>
          </cell>
          <cell r="AI193">
            <v>46.316660000000006</v>
          </cell>
          <cell r="AJ193">
            <v>74.606210000000004</v>
          </cell>
          <cell r="AK193">
            <v>8.5620200000000004</v>
          </cell>
          <cell r="AL193">
            <v>63.226480000000002</v>
          </cell>
          <cell r="AM193">
            <v>104.92419</v>
          </cell>
          <cell r="AN193">
            <v>0</v>
          </cell>
          <cell r="AO193">
            <v>0</v>
          </cell>
          <cell r="AP193">
            <v>0</v>
          </cell>
          <cell r="AQ193">
            <v>0</v>
          </cell>
          <cell r="AR193">
            <v>0</v>
          </cell>
          <cell r="AS193">
            <v>387.93468999999999</v>
          </cell>
          <cell r="AT193">
            <v>53.829169999999998</v>
          </cell>
          <cell r="AU193">
            <v>49.623170000000002</v>
          </cell>
          <cell r="AV193">
            <v>49.623170000000002</v>
          </cell>
          <cell r="AW193">
            <v>49.623170000000002</v>
          </cell>
          <cell r="AX193">
            <v>49.623170000000002</v>
          </cell>
          <cell r="AY193">
            <v>49.623170000000002</v>
          </cell>
          <cell r="AZ193">
            <v>49.623170000000002</v>
          </cell>
          <cell r="BA193">
            <v>49.623170000000002</v>
          </cell>
          <cell r="BB193">
            <v>49.623170000000002</v>
          </cell>
          <cell r="BC193">
            <v>49.623170000000002</v>
          </cell>
          <cell r="BD193">
            <v>49.623170000000002</v>
          </cell>
          <cell r="BE193">
            <v>49.623170000000002</v>
          </cell>
          <cell r="BF193">
            <v>351.56819000000007</v>
          </cell>
          <cell r="BG193">
            <v>599.6840400000001</v>
          </cell>
          <cell r="BH193">
            <v>7</v>
          </cell>
          <cell r="BI193">
            <v>7</v>
          </cell>
          <cell r="BJ193">
            <v>7</v>
          </cell>
          <cell r="BK193">
            <v>7</v>
          </cell>
          <cell r="BL193">
            <v>7</v>
          </cell>
          <cell r="BM193">
            <v>7</v>
          </cell>
          <cell r="BN193">
            <v>7</v>
          </cell>
          <cell r="BO193">
            <v>7</v>
          </cell>
          <cell r="BP193">
            <v>7</v>
          </cell>
          <cell r="BQ193">
            <v>7</v>
          </cell>
          <cell r="BR193">
            <v>7</v>
          </cell>
          <cell r="BS193">
            <v>7</v>
          </cell>
          <cell r="BT193">
            <v>49</v>
          </cell>
          <cell r="BU193">
            <v>84</v>
          </cell>
          <cell r="BV193">
            <v>60.829169999999998</v>
          </cell>
          <cell r="BW193">
            <v>56.623170000000002</v>
          </cell>
          <cell r="BX193">
            <v>56.623170000000002</v>
          </cell>
          <cell r="BY193">
            <v>56.623170000000002</v>
          </cell>
          <cell r="BZ193">
            <v>56.623170000000002</v>
          </cell>
          <cell r="CA193">
            <v>56.623170000000002</v>
          </cell>
          <cell r="CB193">
            <v>56.623170000000002</v>
          </cell>
          <cell r="CC193">
            <v>56.623170000000002</v>
          </cell>
          <cell r="CD193">
            <v>56.623170000000002</v>
          </cell>
          <cell r="CE193">
            <v>56.623170000000002</v>
          </cell>
          <cell r="CF193">
            <v>56.623170000000002</v>
          </cell>
          <cell r="CG193">
            <v>56.623170000000002</v>
          </cell>
          <cell r="CH193">
            <v>400.56819000000007</v>
          </cell>
          <cell r="CI193">
            <v>683.68403999999998</v>
          </cell>
          <cell r="CJ193">
            <v>4.4630700000000001</v>
          </cell>
          <cell r="CK193">
            <v>85.836060000000003</v>
          </cell>
          <cell r="CL193">
            <v>89.88785</v>
          </cell>
          <cell r="CM193">
            <v>51.12717</v>
          </cell>
          <cell r="CN193">
            <v>51.12717</v>
          </cell>
          <cell r="CO193">
            <v>51.12717</v>
          </cell>
          <cell r="CP193">
            <v>51.12717</v>
          </cell>
          <cell r="CQ193">
            <v>51.12717</v>
          </cell>
          <cell r="CR193">
            <v>51.12717</v>
          </cell>
          <cell r="CS193">
            <v>51.12717</v>
          </cell>
          <cell r="CT193">
            <v>51.12717</v>
          </cell>
          <cell r="CU193">
            <v>51.12717</v>
          </cell>
          <cell r="CV193">
            <v>384.69565999999998</v>
          </cell>
          <cell r="CW193">
            <v>640.33150999999987</v>
          </cell>
          <cell r="CX193">
            <v>0</v>
          </cell>
          <cell r="CY193">
            <v>0</v>
          </cell>
          <cell r="CZ193">
            <v>21</v>
          </cell>
          <cell r="DA193">
            <v>7</v>
          </cell>
          <cell r="DB193">
            <v>7</v>
          </cell>
          <cell r="DC193">
            <v>7</v>
          </cell>
          <cell r="DD193">
            <v>7</v>
          </cell>
          <cell r="DE193">
            <v>7</v>
          </cell>
          <cell r="DF193">
            <v>7</v>
          </cell>
          <cell r="DG193">
            <v>7</v>
          </cell>
          <cell r="DH193">
            <v>7</v>
          </cell>
          <cell r="DI193">
            <v>7</v>
          </cell>
          <cell r="DJ193">
            <v>49</v>
          </cell>
          <cell r="DK193">
            <v>84</v>
          </cell>
          <cell r="DL193">
            <v>4.4630700000000001</v>
          </cell>
          <cell r="DM193">
            <v>85.836060000000003</v>
          </cell>
          <cell r="DN193">
            <v>110.88785</v>
          </cell>
          <cell r="DO193">
            <v>58.12717</v>
          </cell>
          <cell r="DP193">
            <v>58.12717</v>
          </cell>
          <cell r="DQ193">
            <v>58.12717</v>
          </cell>
          <cell r="DR193">
            <v>58.12717</v>
          </cell>
          <cell r="DS193">
            <v>58.12717</v>
          </cell>
          <cell r="DT193">
            <v>58.12717</v>
          </cell>
          <cell r="DU193">
            <v>58.12717</v>
          </cell>
          <cell r="DV193">
            <v>58.12717</v>
          </cell>
          <cell r="DW193">
            <v>58.12717</v>
          </cell>
          <cell r="DX193">
            <v>433.69565999999992</v>
          </cell>
          <cell r="DY193">
            <v>724.33150999999987</v>
          </cell>
          <cell r="DZ193" t="str">
            <v>Prime_BM</v>
          </cell>
        </row>
        <row r="194">
          <cell r="C194" t="str">
            <v>73976</v>
          </cell>
          <cell r="D194" t="str">
            <v>31976</v>
          </cell>
          <cell r="E194" t="str">
            <v>3915</v>
          </cell>
          <cell r="F194" t="str">
            <v>Ekins - recharges</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t="str">
            <v>Prime_Ekins</v>
          </cell>
        </row>
        <row r="195">
          <cell r="C195" t="str">
            <v>76501</v>
          </cell>
          <cell r="D195" t="str">
            <v>28501</v>
          </cell>
          <cell r="E195" t="str">
            <v>3860</v>
          </cell>
          <cell r="F195" t="str">
            <v>Survey Ops Hinckley</v>
          </cell>
          <cell r="G195">
            <v>43.011379999999996</v>
          </cell>
          <cell r="H195">
            <v>45.256830000000001</v>
          </cell>
          <cell r="I195">
            <v>62.130760000000002</v>
          </cell>
          <cell r="J195">
            <v>65.649950000000004</v>
          </cell>
          <cell r="K195">
            <v>64.046469999999999</v>
          </cell>
          <cell r="L195">
            <v>7.5628799999999998</v>
          </cell>
          <cell r="M195">
            <v>68.215940000000003</v>
          </cell>
          <cell r="N195">
            <v>0</v>
          </cell>
          <cell r="O195">
            <v>0</v>
          </cell>
          <cell r="P195">
            <v>0</v>
          </cell>
          <cell r="Q195">
            <v>0</v>
          </cell>
          <cell r="R195">
            <v>0</v>
          </cell>
          <cell r="S195">
            <v>355.87421000000001</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43.011379999999996</v>
          </cell>
          <cell r="AH195">
            <v>45.256830000000001</v>
          </cell>
          <cell r="AI195">
            <v>62.130760000000002</v>
          </cell>
          <cell r="AJ195">
            <v>65.649950000000004</v>
          </cell>
          <cell r="AK195">
            <v>64.046469999999999</v>
          </cell>
          <cell r="AL195">
            <v>7.5628799999999998</v>
          </cell>
          <cell r="AM195">
            <v>68.215940000000003</v>
          </cell>
          <cell r="AN195">
            <v>0</v>
          </cell>
          <cell r="AO195">
            <v>0</v>
          </cell>
          <cell r="AP195">
            <v>0</v>
          </cell>
          <cell r="AQ195">
            <v>0</v>
          </cell>
          <cell r="AR195">
            <v>0</v>
          </cell>
          <cell r="AS195">
            <v>355.87421000000001</v>
          </cell>
          <cell r="AT195">
            <v>49.441699999999997</v>
          </cell>
          <cell r="AU195">
            <v>49.443889999999996</v>
          </cell>
          <cell r="AV195">
            <v>49.446080000000002</v>
          </cell>
          <cell r="AW195">
            <v>50.112209999999997</v>
          </cell>
          <cell r="AX195">
            <v>50.826929999999997</v>
          </cell>
          <cell r="AY195">
            <v>50.472730000000006</v>
          </cell>
          <cell r="AZ195">
            <v>50.472730000000006</v>
          </cell>
          <cell r="BA195">
            <v>50.472730000000006</v>
          </cell>
          <cell r="BB195">
            <v>50.472809999999996</v>
          </cell>
          <cell r="BC195">
            <v>50.472809999999996</v>
          </cell>
          <cell r="BD195">
            <v>50.472809999999996</v>
          </cell>
          <cell r="BE195">
            <v>50.472809999999996</v>
          </cell>
          <cell r="BF195">
            <v>350.21627000000001</v>
          </cell>
          <cell r="BG195">
            <v>602.58024</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49.441699999999997</v>
          </cell>
          <cell r="BW195">
            <v>49.443889999999996</v>
          </cell>
          <cell r="BX195">
            <v>49.446080000000002</v>
          </cell>
          <cell r="BY195">
            <v>50.112209999999997</v>
          </cell>
          <cell r="BZ195">
            <v>50.826929999999997</v>
          </cell>
          <cell r="CA195">
            <v>50.472730000000006</v>
          </cell>
          <cell r="CB195">
            <v>50.472730000000006</v>
          </cell>
          <cell r="CC195">
            <v>50.472730000000006</v>
          </cell>
          <cell r="CD195">
            <v>50.472809999999996</v>
          </cell>
          <cell r="CE195">
            <v>50.472809999999996</v>
          </cell>
          <cell r="CF195">
            <v>50.472809999999996</v>
          </cell>
          <cell r="CG195">
            <v>50.472809999999996</v>
          </cell>
          <cell r="CH195">
            <v>350.21627000000001</v>
          </cell>
          <cell r="CI195">
            <v>602.58024</v>
          </cell>
          <cell r="CJ195">
            <v>43.011379999999996</v>
          </cell>
          <cell r="CK195">
            <v>45.342260000000003</v>
          </cell>
          <cell r="CL195">
            <v>43.573250000000002</v>
          </cell>
          <cell r="CM195">
            <v>49.472709999999999</v>
          </cell>
          <cell r="CN195">
            <v>49.472709999999999</v>
          </cell>
          <cell r="CO195">
            <v>49.472709999999999</v>
          </cell>
          <cell r="CP195">
            <v>49.472709999999999</v>
          </cell>
          <cell r="CQ195">
            <v>49.472709999999999</v>
          </cell>
          <cell r="CR195">
            <v>49.472709999999999</v>
          </cell>
          <cell r="CS195">
            <v>49.096429999999998</v>
          </cell>
          <cell r="CT195">
            <v>49.096429999999998</v>
          </cell>
          <cell r="CU195">
            <v>49.120699999999999</v>
          </cell>
          <cell r="CV195">
            <v>329.81773000000004</v>
          </cell>
          <cell r="CW195">
            <v>576.07671000000005</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43.011379999999996</v>
          </cell>
          <cell r="DM195">
            <v>45.342260000000003</v>
          </cell>
          <cell r="DN195">
            <v>43.573250000000002</v>
          </cell>
          <cell r="DO195">
            <v>49.472709999999999</v>
          </cell>
          <cell r="DP195">
            <v>49.472709999999999</v>
          </cell>
          <cell r="DQ195">
            <v>49.472709999999999</v>
          </cell>
          <cell r="DR195">
            <v>49.472709999999999</v>
          </cell>
          <cell r="DS195">
            <v>49.472709999999999</v>
          </cell>
          <cell r="DT195">
            <v>49.472709999999999</v>
          </cell>
          <cell r="DU195">
            <v>49.096429999999998</v>
          </cell>
          <cell r="DV195">
            <v>49.096429999999998</v>
          </cell>
          <cell r="DW195">
            <v>49.120699999999999</v>
          </cell>
          <cell r="DX195">
            <v>329.81773000000004</v>
          </cell>
          <cell r="DY195">
            <v>576.07671000000005</v>
          </cell>
          <cell r="DZ195" t="str">
            <v>Prime_Ekins</v>
          </cell>
        </row>
        <row r="196">
          <cell r="C196" t="str">
            <v>76502</v>
          </cell>
          <cell r="D196" t="str">
            <v>28502</v>
          </cell>
          <cell r="E196" t="str">
            <v>3860</v>
          </cell>
          <cell r="F196" t="str">
            <v>Typists</v>
          </cell>
          <cell r="G196">
            <v>21.700740000000003</v>
          </cell>
          <cell r="H196">
            <v>17.95007</v>
          </cell>
          <cell r="I196">
            <v>24.817299999999999</v>
          </cell>
          <cell r="J196">
            <v>16.705089999999998</v>
          </cell>
          <cell r="K196">
            <v>20.899799999999999</v>
          </cell>
          <cell r="L196">
            <v>20.74727</v>
          </cell>
          <cell r="M196">
            <v>23.644119999999997</v>
          </cell>
          <cell r="N196">
            <v>0</v>
          </cell>
          <cell r="O196">
            <v>0</v>
          </cell>
          <cell r="P196">
            <v>0</v>
          </cell>
          <cell r="Q196">
            <v>0</v>
          </cell>
          <cell r="R196">
            <v>0</v>
          </cell>
          <cell r="S196">
            <v>146.46439000000001</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21.700740000000003</v>
          </cell>
          <cell r="AH196">
            <v>17.95007</v>
          </cell>
          <cell r="AI196">
            <v>24.817299999999999</v>
          </cell>
          <cell r="AJ196">
            <v>16.705089999999998</v>
          </cell>
          <cell r="AK196">
            <v>20.899799999999999</v>
          </cell>
          <cell r="AL196">
            <v>20.74727</v>
          </cell>
          <cell r="AM196">
            <v>23.644119999999997</v>
          </cell>
          <cell r="AN196">
            <v>0</v>
          </cell>
          <cell r="AO196">
            <v>0</v>
          </cell>
          <cell r="AP196">
            <v>0</v>
          </cell>
          <cell r="AQ196">
            <v>0</v>
          </cell>
          <cell r="AR196">
            <v>0</v>
          </cell>
          <cell r="AS196">
            <v>146.46439000000001</v>
          </cell>
          <cell r="AT196">
            <v>24.27807</v>
          </cell>
          <cell r="AU196">
            <v>24.27807</v>
          </cell>
          <cell r="AV196">
            <v>24.27807</v>
          </cell>
          <cell r="AW196">
            <v>24.933019999999999</v>
          </cell>
          <cell r="AX196">
            <v>24.933019999999999</v>
          </cell>
          <cell r="AY196">
            <v>24.933019999999999</v>
          </cell>
          <cell r="AZ196">
            <v>24.933019999999999</v>
          </cell>
          <cell r="BA196">
            <v>24.933019999999999</v>
          </cell>
          <cell r="BB196">
            <v>24.933060000000001</v>
          </cell>
          <cell r="BC196">
            <v>24.933060000000001</v>
          </cell>
          <cell r="BD196">
            <v>24.933060000000001</v>
          </cell>
          <cell r="BE196">
            <v>24.933060000000001</v>
          </cell>
          <cell r="BF196">
            <v>172.56628999999998</v>
          </cell>
          <cell r="BG196">
            <v>297.23155000000003</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24.27807</v>
          </cell>
          <cell r="BW196">
            <v>24.27807</v>
          </cell>
          <cell r="BX196">
            <v>24.27807</v>
          </cell>
          <cell r="BY196">
            <v>24.933019999999999</v>
          </cell>
          <cell r="BZ196">
            <v>24.933019999999999</v>
          </cell>
          <cell r="CA196">
            <v>24.933019999999999</v>
          </cell>
          <cell r="CB196">
            <v>24.933019999999999</v>
          </cell>
          <cell r="CC196">
            <v>24.933019999999999</v>
          </cell>
          <cell r="CD196">
            <v>24.933060000000001</v>
          </cell>
          <cell r="CE196">
            <v>24.933060000000001</v>
          </cell>
          <cell r="CF196">
            <v>24.933060000000001</v>
          </cell>
          <cell r="CG196">
            <v>24.933060000000001</v>
          </cell>
          <cell r="CH196">
            <v>172.56628999999998</v>
          </cell>
          <cell r="CI196">
            <v>297.23155000000003</v>
          </cell>
          <cell r="CJ196">
            <v>21.700740000000003</v>
          </cell>
          <cell r="CK196">
            <v>18.008800000000001</v>
          </cell>
          <cell r="CL196">
            <v>20.154779999999999</v>
          </cell>
          <cell r="CM196">
            <v>20.743839999999999</v>
          </cell>
          <cell r="CN196">
            <v>20.743839999999999</v>
          </cell>
          <cell r="CO196">
            <v>20.743839999999999</v>
          </cell>
          <cell r="CP196">
            <v>20.743839999999999</v>
          </cell>
          <cell r="CQ196">
            <v>20.743839999999999</v>
          </cell>
          <cell r="CR196">
            <v>20.743839999999999</v>
          </cell>
          <cell r="CS196">
            <v>20.743839999999999</v>
          </cell>
          <cell r="CT196">
            <v>20.743839999999999</v>
          </cell>
          <cell r="CU196">
            <v>20.743839999999999</v>
          </cell>
          <cell r="CV196">
            <v>142.83968000000002</v>
          </cell>
          <cell r="CW196">
            <v>246.55888000000004</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21.700740000000003</v>
          </cell>
          <cell r="DM196">
            <v>18.008800000000001</v>
          </cell>
          <cell r="DN196">
            <v>20.154779999999999</v>
          </cell>
          <cell r="DO196">
            <v>20.743839999999999</v>
          </cell>
          <cell r="DP196">
            <v>20.743839999999999</v>
          </cell>
          <cell r="DQ196">
            <v>20.743839999999999</v>
          </cell>
          <cell r="DR196">
            <v>20.743839999999999</v>
          </cell>
          <cell r="DS196">
            <v>20.743839999999999</v>
          </cell>
          <cell r="DT196">
            <v>20.743839999999999</v>
          </cell>
          <cell r="DU196">
            <v>20.743839999999999</v>
          </cell>
          <cell r="DV196">
            <v>20.743839999999999</v>
          </cell>
          <cell r="DW196">
            <v>20.743839999999999</v>
          </cell>
          <cell r="DX196">
            <v>142.83968000000002</v>
          </cell>
          <cell r="DY196">
            <v>246.55888000000004</v>
          </cell>
          <cell r="DZ196" t="str">
            <v>Prime_Ekins</v>
          </cell>
        </row>
        <row r="197">
          <cell r="C197" t="str">
            <v>76503</v>
          </cell>
          <cell r="D197" t="str">
            <v>28503</v>
          </cell>
          <cell r="E197" t="str">
            <v>3860</v>
          </cell>
          <cell r="F197" t="str">
            <v>Homefile</v>
          </cell>
          <cell r="G197">
            <v>13.788620000000002</v>
          </cell>
          <cell r="H197">
            <v>7.6083699999999999</v>
          </cell>
          <cell r="I197">
            <v>20.713909999999998</v>
          </cell>
          <cell r="J197">
            <v>10.96364</v>
          </cell>
          <cell r="K197">
            <v>11.22527</v>
          </cell>
          <cell r="L197">
            <v>28.05048</v>
          </cell>
          <cell r="M197">
            <v>17.978180000000002</v>
          </cell>
          <cell r="N197">
            <v>0</v>
          </cell>
          <cell r="O197">
            <v>0</v>
          </cell>
          <cell r="P197">
            <v>0</v>
          </cell>
          <cell r="Q197">
            <v>0</v>
          </cell>
          <cell r="R197">
            <v>0</v>
          </cell>
          <cell r="S197">
            <v>110.32847000000001</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13.788620000000002</v>
          </cell>
          <cell r="AH197">
            <v>7.6083699999999999</v>
          </cell>
          <cell r="AI197">
            <v>20.713909999999998</v>
          </cell>
          <cell r="AJ197">
            <v>10.96364</v>
          </cell>
          <cell r="AK197">
            <v>11.22527</v>
          </cell>
          <cell r="AL197">
            <v>28.05048</v>
          </cell>
          <cell r="AM197">
            <v>17.978180000000002</v>
          </cell>
          <cell r="AN197">
            <v>0</v>
          </cell>
          <cell r="AO197">
            <v>0</v>
          </cell>
          <cell r="AP197">
            <v>0</v>
          </cell>
          <cell r="AQ197">
            <v>0</v>
          </cell>
          <cell r="AR197">
            <v>0</v>
          </cell>
          <cell r="AS197">
            <v>110.32847000000001</v>
          </cell>
          <cell r="AT197">
            <v>25.363769999999999</v>
          </cell>
          <cell r="AU197">
            <v>25.363769999999999</v>
          </cell>
          <cell r="AV197">
            <v>25.363769999999999</v>
          </cell>
          <cell r="AW197">
            <v>25.5425</v>
          </cell>
          <cell r="AX197">
            <v>25.5425</v>
          </cell>
          <cell r="AY197">
            <v>25.5425</v>
          </cell>
          <cell r="AZ197">
            <v>25.5425</v>
          </cell>
          <cell r="BA197">
            <v>25.5425</v>
          </cell>
          <cell r="BB197">
            <v>25.542540000000002</v>
          </cell>
          <cell r="BC197">
            <v>25.542540000000002</v>
          </cell>
          <cell r="BD197">
            <v>25.542540000000002</v>
          </cell>
          <cell r="BE197">
            <v>25.542540000000002</v>
          </cell>
          <cell r="BF197">
            <v>178.26130999999998</v>
          </cell>
          <cell r="BG197">
            <v>305.97397000000001</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25.363769999999999</v>
          </cell>
          <cell r="BW197">
            <v>25.363769999999999</v>
          </cell>
          <cell r="BX197">
            <v>25.363769999999999</v>
          </cell>
          <cell r="BY197">
            <v>25.5425</v>
          </cell>
          <cell r="BZ197">
            <v>25.5425</v>
          </cell>
          <cell r="CA197">
            <v>25.5425</v>
          </cell>
          <cell r="CB197">
            <v>25.5425</v>
          </cell>
          <cell r="CC197">
            <v>25.5425</v>
          </cell>
          <cell r="CD197">
            <v>25.542540000000002</v>
          </cell>
          <cell r="CE197">
            <v>25.542540000000002</v>
          </cell>
          <cell r="CF197">
            <v>25.542540000000002</v>
          </cell>
          <cell r="CG197">
            <v>25.542540000000002</v>
          </cell>
          <cell r="CH197">
            <v>178.26130999999998</v>
          </cell>
          <cell r="CI197">
            <v>305.97397000000001</v>
          </cell>
          <cell r="CJ197">
            <v>13.788620000000002</v>
          </cell>
          <cell r="CK197">
            <v>7.5958000000000006</v>
          </cell>
          <cell r="CL197">
            <v>21.230889999999999</v>
          </cell>
          <cell r="CM197">
            <v>22.910409999999999</v>
          </cell>
          <cell r="CN197">
            <v>22.910409999999999</v>
          </cell>
          <cell r="CO197">
            <v>22.910409999999999</v>
          </cell>
          <cell r="CP197">
            <v>22.910409999999999</v>
          </cell>
          <cell r="CQ197">
            <v>22.910409999999999</v>
          </cell>
          <cell r="CR197">
            <v>22.910409999999999</v>
          </cell>
          <cell r="CS197">
            <v>22.910409999999999</v>
          </cell>
          <cell r="CT197">
            <v>22.910409999999999</v>
          </cell>
          <cell r="CU197">
            <v>22.910409999999999</v>
          </cell>
          <cell r="CV197">
            <v>134.25695000000002</v>
          </cell>
          <cell r="CW197">
            <v>248.80900000000008</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13.788620000000002</v>
          </cell>
          <cell r="DM197">
            <v>7.5958000000000006</v>
          </cell>
          <cell r="DN197">
            <v>21.230889999999999</v>
          </cell>
          <cell r="DO197">
            <v>22.910409999999999</v>
          </cell>
          <cell r="DP197">
            <v>22.910409999999999</v>
          </cell>
          <cell r="DQ197">
            <v>22.910409999999999</v>
          </cell>
          <cell r="DR197">
            <v>22.910409999999999</v>
          </cell>
          <cell r="DS197">
            <v>22.910409999999999</v>
          </cell>
          <cell r="DT197">
            <v>22.910409999999999</v>
          </cell>
          <cell r="DU197">
            <v>22.910409999999999</v>
          </cell>
          <cell r="DV197">
            <v>22.910409999999999</v>
          </cell>
          <cell r="DW197">
            <v>22.910409999999999</v>
          </cell>
          <cell r="DX197">
            <v>134.25695000000002</v>
          </cell>
          <cell r="DY197">
            <v>248.80900000000008</v>
          </cell>
          <cell r="DZ197" t="str">
            <v>Prime_Ekins</v>
          </cell>
        </row>
        <row r="198">
          <cell r="C198" t="str">
            <v>76504</v>
          </cell>
          <cell r="D198" t="str">
            <v>28504</v>
          </cell>
          <cell r="E198" t="str">
            <v>3860</v>
          </cell>
          <cell r="F198" t="str">
            <v>Complaints</v>
          </cell>
          <cell r="G198">
            <v>18.36805</v>
          </cell>
          <cell r="H198">
            <v>16.479099999999999</v>
          </cell>
          <cell r="I198">
            <v>23.486499999999999</v>
          </cell>
          <cell r="J198">
            <v>12.070969999999999</v>
          </cell>
          <cell r="K198">
            <v>15.752040000000001</v>
          </cell>
          <cell r="L198">
            <v>11.15067</v>
          </cell>
          <cell r="M198">
            <v>16.678529999999999</v>
          </cell>
          <cell r="N198">
            <v>0</v>
          </cell>
          <cell r="O198">
            <v>0</v>
          </cell>
          <cell r="P198">
            <v>0</v>
          </cell>
          <cell r="Q198">
            <v>0</v>
          </cell>
          <cell r="R198">
            <v>0</v>
          </cell>
          <cell r="S198">
            <v>113.98585999999999</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18.36805</v>
          </cell>
          <cell r="AH198">
            <v>16.479099999999999</v>
          </cell>
          <cell r="AI198">
            <v>23.486499999999999</v>
          </cell>
          <cell r="AJ198">
            <v>12.070969999999999</v>
          </cell>
          <cell r="AK198">
            <v>15.752040000000001</v>
          </cell>
          <cell r="AL198">
            <v>11.15067</v>
          </cell>
          <cell r="AM198">
            <v>16.678529999999999</v>
          </cell>
          <cell r="AN198">
            <v>0</v>
          </cell>
          <cell r="AO198">
            <v>0</v>
          </cell>
          <cell r="AP198">
            <v>0</v>
          </cell>
          <cell r="AQ198">
            <v>0</v>
          </cell>
          <cell r="AR198">
            <v>0</v>
          </cell>
          <cell r="AS198">
            <v>113.98585999999999</v>
          </cell>
          <cell r="AT198">
            <v>19.396139999999999</v>
          </cell>
          <cell r="AU198">
            <v>19.396139999999999</v>
          </cell>
          <cell r="AV198">
            <v>19.56784</v>
          </cell>
          <cell r="AW198">
            <v>19.796709999999997</v>
          </cell>
          <cell r="AX198">
            <v>19.796709999999997</v>
          </cell>
          <cell r="AY198">
            <v>19.968409999999999</v>
          </cell>
          <cell r="AZ198">
            <v>19.796709999999997</v>
          </cell>
          <cell r="BA198">
            <v>19.796709999999997</v>
          </cell>
          <cell r="BB198">
            <v>19.96846</v>
          </cell>
          <cell r="BC198">
            <v>19.796759999999999</v>
          </cell>
          <cell r="BD198">
            <v>19.796759999999999</v>
          </cell>
          <cell r="BE198">
            <v>19.96846</v>
          </cell>
          <cell r="BF198">
            <v>137.71865999999997</v>
          </cell>
          <cell r="BG198">
            <v>237.04580999999996</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19.396139999999999</v>
          </cell>
          <cell r="BW198">
            <v>19.396139999999999</v>
          </cell>
          <cell r="BX198">
            <v>19.56784</v>
          </cell>
          <cell r="BY198">
            <v>19.796709999999997</v>
          </cell>
          <cell r="BZ198">
            <v>19.796709999999997</v>
          </cell>
          <cell r="CA198">
            <v>19.968409999999999</v>
          </cell>
          <cell r="CB198">
            <v>19.796709999999997</v>
          </cell>
          <cell r="CC198">
            <v>19.796709999999997</v>
          </cell>
          <cell r="CD198">
            <v>19.96846</v>
          </cell>
          <cell r="CE198">
            <v>19.796759999999999</v>
          </cell>
          <cell r="CF198">
            <v>19.796759999999999</v>
          </cell>
          <cell r="CG198">
            <v>19.96846</v>
          </cell>
          <cell r="CH198">
            <v>137.71865999999997</v>
          </cell>
          <cell r="CI198">
            <v>237.04580999999996</v>
          </cell>
          <cell r="CJ198">
            <v>18.342599999999997</v>
          </cell>
          <cell r="CK198">
            <v>16.453650000000003</v>
          </cell>
          <cell r="CL198">
            <v>16.79616</v>
          </cell>
          <cell r="CM198">
            <v>17.184090000000001</v>
          </cell>
          <cell r="CN198">
            <v>17.184090000000001</v>
          </cell>
          <cell r="CO198">
            <v>17.184090000000001</v>
          </cell>
          <cell r="CP198">
            <v>17.184090000000001</v>
          </cell>
          <cell r="CQ198">
            <v>17.184090000000001</v>
          </cell>
          <cell r="CR198">
            <v>17.184090000000001</v>
          </cell>
          <cell r="CS198">
            <v>17.184090000000001</v>
          </cell>
          <cell r="CT198">
            <v>17.184090000000001</v>
          </cell>
          <cell r="CU198">
            <v>17.184069999999998</v>
          </cell>
          <cell r="CV198">
            <v>120.32876999999999</v>
          </cell>
          <cell r="CW198">
            <v>206.24919999999997</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18.342599999999997</v>
          </cell>
          <cell r="DM198">
            <v>16.453650000000003</v>
          </cell>
          <cell r="DN198">
            <v>16.79616</v>
          </cell>
          <cell r="DO198">
            <v>17.184090000000001</v>
          </cell>
          <cell r="DP198">
            <v>17.184090000000001</v>
          </cell>
          <cell r="DQ198">
            <v>17.184090000000001</v>
          </cell>
          <cell r="DR198">
            <v>17.184090000000001</v>
          </cell>
          <cell r="DS198">
            <v>17.184090000000001</v>
          </cell>
          <cell r="DT198">
            <v>17.184090000000001</v>
          </cell>
          <cell r="DU198">
            <v>17.184090000000001</v>
          </cell>
          <cell r="DV198">
            <v>17.184090000000001</v>
          </cell>
          <cell r="DW198">
            <v>17.184069999999998</v>
          </cell>
          <cell r="DX198">
            <v>120.32876999999999</v>
          </cell>
          <cell r="DY198">
            <v>206.24919999999997</v>
          </cell>
          <cell r="DZ198" t="str">
            <v>Prime_Ekins</v>
          </cell>
        </row>
        <row r="199">
          <cell r="C199" t="str">
            <v>76505</v>
          </cell>
          <cell r="D199" t="str">
            <v>28505</v>
          </cell>
          <cell r="E199" t="str">
            <v>3860</v>
          </cell>
          <cell r="F199" t="str">
            <v>I.T. Systems</v>
          </cell>
          <cell r="G199">
            <v>14.319990000000001</v>
          </cell>
          <cell r="H199">
            <v>13.27627</v>
          </cell>
          <cell r="I199">
            <v>13.470799999999999</v>
          </cell>
          <cell r="J199">
            <v>7.5891299999999999</v>
          </cell>
          <cell r="K199">
            <v>13.75708</v>
          </cell>
          <cell r="L199">
            <v>13.703659999999999</v>
          </cell>
          <cell r="M199">
            <v>14.704780000000001</v>
          </cell>
          <cell r="N199">
            <v>0</v>
          </cell>
          <cell r="O199">
            <v>0</v>
          </cell>
          <cell r="P199">
            <v>0</v>
          </cell>
          <cell r="Q199">
            <v>0</v>
          </cell>
          <cell r="R199">
            <v>0</v>
          </cell>
          <cell r="S199">
            <v>90.821709999999996</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14.319990000000001</v>
          </cell>
          <cell r="AH199">
            <v>13.27627</v>
          </cell>
          <cell r="AI199">
            <v>13.470799999999999</v>
          </cell>
          <cell r="AJ199">
            <v>7.5891299999999999</v>
          </cell>
          <cell r="AK199">
            <v>13.75708</v>
          </cell>
          <cell r="AL199">
            <v>13.703659999999999</v>
          </cell>
          <cell r="AM199">
            <v>14.704780000000001</v>
          </cell>
          <cell r="AN199">
            <v>0</v>
          </cell>
          <cell r="AO199">
            <v>0</v>
          </cell>
          <cell r="AP199">
            <v>0</v>
          </cell>
          <cell r="AQ199">
            <v>0</v>
          </cell>
          <cell r="AR199">
            <v>0</v>
          </cell>
          <cell r="AS199">
            <v>90.821709999999996</v>
          </cell>
          <cell r="AT199">
            <v>17.741689999999998</v>
          </cell>
          <cell r="AU199">
            <v>17.741689999999998</v>
          </cell>
          <cell r="AV199">
            <v>17.741689999999998</v>
          </cell>
          <cell r="AW199">
            <v>17.91412</v>
          </cell>
          <cell r="AX199">
            <v>17.91412</v>
          </cell>
          <cell r="AY199">
            <v>18.04787</v>
          </cell>
          <cell r="AZ199">
            <v>18.04787</v>
          </cell>
          <cell r="BA199">
            <v>18.04787</v>
          </cell>
          <cell r="BB199">
            <v>18.047939999999997</v>
          </cell>
          <cell r="BC199">
            <v>18.047939999999997</v>
          </cell>
          <cell r="BD199">
            <v>18.047939999999997</v>
          </cell>
          <cell r="BE199">
            <v>18.047939999999997</v>
          </cell>
          <cell r="BF199">
            <v>125.14905</v>
          </cell>
          <cell r="BG199">
            <v>215.38867999999997</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17.741689999999998</v>
          </cell>
          <cell r="BW199">
            <v>17.741689999999998</v>
          </cell>
          <cell r="BX199">
            <v>17.741689999999998</v>
          </cell>
          <cell r="BY199">
            <v>17.91412</v>
          </cell>
          <cell r="BZ199">
            <v>17.91412</v>
          </cell>
          <cell r="CA199">
            <v>18.04787</v>
          </cell>
          <cell r="CB199">
            <v>18.04787</v>
          </cell>
          <cell r="CC199">
            <v>18.04787</v>
          </cell>
          <cell r="CD199">
            <v>18.047939999999997</v>
          </cell>
          <cell r="CE199">
            <v>18.047939999999997</v>
          </cell>
          <cell r="CF199">
            <v>18.047939999999997</v>
          </cell>
          <cell r="CG199">
            <v>18.047939999999997</v>
          </cell>
          <cell r="CH199">
            <v>125.14905</v>
          </cell>
          <cell r="CI199">
            <v>215.38867999999997</v>
          </cell>
          <cell r="CJ199">
            <v>14.268709999999999</v>
          </cell>
          <cell r="CK199">
            <v>13.230309999999999</v>
          </cell>
          <cell r="CL199">
            <v>13.655659999999999</v>
          </cell>
          <cell r="CM199">
            <v>13.89772</v>
          </cell>
          <cell r="CN199">
            <v>13.89772</v>
          </cell>
          <cell r="CO199">
            <v>13.89772</v>
          </cell>
          <cell r="CP199">
            <v>13.89772</v>
          </cell>
          <cell r="CQ199">
            <v>13.89772</v>
          </cell>
          <cell r="CR199">
            <v>13.89772</v>
          </cell>
          <cell r="CS199">
            <v>13.89772</v>
          </cell>
          <cell r="CT199">
            <v>13.89772</v>
          </cell>
          <cell r="CU199">
            <v>13.89772</v>
          </cell>
          <cell r="CV199">
            <v>96.745559999999983</v>
          </cell>
          <cell r="CW199">
            <v>166.23415999999995</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14.268709999999999</v>
          </cell>
          <cell r="DM199">
            <v>13.230309999999999</v>
          </cell>
          <cell r="DN199">
            <v>13.655659999999999</v>
          </cell>
          <cell r="DO199">
            <v>13.89772</v>
          </cell>
          <cell r="DP199">
            <v>13.89772</v>
          </cell>
          <cell r="DQ199">
            <v>13.89772</v>
          </cell>
          <cell r="DR199">
            <v>13.89772</v>
          </cell>
          <cell r="DS199">
            <v>13.89772</v>
          </cell>
          <cell r="DT199">
            <v>13.89772</v>
          </cell>
          <cell r="DU199">
            <v>13.89772</v>
          </cell>
          <cell r="DV199">
            <v>13.89772</v>
          </cell>
          <cell r="DW199">
            <v>13.89772</v>
          </cell>
          <cell r="DX199">
            <v>96.745559999999983</v>
          </cell>
          <cell r="DY199">
            <v>166.23415999999995</v>
          </cell>
          <cell r="DZ199" t="str">
            <v>Prime_Ekins</v>
          </cell>
        </row>
        <row r="200">
          <cell r="C200" t="str">
            <v>76506</v>
          </cell>
          <cell r="D200" t="str">
            <v>28506</v>
          </cell>
          <cell r="E200" t="str">
            <v>3860</v>
          </cell>
          <cell r="F200" t="str">
            <v>IT Development</v>
          </cell>
          <cell r="G200">
            <v>17.394189999999998</v>
          </cell>
          <cell r="H200">
            <v>15.777989999999999</v>
          </cell>
          <cell r="I200">
            <v>26.838729999999998</v>
          </cell>
          <cell r="J200">
            <v>6.5762399999999994</v>
          </cell>
          <cell r="K200">
            <v>35.089919999999999</v>
          </cell>
          <cell r="L200">
            <v>19.923719999999999</v>
          </cell>
          <cell r="M200">
            <v>19.564640000000001</v>
          </cell>
          <cell r="N200">
            <v>0</v>
          </cell>
          <cell r="O200">
            <v>0</v>
          </cell>
          <cell r="P200">
            <v>0</v>
          </cell>
          <cell r="Q200">
            <v>0</v>
          </cell>
          <cell r="R200">
            <v>0</v>
          </cell>
          <cell r="S200">
            <v>141.16542999999999</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17.394189999999998</v>
          </cell>
          <cell r="AH200">
            <v>15.777989999999999</v>
          </cell>
          <cell r="AI200">
            <v>26.838729999999998</v>
          </cell>
          <cell r="AJ200">
            <v>6.5762399999999994</v>
          </cell>
          <cell r="AK200">
            <v>35.089919999999999</v>
          </cell>
          <cell r="AL200">
            <v>19.923719999999999</v>
          </cell>
          <cell r="AM200">
            <v>19.564640000000001</v>
          </cell>
          <cell r="AN200">
            <v>0</v>
          </cell>
          <cell r="AO200">
            <v>0</v>
          </cell>
          <cell r="AP200">
            <v>0</v>
          </cell>
          <cell r="AQ200">
            <v>0</v>
          </cell>
          <cell r="AR200">
            <v>0</v>
          </cell>
          <cell r="AS200">
            <v>141.16542999999999</v>
          </cell>
          <cell r="AT200">
            <v>12.43092</v>
          </cell>
          <cell r="AU200">
            <v>12.43092</v>
          </cell>
          <cell r="AV200">
            <v>12.43092</v>
          </cell>
          <cell r="AW200">
            <v>12.720450000000001</v>
          </cell>
          <cell r="AX200">
            <v>12.720450000000001</v>
          </cell>
          <cell r="AY200">
            <v>12.720450000000001</v>
          </cell>
          <cell r="AZ200">
            <v>12.720450000000001</v>
          </cell>
          <cell r="BA200">
            <v>12.720450000000001</v>
          </cell>
          <cell r="BB200">
            <v>12.72049</v>
          </cell>
          <cell r="BC200">
            <v>12.72049</v>
          </cell>
          <cell r="BD200">
            <v>12.72049</v>
          </cell>
          <cell r="BE200">
            <v>12.72049</v>
          </cell>
          <cell r="BF200">
            <v>88.17456</v>
          </cell>
          <cell r="BG200">
            <v>151.77697000000001</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12.43092</v>
          </cell>
          <cell r="BW200">
            <v>12.43092</v>
          </cell>
          <cell r="BX200">
            <v>12.43092</v>
          </cell>
          <cell r="BY200">
            <v>12.720450000000001</v>
          </cell>
          <cell r="BZ200">
            <v>12.720450000000001</v>
          </cell>
          <cell r="CA200">
            <v>12.720450000000001</v>
          </cell>
          <cell r="CB200">
            <v>12.720450000000001</v>
          </cell>
          <cell r="CC200">
            <v>12.720450000000001</v>
          </cell>
          <cell r="CD200">
            <v>12.72049</v>
          </cell>
          <cell r="CE200">
            <v>12.72049</v>
          </cell>
          <cell r="CF200">
            <v>12.72049</v>
          </cell>
          <cell r="CG200">
            <v>12.72049</v>
          </cell>
          <cell r="CH200">
            <v>88.17456</v>
          </cell>
          <cell r="CI200">
            <v>151.77697000000001</v>
          </cell>
          <cell r="CJ200">
            <v>17.261790000000001</v>
          </cell>
          <cell r="CK200">
            <v>15.66133</v>
          </cell>
          <cell r="CL200">
            <v>13.67658</v>
          </cell>
          <cell r="CM200">
            <v>14.00211</v>
          </cell>
          <cell r="CN200">
            <v>14.00211</v>
          </cell>
          <cell r="CO200">
            <v>14.00211</v>
          </cell>
          <cell r="CP200">
            <v>14.00211</v>
          </cell>
          <cell r="CQ200">
            <v>14.00211</v>
          </cell>
          <cell r="CR200">
            <v>14.00211</v>
          </cell>
          <cell r="CS200">
            <v>14.00211</v>
          </cell>
          <cell r="CT200">
            <v>14.00211</v>
          </cell>
          <cell r="CU200">
            <v>14.00211</v>
          </cell>
          <cell r="CV200">
            <v>102.60814000000001</v>
          </cell>
          <cell r="CW200">
            <v>172.61868999999996</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17.261790000000001</v>
          </cell>
          <cell r="DM200">
            <v>15.66133</v>
          </cell>
          <cell r="DN200">
            <v>13.67658</v>
          </cell>
          <cell r="DO200">
            <v>14.00211</v>
          </cell>
          <cell r="DP200">
            <v>14.00211</v>
          </cell>
          <cell r="DQ200">
            <v>14.00211</v>
          </cell>
          <cell r="DR200">
            <v>14.00211</v>
          </cell>
          <cell r="DS200">
            <v>14.00211</v>
          </cell>
          <cell r="DT200">
            <v>14.00211</v>
          </cell>
          <cell r="DU200">
            <v>14.00211</v>
          </cell>
          <cell r="DV200">
            <v>14.00211</v>
          </cell>
          <cell r="DW200">
            <v>14.00211</v>
          </cell>
          <cell r="DX200">
            <v>102.60814000000001</v>
          </cell>
          <cell r="DY200">
            <v>172.61868999999996</v>
          </cell>
          <cell r="DZ200" t="str">
            <v>Prime_Ekins</v>
          </cell>
        </row>
        <row r="201">
          <cell r="C201" t="str">
            <v>76507</v>
          </cell>
          <cell r="D201" t="str">
            <v>28507</v>
          </cell>
          <cell r="E201" t="str">
            <v>3860</v>
          </cell>
          <cell r="F201" t="str">
            <v>QA &amp; PI</v>
          </cell>
          <cell r="G201">
            <v>75.299250000000001</v>
          </cell>
          <cell r="H201">
            <v>86.250249999999994</v>
          </cell>
          <cell r="I201">
            <v>102.85169</v>
          </cell>
          <cell r="J201">
            <v>90.316589999999991</v>
          </cell>
          <cell r="K201">
            <v>105.50617</v>
          </cell>
          <cell r="L201">
            <v>75.368619999999993</v>
          </cell>
          <cell r="M201">
            <v>-272.14507000000003</v>
          </cell>
          <cell r="N201">
            <v>0</v>
          </cell>
          <cell r="O201">
            <v>0</v>
          </cell>
          <cell r="P201">
            <v>0</v>
          </cell>
          <cell r="Q201">
            <v>0</v>
          </cell>
          <cell r="R201">
            <v>0</v>
          </cell>
          <cell r="S201">
            <v>263.44749999999988</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75.299250000000001</v>
          </cell>
          <cell r="AH201">
            <v>86.250249999999994</v>
          </cell>
          <cell r="AI201">
            <v>102.85169</v>
          </cell>
          <cell r="AJ201">
            <v>90.316589999999991</v>
          </cell>
          <cell r="AK201">
            <v>105.50617</v>
          </cell>
          <cell r="AL201">
            <v>75.368619999999993</v>
          </cell>
          <cell r="AM201">
            <v>-272.14507000000003</v>
          </cell>
          <cell r="AN201">
            <v>0</v>
          </cell>
          <cell r="AO201">
            <v>0</v>
          </cell>
          <cell r="AP201">
            <v>0</v>
          </cell>
          <cell r="AQ201">
            <v>0</v>
          </cell>
          <cell r="AR201">
            <v>0</v>
          </cell>
          <cell r="AS201">
            <v>263.44749999999988</v>
          </cell>
          <cell r="AT201">
            <v>106.17725999999999</v>
          </cell>
          <cell r="AU201">
            <v>106.17725999999999</v>
          </cell>
          <cell r="AV201">
            <v>106.17725999999999</v>
          </cell>
          <cell r="AW201">
            <v>106.41441</v>
          </cell>
          <cell r="AX201">
            <v>106.41441</v>
          </cell>
          <cell r="AY201">
            <v>106.41441</v>
          </cell>
          <cell r="AZ201">
            <v>106.41441</v>
          </cell>
          <cell r="BA201">
            <v>106.41441</v>
          </cell>
          <cell r="BB201">
            <v>106.41453999999999</v>
          </cell>
          <cell r="BC201">
            <v>106.41453999999999</v>
          </cell>
          <cell r="BD201">
            <v>106.41453999999999</v>
          </cell>
          <cell r="BE201">
            <v>106.41453999999999</v>
          </cell>
          <cell r="BF201">
            <v>744.18941999999993</v>
          </cell>
          <cell r="BG201">
            <v>1276.26199</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106.17725999999999</v>
          </cell>
          <cell r="BW201">
            <v>106.17725999999999</v>
          </cell>
          <cell r="BX201">
            <v>106.17725999999999</v>
          </cell>
          <cell r="BY201">
            <v>106.41441</v>
          </cell>
          <cell r="BZ201">
            <v>106.41441</v>
          </cell>
          <cell r="CA201">
            <v>106.41441</v>
          </cell>
          <cell r="CB201">
            <v>106.41441</v>
          </cell>
          <cell r="CC201">
            <v>106.41441</v>
          </cell>
          <cell r="CD201">
            <v>106.41453999999999</v>
          </cell>
          <cell r="CE201">
            <v>106.41453999999999</v>
          </cell>
          <cell r="CF201">
            <v>106.41453999999999</v>
          </cell>
          <cell r="CG201">
            <v>106.41453999999999</v>
          </cell>
          <cell r="CH201">
            <v>744.18941999999993</v>
          </cell>
          <cell r="CI201">
            <v>1276.26199</v>
          </cell>
          <cell r="CJ201">
            <v>65.657679999999999</v>
          </cell>
          <cell r="CK201">
            <v>80.277749999999997</v>
          </cell>
          <cell r="CL201">
            <v>113.48219</v>
          </cell>
          <cell r="CM201">
            <v>113.87239</v>
          </cell>
          <cell r="CN201">
            <v>113.87239</v>
          </cell>
          <cell r="CO201">
            <v>113.87239</v>
          </cell>
          <cell r="CP201">
            <v>113.87239</v>
          </cell>
          <cell r="CQ201">
            <v>113.87239</v>
          </cell>
          <cell r="CR201">
            <v>113.87241</v>
          </cell>
          <cell r="CS201">
            <v>113.87241</v>
          </cell>
          <cell r="CT201">
            <v>113.87241</v>
          </cell>
          <cell r="CU201">
            <v>113.87242999999999</v>
          </cell>
          <cell r="CV201">
            <v>714.90717999999993</v>
          </cell>
          <cell r="CW201">
            <v>1284.2692299999997</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65.657679999999999</v>
          </cell>
          <cell r="DM201">
            <v>80.277749999999997</v>
          </cell>
          <cell r="DN201">
            <v>113.48219</v>
          </cell>
          <cell r="DO201">
            <v>113.87239</v>
          </cell>
          <cell r="DP201">
            <v>113.87239</v>
          </cell>
          <cell r="DQ201">
            <v>113.87239</v>
          </cell>
          <cell r="DR201">
            <v>113.87239</v>
          </cell>
          <cell r="DS201">
            <v>113.87239</v>
          </cell>
          <cell r="DT201">
            <v>113.87241</v>
          </cell>
          <cell r="DU201">
            <v>113.87241</v>
          </cell>
          <cell r="DV201">
            <v>113.87241</v>
          </cell>
          <cell r="DW201">
            <v>113.87242999999999</v>
          </cell>
          <cell r="DX201">
            <v>714.90717999999993</v>
          </cell>
          <cell r="DY201">
            <v>1284.2692299999997</v>
          </cell>
          <cell r="DZ201" t="str">
            <v>Prime_Ekins</v>
          </cell>
        </row>
        <row r="202">
          <cell r="C202" t="str">
            <v>76508</v>
          </cell>
          <cell r="D202" t="str">
            <v>28508</v>
          </cell>
          <cell r="E202" t="str">
            <v>3860</v>
          </cell>
          <cell r="F202" t="str">
            <v>Survey Management</v>
          </cell>
          <cell r="G202">
            <v>128.75629000000001</v>
          </cell>
          <cell r="H202">
            <v>-827.26929000000007</v>
          </cell>
          <cell r="I202">
            <v>957.30654000000004</v>
          </cell>
          <cell r="J202">
            <v>99.991609999999994</v>
          </cell>
          <cell r="K202">
            <v>70.958010000000002</v>
          </cell>
          <cell r="L202">
            <v>53.919640000000001</v>
          </cell>
          <cell r="M202">
            <v>127.28451</v>
          </cell>
          <cell r="N202">
            <v>0</v>
          </cell>
          <cell r="O202">
            <v>0</v>
          </cell>
          <cell r="P202">
            <v>0</v>
          </cell>
          <cell r="Q202">
            <v>0</v>
          </cell>
          <cell r="R202">
            <v>0</v>
          </cell>
          <cell r="S202">
            <v>610.94731000000002</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128.75629000000001</v>
          </cell>
          <cell r="AH202">
            <v>-827.26929000000007</v>
          </cell>
          <cell r="AI202">
            <v>957.30654000000004</v>
          </cell>
          <cell r="AJ202">
            <v>99.991609999999994</v>
          </cell>
          <cell r="AK202">
            <v>70.958010000000002</v>
          </cell>
          <cell r="AL202">
            <v>53.919640000000001</v>
          </cell>
          <cell r="AM202">
            <v>127.28451</v>
          </cell>
          <cell r="AN202">
            <v>0</v>
          </cell>
          <cell r="AO202">
            <v>0</v>
          </cell>
          <cell r="AP202">
            <v>0</v>
          </cell>
          <cell r="AQ202">
            <v>0</v>
          </cell>
          <cell r="AR202">
            <v>0</v>
          </cell>
          <cell r="AS202">
            <v>610.94731000000002</v>
          </cell>
          <cell r="AT202">
            <v>146.40534</v>
          </cell>
          <cell r="AU202">
            <v>149.33867999999998</v>
          </cell>
          <cell r="AV202">
            <v>149.43463</v>
          </cell>
          <cell r="AW202">
            <v>152.75054999999998</v>
          </cell>
          <cell r="AX202">
            <v>152.75054999999998</v>
          </cell>
          <cell r="AY202">
            <v>154.31317000000001</v>
          </cell>
          <cell r="AZ202">
            <v>154.21722</v>
          </cell>
          <cell r="BA202">
            <v>154.21722</v>
          </cell>
          <cell r="BB202">
            <v>154.31322</v>
          </cell>
          <cell r="BC202">
            <v>155.68394000000001</v>
          </cell>
          <cell r="BD202">
            <v>155.68394000000001</v>
          </cell>
          <cell r="BE202">
            <v>155.77989000000002</v>
          </cell>
          <cell r="BF202">
            <v>1059.2101399999999</v>
          </cell>
          <cell r="BG202">
            <v>1834.8883499999999</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146.40534</v>
          </cell>
          <cell r="BW202">
            <v>149.33867999999998</v>
          </cell>
          <cell r="BX202">
            <v>149.43463</v>
          </cell>
          <cell r="BY202">
            <v>152.75054999999998</v>
          </cell>
          <cell r="BZ202">
            <v>152.75054999999998</v>
          </cell>
          <cell r="CA202">
            <v>154.31317000000001</v>
          </cell>
          <cell r="CB202">
            <v>154.21722</v>
          </cell>
          <cell r="CC202">
            <v>154.21722</v>
          </cell>
          <cell r="CD202">
            <v>154.31322</v>
          </cell>
          <cell r="CE202">
            <v>155.68394000000001</v>
          </cell>
          <cell r="CF202">
            <v>155.68394000000001</v>
          </cell>
          <cell r="CG202">
            <v>155.77989000000002</v>
          </cell>
          <cell r="CH202">
            <v>1059.2101399999999</v>
          </cell>
          <cell r="CI202">
            <v>1834.8883499999999</v>
          </cell>
          <cell r="CJ202">
            <v>124.51957</v>
          </cell>
          <cell r="CK202">
            <v>-834.20943999999997</v>
          </cell>
          <cell r="CL202">
            <v>771.56547</v>
          </cell>
          <cell r="CM202">
            <v>21.786529999999999</v>
          </cell>
          <cell r="CN202">
            <v>21.786529999999999</v>
          </cell>
          <cell r="CO202">
            <v>21.786529999999999</v>
          </cell>
          <cell r="CP202">
            <v>21.786529999999999</v>
          </cell>
          <cell r="CQ202">
            <v>21.786529999999999</v>
          </cell>
          <cell r="CR202">
            <v>21.786529999999999</v>
          </cell>
          <cell r="CS202">
            <v>21.786529999999999</v>
          </cell>
          <cell r="CT202">
            <v>21.786529999999999</v>
          </cell>
          <cell r="CU202">
            <v>21.786529999999999</v>
          </cell>
          <cell r="CV202">
            <v>149.02172000000007</v>
          </cell>
          <cell r="CW202">
            <v>257.95437000000004</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124.51957</v>
          </cell>
          <cell r="DM202">
            <v>-834.20943999999997</v>
          </cell>
          <cell r="DN202">
            <v>771.56547</v>
          </cell>
          <cell r="DO202">
            <v>21.786529999999999</v>
          </cell>
          <cell r="DP202">
            <v>21.786529999999999</v>
          </cell>
          <cell r="DQ202">
            <v>21.786529999999999</v>
          </cell>
          <cell r="DR202">
            <v>21.786529999999999</v>
          </cell>
          <cell r="DS202">
            <v>21.786529999999999</v>
          </cell>
          <cell r="DT202">
            <v>21.786529999999999</v>
          </cell>
          <cell r="DU202">
            <v>21.786529999999999</v>
          </cell>
          <cell r="DV202">
            <v>21.786529999999999</v>
          </cell>
          <cell r="DW202">
            <v>21.786529999999999</v>
          </cell>
          <cell r="DX202">
            <v>149.02172000000007</v>
          </cell>
          <cell r="DY202">
            <v>257.95437000000004</v>
          </cell>
          <cell r="DZ202" t="str">
            <v>Prime_Ekins</v>
          </cell>
        </row>
        <row r="203">
          <cell r="C203" t="str">
            <v>76509</v>
          </cell>
          <cell r="D203" t="str">
            <v>28509</v>
          </cell>
          <cell r="E203" t="str">
            <v>3860</v>
          </cell>
          <cell r="F203" t="str">
            <v>Finance</v>
          </cell>
          <cell r="G203">
            <v>30.252080000000003</v>
          </cell>
          <cell r="H203">
            <v>22.322569999999999</v>
          </cell>
          <cell r="I203">
            <v>7.38659</v>
          </cell>
          <cell r="J203">
            <v>-193.19385</v>
          </cell>
          <cell r="K203">
            <v>-115.78628999999999</v>
          </cell>
          <cell r="L203">
            <v>-9.336549999999999</v>
          </cell>
          <cell r="M203">
            <v>-54.271120000000003</v>
          </cell>
          <cell r="N203">
            <v>0</v>
          </cell>
          <cell r="O203">
            <v>0</v>
          </cell>
          <cell r="P203">
            <v>0</v>
          </cell>
          <cell r="Q203">
            <v>0</v>
          </cell>
          <cell r="R203">
            <v>0</v>
          </cell>
          <cell r="S203">
            <v>-312.62656999999996</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30.252080000000003</v>
          </cell>
          <cell r="AH203">
            <v>22.322569999999999</v>
          </cell>
          <cell r="AI203">
            <v>7.38659</v>
          </cell>
          <cell r="AJ203">
            <v>-193.19385</v>
          </cell>
          <cell r="AK203">
            <v>-115.78628999999999</v>
          </cell>
          <cell r="AL203">
            <v>-9.336549999999999</v>
          </cell>
          <cell r="AM203">
            <v>-54.271120000000003</v>
          </cell>
          <cell r="AN203">
            <v>0</v>
          </cell>
          <cell r="AO203">
            <v>0</v>
          </cell>
          <cell r="AP203">
            <v>0</v>
          </cell>
          <cell r="AQ203">
            <v>0</v>
          </cell>
          <cell r="AR203">
            <v>0</v>
          </cell>
          <cell r="AS203">
            <v>-312.62656999999996</v>
          </cell>
          <cell r="AT203">
            <v>36.124870000000001</v>
          </cell>
          <cell r="AU203">
            <v>36.124870000000001</v>
          </cell>
          <cell r="AV203">
            <v>36.124879999999997</v>
          </cell>
          <cell r="AW203">
            <v>36.332279999999997</v>
          </cell>
          <cell r="AX203">
            <v>36.28828</v>
          </cell>
          <cell r="AY203">
            <v>36.28828</v>
          </cell>
          <cell r="AZ203">
            <v>36.28951</v>
          </cell>
          <cell r="BA203">
            <v>36.290759999999999</v>
          </cell>
          <cell r="BB203">
            <v>36.292089999999995</v>
          </cell>
          <cell r="BC203">
            <v>36.293370000000003</v>
          </cell>
          <cell r="BD203">
            <v>36.29466</v>
          </cell>
          <cell r="BE203">
            <v>36.295960000000001</v>
          </cell>
          <cell r="BF203">
            <v>253.57297</v>
          </cell>
          <cell r="BG203">
            <v>435.03980999999993</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36.124870000000001</v>
          </cell>
          <cell r="BW203">
            <v>36.124870000000001</v>
          </cell>
          <cell r="BX203">
            <v>36.124879999999997</v>
          </cell>
          <cell r="BY203">
            <v>36.332279999999997</v>
          </cell>
          <cell r="BZ203">
            <v>36.28828</v>
          </cell>
          <cell r="CA203">
            <v>36.28828</v>
          </cell>
          <cell r="CB203">
            <v>36.28951</v>
          </cell>
          <cell r="CC203">
            <v>36.290759999999999</v>
          </cell>
          <cell r="CD203">
            <v>36.292089999999995</v>
          </cell>
          <cell r="CE203">
            <v>36.293370000000003</v>
          </cell>
          <cell r="CF203">
            <v>36.29466</v>
          </cell>
          <cell r="CG203">
            <v>36.295960000000001</v>
          </cell>
          <cell r="CH203">
            <v>253.57297</v>
          </cell>
          <cell r="CI203">
            <v>435.03980999999993</v>
          </cell>
          <cell r="CJ203">
            <v>21.523389999999999</v>
          </cell>
          <cell r="CK203">
            <v>12.65138</v>
          </cell>
          <cell r="CL203">
            <v>24.026970000000002</v>
          </cell>
          <cell r="CM203">
            <v>25.393729999999998</v>
          </cell>
          <cell r="CN203">
            <v>25.393729999999998</v>
          </cell>
          <cell r="CO203">
            <v>25.393729999999998</v>
          </cell>
          <cell r="CP203">
            <v>25.393729999999998</v>
          </cell>
          <cell r="CQ203">
            <v>25.393729999999998</v>
          </cell>
          <cell r="CR203">
            <v>25.393729999999998</v>
          </cell>
          <cell r="CS203">
            <v>25.393729999999998</v>
          </cell>
          <cell r="CT203">
            <v>25.393729999999998</v>
          </cell>
          <cell r="CU203">
            <v>25.393729999999998</v>
          </cell>
          <cell r="CV203">
            <v>159.77666000000002</v>
          </cell>
          <cell r="CW203">
            <v>286.74531000000002</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21.523389999999999</v>
          </cell>
          <cell r="DM203">
            <v>12.65138</v>
          </cell>
          <cell r="DN203">
            <v>24.026970000000002</v>
          </cell>
          <cell r="DO203">
            <v>25.393729999999998</v>
          </cell>
          <cell r="DP203">
            <v>25.393729999999998</v>
          </cell>
          <cell r="DQ203">
            <v>25.393729999999998</v>
          </cell>
          <cell r="DR203">
            <v>25.393729999999998</v>
          </cell>
          <cell r="DS203">
            <v>25.393729999999998</v>
          </cell>
          <cell r="DT203">
            <v>25.393729999999998</v>
          </cell>
          <cell r="DU203">
            <v>25.393729999999998</v>
          </cell>
          <cell r="DV203">
            <v>25.393729999999998</v>
          </cell>
          <cell r="DW203">
            <v>25.393729999999998</v>
          </cell>
          <cell r="DX203">
            <v>159.77666000000002</v>
          </cell>
          <cell r="DY203">
            <v>286.74531000000002</v>
          </cell>
          <cell r="DZ203" t="str">
            <v>Prime_Ekins</v>
          </cell>
        </row>
        <row r="204">
          <cell r="C204" t="str">
            <v>76510</v>
          </cell>
          <cell r="D204" t="str">
            <v>28510</v>
          </cell>
          <cell r="E204" t="str">
            <v>3860</v>
          </cell>
          <cell r="F204" t="str">
            <v>Head Office</v>
          </cell>
          <cell r="G204">
            <v>77.354489999999998</v>
          </cell>
          <cell r="H204">
            <v>-11.50906</v>
          </cell>
          <cell r="I204">
            <v>174.05717000000001</v>
          </cell>
          <cell r="J204">
            <v>202.98623000000001</v>
          </cell>
          <cell r="K204">
            <v>69.588369999999998</v>
          </cell>
          <cell r="L204">
            <v>172.16385</v>
          </cell>
          <cell r="M204">
            <v>100.22217999999999</v>
          </cell>
          <cell r="N204">
            <v>0</v>
          </cell>
          <cell r="O204">
            <v>0</v>
          </cell>
          <cell r="P204">
            <v>0</v>
          </cell>
          <cell r="Q204">
            <v>0</v>
          </cell>
          <cell r="R204">
            <v>0</v>
          </cell>
          <cell r="S204">
            <v>784.86323000000004</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77.354489999999998</v>
          </cell>
          <cell r="AH204">
            <v>-11.50906</v>
          </cell>
          <cell r="AI204">
            <v>174.05717000000001</v>
          </cell>
          <cell r="AJ204">
            <v>202.98623000000001</v>
          </cell>
          <cell r="AK204">
            <v>69.588369999999998</v>
          </cell>
          <cell r="AL204">
            <v>172.16385</v>
          </cell>
          <cell r="AM204">
            <v>100.22217999999999</v>
          </cell>
          <cell r="AN204">
            <v>0</v>
          </cell>
          <cell r="AO204">
            <v>0</v>
          </cell>
          <cell r="AP204">
            <v>0</v>
          </cell>
          <cell r="AQ204">
            <v>0</v>
          </cell>
          <cell r="AR204">
            <v>0</v>
          </cell>
          <cell r="AS204">
            <v>784.86323000000004</v>
          </cell>
          <cell r="AT204">
            <v>98.747690000000006</v>
          </cell>
          <cell r="AU204">
            <v>98.747690000000006</v>
          </cell>
          <cell r="AV204">
            <v>98.747690000000006</v>
          </cell>
          <cell r="AW204">
            <v>99.341530000000006</v>
          </cell>
          <cell r="AX204">
            <v>99.341530000000006</v>
          </cell>
          <cell r="AY204">
            <v>99.341530000000006</v>
          </cell>
          <cell r="AZ204">
            <v>274.34153000000003</v>
          </cell>
          <cell r="BA204">
            <v>99.341530000000006</v>
          </cell>
          <cell r="BB204">
            <v>99.341610000000003</v>
          </cell>
          <cell r="BC204">
            <v>99.341610000000003</v>
          </cell>
          <cell r="BD204">
            <v>99.341610000000003</v>
          </cell>
          <cell r="BE204">
            <v>99.341610000000003</v>
          </cell>
          <cell r="BF204">
            <v>868.60919000000013</v>
          </cell>
          <cell r="BG204">
            <v>1365.3171600000001</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98.747690000000006</v>
          </cell>
          <cell r="BW204">
            <v>98.747690000000006</v>
          </cell>
          <cell r="BX204">
            <v>98.747690000000006</v>
          </cell>
          <cell r="BY204">
            <v>99.341530000000006</v>
          </cell>
          <cell r="BZ204">
            <v>99.341530000000006</v>
          </cell>
          <cell r="CA204">
            <v>99.341530000000006</v>
          </cell>
          <cell r="CB204">
            <v>274.34153000000003</v>
          </cell>
          <cell r="CC204">
            <v>99.341530000000006</v>
          </cell>
          <cell r="CD204">
            <v>99.341610000000003</v>
          </cell>
          <cell r="CE204">
            <v>99.341610000000003</v>
          </cell>
          <cell r="CF204">
            <v>99.341610000000003</v>
          </cell>
          <cell r="CG204">
            <v>99.341610000000003</v>
          </cell>
          <cell r="CH204">
            <v>868.60919000000013</v>
          </cell>
          <cell r="CI204">
            <v>1365.3171600000001</v>
          </cell>
          <cell r="CJ204">
            <v>68.810210000000012</v>
          </cell>
          <cell r="CK204">
            <v>68.915369999999996</v>
          </cell>
          <cell r="CL204">
            <v>112.51836999999999</v>
          </cell>
          <cell r="CM204">
            <v>124.77207000000001</v>
          </cell>
          <cell r="CN204">
            <v>124.77207000000001</v>
          </cell>
          <cell r="CO204">
            <v>124.77207000000001</v>
          </cell>
          <cell r="CP204">
            <v>124.77207000000001</v>
          </cell>
          <cell r="CQ204">
            <v>124.77207000000001</v>
          </cell>
          <cell r="CR204">
            <v>124.77207000000001</v>
          </cell>
          <cell r="CS204">
            <v>124.77207000000001</v>
          </cell>
          <cell r="CT204">
            <v>124.77207000000001</v>
          </cell>
          <cell r="CU204">
            <v>124.77207000000001</v>
          </cell>
          <cell r="CV204">
            <v>749.33222999999998</v>
          </cell>
          <cell r="CW204">
            <v>1373.1925799999999</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68.810210000000012</v>
          </cell>
          <cell r="DM204">
            <v>68.915369999999996</v>
          </cell>
          <cell r="DN204">
            <v>112.51836999999999</v>
          </cell>
          <cell r="DO204">
            <v>124.77207000000001</v>
          </cell>
          <cell r="DP204">
            <v>124.77207000000001</v>
          </cell>
          <cell r="DQ204">
            <v>124.77207000000001</v>
          </cell>
          <cell r="DR204">
            <v>124.77207000000001</v>
          </cell>
          <cell r="DS204">
            <v>124.77207000000001</v>
          </cell>
          <cell r="DT204">
            <v>124.77207000000001</v>
          </cell>
          <cell r="DU204">
            <v>124.77207000000001</v>
          </cell>
          <cell r="DV204">
            <v>124.77207000000001</v>
          </cell>
          <cell r="DW204">
            <v>124.77207000000001</v>
          </cell>
          <cell r="DX204">
            <v>749.33222999999998</v>
          </cell>
          <cell r="DY204">
            <v>1373.1925799999999</v>
          </cell>
          <cell r="DZ204" t="str">
            <v>Prime_Ekins</v>
          </cell>
        </row>
        <row r="205">
          <cell r="C205" t="str">
            <v>76511</v>
          </cell>
          <cell r="D205" t="str">
            <v>28511</v>
          </cell>
          <cell r="E205" t="str">
            <v>3860</v>
          </cell>
          <cell r="F205" t="str">
            <v>Conference</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t="str">
            <v>Prime_Ekins</v>
          </cell>
        </row>
        <row r="206">
          <cell r="C206" t="str">
            <v>76512</v>
          </cell>
          <cell r="D206" t="str">
            <v>28512</v>
          </cell>
          <cell r="E206" t="str">
            <v>3860</v>
          </cell>
          <cell r="F206" t="str">
            <v>Comm Vals Ops</v>
          </cell>
          <cell r="G206">
            <v>49.627940000000002</v>
          </cell>
          <cell r="H206">
            <v>12.035299999999999</v>
          </cell>
          <cell r="I206">
            <v>19.889759999999999</v>
          </cell>
          <cell r="J206">
            <v>52.956980000000001</v>
          </cell>
          <cell r="K206">
            <v>-103.54008999999999</v>
          </cell>
          <cell r="L206">
            <v>116.41942</v>
          </cell>
          <cell r="M206">
            <v>-75.424909999999997</v>
          </cell>
          <cell r="N206">
            <v>0</v>
          </cell>
          <cell r="O206">
            <v>0</v>
          </cell>
          <cell r="P206">
            <v>0</v>
          </cell>
          <cell r="Q206">
            <v>0</v>
          </cell>
          <cell r="R206">
            <v>0</v>
          </cell>
          <cell r="S206">
            <v>71.964399999999998</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49.627940000000002</v>
          </cell>
          <cell r="AH206">
            <v>12.035299999999999</v>
          </cell>
          <cell r="AI206">
            <v>19.889759999999999</v>
          </cell>
          <cell r="AJ206">
            <v>52.956980000000001</v>
          </cell>
          <cell r="AK206">
            <v>-103.54008999999999</v>
          </cell>
          <cell r="AL206">
            <v>116.41942</v>
          </cell>
          <cell r="AM206">
            <v>-75.424909999999997</v>
          </cell>
          <cell r="AN206">
            <v>0</v>
          </cell>
          <cell r="AO206">
            <v>0</v>
          </cell>
          <cell r="AP206">
            <v>0</v>
          </cell>
          <cell r="AQ206">
            <v>0</v>
          </cell>
          <cell r="AR206">
            <v>0</v>
          </cell>
          <cell r="AS206">
            <v>71.964399999999998</v>
          </cell>
          <cell r="AT206">
            <v>5.0607899999999999</v>
          </cell>
          <cell r="AU206">
            <v>5.0607899999999999</v>
          </cell>
          <cell r="AV206">
            <v>5.0607899999999999</v>
          </cell>
          <cell r="AW206">
            <v>5.1724899999999998</v>
          </cell>
          <cell r="AX206">
            <v>5.1724899999999998</v>
          </cell>
          <cell r="AY206">
            <v>5.1724899999999998</v>
          </cell>
          <cell r="AZ206">
            <v>5.1724899999999998</v>
          </cell>
          <cell r="BA206">
            <v>5.1724899999999998</v>
          </cell>
          <cell r="BB206">
            <v>5.1725099999999999</v>
          </cell>
          <cell r="BC206">
            <v>5.1725099999999999</v>
          </cell>
          <cell r="BD206">
            <v>5.1725099999999999</v>
          </cell>
          <cell r="BE206">
            <v>5.1725099999999999</v>
          </cell>
          <cell r="BF206">
            <v>35.872329999999998</v>
          </cell>
          <cell r="BG206">
            <v>61.734860000000012</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5.0607899999999999</v>
          </cell>
          <cell r="BW206">
            <v>5.0607899999999999</v>
          </cell>
          <cell r="BX206">
            <v>5.0607899999999999</v>
          </cell>
          <cell r="BY206">
            <v>5.1724899999999998</v>
          </cell>
          <cell r="BZ206">
            <v>5.1724899999999998</v>
          </cell>
          <cell r="CA206">
            <v>5.1724899999999998</v>
          </cell>
          <cell r="CB206">
            <v>5.1724899999999998</v>
          </cell>
          <cell r="CC206">
            <v>5.1724899999999998</v>
          </cell>
          <cell r="CD206">
            <v>5.1725099999999999</v>
          </cell>
          <cell r="CE206">
            <v>5.1725099999999999</v>
          </cell>
          <cell r="CF206">
            <v>5.1725099999999999</v>
          </cell>
          <cell r="CG206">
            <v>5.1725099999999999</v>
          </cell>
          <cell r="CH206">
            <v>35.872329999999998</v>
          </cell>
          <cell r="CI206">
            <v>61.734860000000012</v>
          </cell>
          <cell r="CJ206">
            <v>4.3841599999999996</v>
          </cell>
          <cell r="CK206">
            <v>4.5070699999999997</v>
          </cell>
          <cell r="CL206">
            <v>4.7736899999999993</v>
          </cell>
          <cell r="CM206">
            <v>4.8924799999999999</v>
          </cell>
          <cell r="CN206">
            <v>4.8924799999999999</v>
          </cell>
          <cell r="CO206">
            <v>4.9424799999999998</v>
          </cell>
          <cell r="CP206">
            <v>4.9424799999999998</v>
          </cell>
          <cell r="CQ206">
            <v>4.9424799999999998</v>
          </cell>
          <cell r="CR206">
            <v>4.9424799999999998</v>
          </cell>
          <cell r="CS206">
            <v>4.9424799999999998</v>
          </cell>
          <cell r="CT206">
            <v>4.9424799999999998</v>
          </cell>
          <cell r="CU206">
            <v>4.9424700000000001</v>
          </cell>
          <cell r="CV206">
            <v>33.33484</v>
          </cell>
          <cell r="CW206">
            <v>58.047230000000013</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4.3841599999999996</v>
          </cell>
          <cell r="DM206">
            <v>4.5070699999999997</v>
          </cell>
          <cell r="DN206">
            <v>4.7736899999999993</v>
          </cell>
          <cell r="DO206">
            <v>4.8924799999999999</v>
          </cell>
          <cell r="DP206">
            <v>4.8924799999999999</v>
          </cell>
          <cell r="DQ206">
            <v>4.9424799999999998</v>
          </cell>
          <cell r="DR206">
            <v>4.9424799999999998</v>
          </cell>
          <cell r="DS206">
            <v>4.9424799999999998</v>
          </cell>
          <cell r="DT206">
            <v>4.9424799999999998</v>
          </cell>
          <cell r="DU206">
            <v>4.9424799999999998</v>
          </cell>
          <cell r="DV206">
            <v>4.9424799999999998</v>
          </cell>
          <cell r="DW206">
            <v>4.9424700000000001</v>
          </cell>
          <cell r="DX206">
            <v>33.33484</v>
          </cell>
          <cell r="DY206">
            <v>58.047230000000013</v>
          </cell>
          <cell r="DZ206" t="str">
            <v>Prime_Ekins</v>
          </cell>
        </row>
        <row r="207">
          <cell r="C207" t="str">
            <v>76513</v>
          </cell>
          <cell r="D207" t="str">
            <v>28513</v>
          </cell>
          <cell r="E207" t="str">
            <v>3860</v>
          </cell>
          <cell r="F207" t="str">
            <v>Managed Vals Ops</v>
          </cell>
          <cell r="G207">
            <v>83.749780000000001</v>
          </cell>
          <cell r="H207">
            <v>57.308260000000004</v>
          </cell>
          <cell r="I207">
            <v>41.299970000000002</v>
          </cell>
          <cell r="J207">
            <v>25.569040000000001</v>
          </cell>
          <cell r="K207">
            <v>22.54691</v>
          </cell>
          <cell r="L207">
            <v>81.705820000000003</v>
          </cell>
          <cell r="M207">
            <v>82.160409999999999</v>
          </cell>
          <cell r="N207">
            <v>0</v>
          </cell>
          <cell r="O207">
            <v>0</v>
          </cell>
          <cell r="P207">
            <v>0</v>
          </cell>
          <cell r="Q207">
            <v>0</v>
          </cell>
          <cell r="R207">
            <v>0</v>
          </cell>
          <cell r="S207">
            <v>394.34019000000001</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83.749780000000001</v>
          </cell>
          <cell r="AH207">
            <v>57.308260000000004</v>
          </cell>
          <cell r="AI207">
            <v>41.299970000000002</v>
          </cell>
          <cell r="AJ207">
            <v>25.569040000000001</v>
          </cell>
          <cell r="AK207">
            <v>22.54691</v>
          </cell>
          <cell r="AL207">
            <v>81.705820000000003</v>
          </cell>
          <cell r="AM207">
            <v>82.160409999999999</v>
          </cell>
          <cell r="AN207">
            <v>0</v>
          </cell>
          <cell r="AO207">
            <v>0</v>
          </cell>
          <cell r="AP207">
            <v>0</v>
          </cell>
          <cell r="AQ207">
            <v>0</v>
          </cell>
          <cell r="AR207">
            <v>0</v>
          </cell>
          <cell r="AS207">
            <v>394.34019000000001</v>
          </cell>
          <cell r="AT207">
            <v>49.254940000000005</v>
          </cell>
          <cell r="AU207">
            <v>49.254940000000005</v>
          </cell>
          <cell r="AV207">
            <v>49.254940000000005</v>
          </cell>
          <cell r="AW207">
            <v>50.435809999999996</v>
          </cell>
          <cell r="AX207">
            <v>50.435809999999996</v>
          </cell>
          <cell r="AY207">
            <v>50.435809999999996</v>
          </cell>
          <cell r="AZ207">
            <v>50.435809999999996</v>
          </cell>
          <cell r="BA207">
            <v>50.435809999999996</v>
          </cell>
          <cell r="BB207">
            <v>50.435839999999999</v>
          </cell>
          <cell r="BC207">
            <v>50.435839999999999</v>
          </cell>
          <cell r="BD207">
            <v>50.435839999999999</v>
          </cell>
          <cell r="BE207">
            <v>50.435839999999999</v>
          </cell>
          <cell r="BF207">
            <v>349.50806</v>
          </cell>
          <cell r="BG207">
            <v>601.68723</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49.254940000000005</v>
          </cell>
          <cell r="BW207">
            <v>49.254940000000005</v>
          </cell>
          <cell r="BX207">
            <v>49.254940000000005</v>
          </cell>
          <cell r="BY207">
            <v>50.435809999999996</v>
          </cell>
          <cell r="BZ207">
            <v>50.435809999999996</v>
          </cell>
          <cell r="CA207">
            <v>50.435809999999996</v>
          </cell>
          <cell r="CB207">
            <v>50.435809999999996</v>
          </cell>
          <cell r="CC207">
            <v>50.435809999999996</v>
          </cell>
          <cell r="CD207">
            <v>50.435839999999999</v>
          </cell>
          <cell r="CE207">
            <v>50.435839999999999</v>
          </cell>
          <cell r="CF207">
            <v>50.435839999999999</v>
          </cell>
          <cell r="CG207">
            <v>50.435839999999999</v>
          </cell>
          <cell r="CH207">
            <v>349.50806</v>
          </cell>
          <cell r="CI207">
            <v>601.68723</v>
          </cell>
          <cell r="CJ207">
            <v>43.8371</v>
          </cell>
          <cell r="CK207">
            <v>47.765129999999999</v>
          </cell>
          <cell r="CL207">
            <v>46.462730000000001</v>
          </cell>
          <cell r="CM207">
            <v>47.606029999999997</v>
          </cell>
          <cell r="CN207">
            <v>47.606029999999997</v>
          </cell>
          <cell r="CO207">
            <v>47.606029999999997</v>
          </cell>
          <cell r="CP207">
            <v>47.606029999999997</v>
          </cell>
          <cell r="CQ207">
            <v>47.606029999999997</v>
          </cell>
          <cell r="CR207">
            <v>47.606029999999997</v>
          </cell>
          <cell r="CS207">
            <v>47.606029999999997</v>
          </cell>
          <cell r="CT207">
            <v>47.606029999999997</v>
          </cell>
          <cell r="CU207">
            <v>47.606000000000002</v>
          </cell>
          <cell r="CV207">
            <v>328.48907999999994</v>
          </cell>
          <cell r="CW207">
            <v>566.51919999999984</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43.8371</v>
          </cell>
          <cell r="DM207">
            <v>47.765129999999999</v>
          </cell>
          <cell r="DN207">
            <v>46.462730000000001</v>
          </cell>
          <cell r="DO207">
            <v>47.606029999999997</v>
          </cell>
          <cell r="DP207">
            <v>47.606029999999997</v>
          </cell>
          <cell r="DQ207">
            <v>47.606029999999997</v>
          </cell>
          <cell r="DR207">
            <v>47.606029999999997</v>
          </cell>
          <cell r="DS207">
            <v>47.606029999999997</v>
          </cell>
          <cell r="DT207">
            <v>47.606029999999997</v>
          </cell>
          <cell r="DU207">
            <v>47.606029999999997</v>
          </cell>
          <cell r="DV207">
            <v>47.606029999999997</v>
          </cell>
          <cell r="DW207">
            <v>47.606000000000002</v>
          </cell>
          <cell r="DX207">
            <v>328.48907999999994</v>
          </cell>
          <cell r="DY207">
            <v>566.51919999999984</v>
          </cell>
          <cell r="DZ207" t="str">
            <v>Prime_Ekins</v>
          </cell>
        </row>
        <row r="208">
          <cell r="C208" t="str">
            <v>76514</v>
          </cell>
          <cell r="D208" t="str">
            <v>28514</v>
          </cell>
          <cell r="E208" t="str">
            <v>3860</v>
          </cell>
          <cell r="F208" t="str">
            <v>Asset Mgmt Ops</v>
          </cell>
          <cell r="G208">
            <v>12.093729999999999</v>
          </cell>
          <cell r="H208">
            <v>5.0663500000000008</v>
          </cell>
          <cell r="I208">
            <v>13.987309999999999</v>
          </cell>
          <cell r="J208">
            <v>8.2140000000000004</v>
          </cell>
          <cell r="K208">
            <v>8.37195</v>
          </cell>
          <cell r="L208">
            <v>9.9690400000000015</v>
          </cell>
          <cell r="M208">
            <v>14.183870000000001</v>
          </cell>
          <cell r="N208">
            <v>0</v>
          </cell>
          <cell r="O208">
            <v>0</v>
          </cell>
          <cell r="P208">
            <v>0</v>
          </cell>
          <cell r="Q208">
            <v>0</v>
          </cell>
          <cell r="R208">
            <v>0</v>
          </cell>
          <cell r="S208">
            <v>71.886250000000004</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12.093729999999999</v>
          </cell>
          <cell r="AH208">
            <v>5.0663500000000008</v>
          </cell>
          <cell r="AI208">
            <v>13.987309999999999</v>
          </cell>
          <cell r="AJ208">
            <v>8.2140000000000004</v>
          </cell>
          <cell r="AK208">
            <v>8.37195</v>
          </cell>
          <cell r="AL208">
            <v>9.9690400000000015</v>
          </cell>
          <cell r="AM208">
            <v>14.183870000000001</v>
          </cell>
          <cell r="AN208">
            <v>0</v>
          </cell>
          <cell r="AO208">
            <v>0</v>
          </cell>
          <cell r="AP208">
            <v>0</v>
          </cell>
          <cell r="AQ208">
            <v>0</v>
          </cell>
          <cell r="AR208">
            <v>0</v>
          </cell>
          <cell r="AS208">
            <v>71.886250000000004</v>
          </cell>
          <cell r="AT208">
            <v>11.394579999999999</v>
          </cell>
          <cell r="AU208">
            <v>11.394579999999999</v>
          </cell>
          <cell r="AV208">
            <v>11.394579999999999</v>
          </cell>
          <cell r="AW208">
            <v>11.653270000000001</v>
          </cell>
          <cell r="AX208">
            <v>11.653270000000001</v>
          </cell>
          <cell r="AY208">
            <v>11.653270000000001</v>
          </cell>
          <cell r="AZ208">
            <v>11.653270000000001</v>
          </cell>
          <cell r="BA208">
            <v>11.653270000000001</v>
          </cell>
          <cell r="BB208">
            <v>11.65329</v>
          </cell>
          <cell r="BC208">
            <v>11.65329</v>
          </cell>
          <cell r="BD208">
            <v>11.65329</v>
          </cell>
          <cell r="BE208">
            <v>11.65329</v>
          </cell>
          <cell r="BF208">
            <v>80.796820000000011</v>
          </cell>
          <cell r="BG208">
            <v>139.06325000000001</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11.394579999999999</v>
          </cell>
          <cell r="BW208">
            <v>11.394579999999999</v>
          </cell>
          <cell r="BX208">
            <v>11.394579999999999</v>
          </cell>
          <cell r="BY208">
            <v>11.653270000000001</v>
          </cell>
          <cell r="BZ208">
            <v>11.653270000000001</v>
          </cell>
          <cell r="CA208">
            <v>11.653270000000001</v>
          </cell>
          <cell r="CB208">
            <v>11.653270000000001</v>
          </cell>
          <cell r="CC208">
            <v>11.653270000000001</v>
          </cell>
          <cell r="CD208">
            <v>11.65329</v>
          </cell>
          <cell r="CE208">
            <v>11.65329</v>
          </cell>
          <cell r="CF208">
            <v>11.65329</v>
          </cell>
          <cell r="CG208">
            <v>11.65329</v>
          </cell>
          <cell r="CH208">
            <v>80.796820000000011</v>
          </cell>
          <cell r="CI208">
            <v>139.06325000000001</v>
          </cell>
          <cell r="CJ208">
            <v>9.7865300000000008</v>
          </cell>
          <cell r="CK208">
            <v>9.7887199999999996</v>
          </cell>
          <cell r="CL208">
            <v>11.48733</v>
          </cell>
          <cell r="CM208">
            <v>11.76004</v>
          </cell>
          <cell r="CN208">
            <v>11.76004</v>
          </cell>
          <cell r="CO208">
            <v>11.76004</v>
          </cell>
          <cell r="CP208">
            <v>11.76004</v>
          </cell>
          <cell r="CQ208">
            <v>11.76004</v>
          </cell>
          <cell r="CR208">
            <v>11.76004</v>
          </cell>
          <cell r="CS208">
            <v>11.76004</v>
          </cell>
          <cell r="CT208">
            <v>11.76004</v>
          </cell>
          <cell r="CU208">
            <v>11.76005</v>
          </cell>
          <cell r="CV208">
            <v>78.102740000000011</v>
          </cell>
          <cell r="CW208">
            <v>136.90295000000003</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9.7865300000000008</v>
          </cell>
          <cell r="DM208">
            <v>9.7887199999999996</v>
          </cell>
          <cell r="DN208">
            <v>11.48733</v>
          </cell>
          <cell r="DO208">
            <v>11.76004</v>
          </cell>
          <cell r="DP208">
            <v>11.76004</v>
          </cell>
          <cell r="DQ208">
            <v>11.76004</v>
          </cell>
          <cell r="DR208">
            <v>11.76004</v>
          </cell>
          <cell r="DS208">
            <v>11.76004</v>
          </cell>
          <cell r="DT208">
            <v>11.76004</v>
          </cell>
          <cell r="DU208">
            <v>11.76004</v>
          </cell>
          <cell r="DV208">
            <v>11.76004</v>
          </cell>
          <cell r="DW208">
            <v>11.76005</v>
          </cell>
          <cell r="DX208">
            <v>78.102740000000011</v>
          </cell>
          <cell r="DY208">
            <v>136.90295000000003</v>
          </cell>
          <cell r="DZ208" t="str">
            <v>Prime_Ekins</v>
          </cell>
        </row>
        <row r="209">
          <cell r="C209" t="str">
            <v>76515</v>
          </cell>
          <cell r="D209" t="str">
            <v>28515</v>
          </cell>
          <cell r="E209" t="str">
            <v>3860</v>
          </cell>
          <cell r="F209" t="str">
            <v>Environ.Mgmt</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t="str">
            <v>Prime_Ekins</v>
          </cell>
        </row>
        <row r="210">
          <cell r="C210" t="str">
            <v>76516</v>
          </cell>
          <cell r="D210" t="str">
            <v>28516</v>
          </cell>
          <cell r="E210" t="str">
            <v>3860</v>
          </cell>
          <cell r="F210" t="str">
            <v>WSSPM Ltd</v>
          </cell>
          <cell r="G210">
            <v>5.6132700000000009</v>
          </cell>
          <cell r="H210">
            <v>14.727169999999999</v>
          </cell>
          <cell r="I210">
            <v>1.3491</v>
          </cell>
          <cell r="J210">
            <v>9.4649099999999997</v>
          </cell>
          <cell r="K210">
            <v>3.40008</v>
          </cell>
          <cell r="L210">
            <v>20.039529999999999</v>
          </cell>
          <cell r="M210">
            <v>15.3454</v>
          </cell>
          <cell r="N210">
            <v>0</v>
          </cell>
          <cell r="O210">
            <v>0</v>
          </cell>
          <cell r="P210">
            <v>0</v>
          </cell>
          <cell r="Q210">
            <v>0</v>
          </cell>
          <cell r="R210">
            <v>0</v>
          </cell>
          <cell r="S210">
            <v>69.939459999999997</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5.6132700000000009</v>
          </cell>
          <cell r="AH210">
            <v>14.727169999999999</v>
          </cell>
          <cell r="AI210">
            <v>1.3491</v>
          </cell>
          <cell r="AJ210">
            <v>9.4649099999999997</v>
          </cell>
          <cell r="AK210">
            <v>3.40008</v>
          </cell>
          <cell r="AL210">
            <v>20.039529999999999</v>
          </cell>
          <cell r="AM210">
            <v>15.3454</v>
          </cell>
          <cell r="AN210">
            <v>0</v>
          </cell>
          <cell r="AO210">
            <v>0</v>
          </cell>
          <cell r="AP210">
            <v>0</v>
          </cell>
          <cell r="AQ210">
            <v>0</v>
          </cell>
          <cell r="AR210">
            <v>0</v>
          </cell>
          <cell r="AS210">
            <v>69.939459999999997</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t="str">
            <v>Prime_Ekins</v>
          </cell>
        </row>
        <row r="211">
          <cell r="C211" t="str">
            <v>76517</v>
          </cell>
          <cell r="D211" t="str">
            <v>28517</v>
          </cell>
          <cell r="E211" t="str">
            <v>3860</v>
          </cell>
          <cell r="F211" t="str">
            <v>Closed Branches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t="str">
            <v>Prime_Ekins</v>
          </cell>
        </row>
        <row r="212">
          <cell r="C212" t="str">
            <v>76518</v>
          </cell>
          <cell r="D212" t="str">
            <v>28518</v>
          </cell>
          <cell r="E212" t="str">
            <v>3860</v>
          </cell>
          <cell r="F212" t="str">
            <v>Telephony</v>
          </cell>
          <cell r="G212">
            <v>55.083469999999998</v>
          </cell>
          <cell r="H212">
            <v>47.072449999999996</v>
          </cell>
          <cell r="I212">
            <v>48.020540000000004</v>
          </cell>
          <cell r="J212">
            <v>55.687510000000003</v>
          </cell>
          <cell r="K212">
            <v>31.515490000000003</v>
          </cell>
          <cell r="L212">
            <v>31.36346</v>
          </cell>
          <cell r="M212">
            <v>42.262180000000001</v>
          </cell>
          <cell r="N212">
            <v>0</v>
          </cell>
          <cell r="O212">
            <v>0</v>
          </cell>
          <cell r="P212">
            <v>0</v>
          </cell>
          <cell r="Q212">
            <v>0</v>
          </cell>
          <cell r="R212">
            <v>0</v>
          </cell>
          <cell r="S212">
            <v>311.00509999999997</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55.083469999999998</v>
          </cell>
          <cell r="AH212">
            <v>47.072449999999996</v>
          </cell>
          <cell r="AI212">
            <v>48.020540000000004</v>
          </cell>
          <cell r="AJ212">
            <v>55.687510000000003</v>
          </cell>
          <cell r="AK212">
            <v>31.515490000000003</v>
          </cell>
          <cell r="AL212">
            <v>31.36346</v>
          </cell>
          <cell r="AM212">
            <v>42.262180000000001</v>
          </cell>
          <cell r="AN212">
            <v>0</v>
          </cell>
          <cell r="AO212">
            <v>0</v>
          </cell>
          <cell r="AP212">
            <v>0</v>
          </cell>
          <cell r="AQ212">
            <v>0</v>
          </cell>
          <cell r="AR212">
            <v>0</v>
          </cell>
          <cell r="AS212">
            <v>311.00509999999997</v>
          </cell>
          <cell r="AT212">
            <v>37.934910000000002</v>
          </cell>
          <cell r="AU212">
            <v>37.934940000000005</v>
          </cell>
          <cell r="AV212">
            <v>37.934899999999999</v>
          </cell>
          <cell r="AW212">
            <v>37.90981</v>
          </cell>
          <cell r="AX212">
            <v>37.90981</v>
          </cell>
          <cell r="AY212">
            <v>37.866800000000005</v>
          </cell>
          <cell r="AZ212">
            <v>37.867110000000004</v>
          </cell>
          <cell r="BA212">
            <v>37.867429999999999</v>
          </cell>
          <cell r="BB212">
            <v>37.867760000000004</v>
          </cell>
          <cell r="BC212">
            <v>37.868079999999999</v>
          </cell>
          <cell r="BD212">
            <v>37.868410000000004</v>
          </cell>
          <cell r="BE212">
            <v>37.868730000000006</v>
          </cell>
          <cell r="BF212">
            <v>265.35828000000004</v>
          </cell>
          <cell r="BG212">
            <v>454.69869000000006</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37.934910000000002</v>
          </cell>
          <cell r="BW212">
            <v>37.934940000000005</v>
          </cell>
          <cell r="BX212">
            <v>37.934899999999999</v>
          </cell>
          <cell r="BY212">
            <v>37.90981</v>
          </cell>
          <cell r="BZ212">
            <v>37.90981</v>
          </cell>
          <cell r="CA212">
            <v>37.866800000000005</v>
          </cell>
          <cell r="CB212">
            <v>37.867110000000004</v>
          </cell>
          <cell r="CC212">
            <v>37.867429999999999</v>
          </cell>
          <cell r="CD212">
            <v>37.867760000000004</v>
          </cell>
          <cell r="CE212">
            <v>37.868079999999999</v>
          </cell>
          <cell r="CF212">
            <v>37.868410000000004</v>
          </cell>
          <cell r="CG212">
            <v>37.868730000000006</v>
          </cell>
          <cell r="CH212">
            <v>265.35828000000004</v>
          </cell>
          <cell r="CI212">
            <v>454.69869000000006</v>
          </cell>
          <cell r="CJ212">
            <v>55.083469999999998</v>
          </cell>
          <cell r="CK212">
            <v>47.072449999999996</v>
          </cell>
          <cell r="CL212">
            <v>39.503099999999996</v>
          </cell>
          <cell r="CM212">
            <v>39.503099999999996</v>
          </cell>
          <cell r="CN212">
            <v>39.503099999999996</v>
          </cell>
          <cell r="CO212">
            <v>39.503099999999996</v>
          </cell>
          <cell r="CP212">
            <v>39.503099999999996</v>
          </cell>
          <cell r="CQ212">
            <v>39.503099999999996</v>
          </cell>
          <cell r="CR212">
            <v>39.503099999999996</v>
          </cell>
          <cell r="CS212">
            <v>39.503099999999996</v>
          </cell>
          <cell r="CT212">
            <v>39.503099999999996</v>
          </cell>
          <cell r="CU212">
            <v>39.503099999999996</v>
          </cell>
          <cell r="CV212">
            <v>299.67142000000001</v>
          </cell>
          <cell r="CW212">
            <v>497.1869200000001</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55.083469999999998</v>
          </cell>
          <cell r="DM212">
            <v>47.072449999999996</v>
          </cell>
          <cell r="DN212">
            <v>39.503099999999996</v>
          </cell>
          <cell r="DO212">
            <v>39.503099999999996</v>
          </cell>
          <cell r="DP212">
            <v>39.503099999999996</v>
          </cell>
          <cell r="DQ212">
            <v>39.503099999999996</v>
          </cell>
          <cell r="DR212">
            <v>39.503099999999996</v>
          </cell>
          <cell r="DS212">
            <v>39.503099999999996</v>
          </cell>
          <cell r="DT212">
            <v>39.503099999999996</v>
          </cell>
          <cell r="DU212">
            <v>39.503099999999996</v>
          </cell>
          <cell r="DV212">
            <v>39.503099999999996</v>
          </cell>
          <cell r="DW212">
            <v>39.503099999999996</v>
          </cell>
          <cell r="DX212">
            <v>299.67142000000001</v>
          </cell>
          <cell r="DY212">
            <v>497.1869200000001</v>
          </cell>
          <cell r="DZ212" t="str">
            <v>Prime_Ekins</v>
          </cell>
        </row>
        <row r="213">
          <cell r="C213" t="str">
            <v>76519</v>
          </cell>
          <cell r="D213" t="str">
            <v>28519</v>
          </cell>
          <cell r="E213" t="str">
            <v>3860</v>
          </cell>
          <cell r="F213" t="str">
            <v>Property &amp; Utilities</v>
          </cell>
          <cell r="G213">
            <v>42.880580000000002</v>
          </cell>
          <cell r="H213">
            <v>43.342500000000001</v>
          </cell>
          <cell r="I213">
            <v>42.880580000000002</v>
          </cell>
          <cell r="J213">
            <v>-83.583330000000004</v>
          </cell>
          <cell r="K213">
            <v>26.729759999999999</v>
          </cell>
          <cell r="L213">
            <v>1.5272600000000001</v>
          </cell>
          <cell r="M213">
            <v>26.729749999999999</v>
          </cell>
          <cell r="N213">
            <v>0</v>
          </cell>
          <cell r="O213">
            <v>0</v>
          </cell>
          <cell r="P213">
            <v>0</v>
          </cell>
          <cell r="Q213">
            <v>0</v>
          </cell>
          <cell r="R213">
            <v>0</v>
          </cell>
          <cell r="S213">
            <v>100.50710000000001</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42.880580000000002</v>
          </cell>
          <cell r="AH213">
            <v>43.342500000000001</v>
          </cell>
          <cell r="AI213">
            <v>42.880580000000002</v>
          </cell>
          <cell r="AJ213">
            <v>-83.583330000000004</v>
          </cell>
          <cell r="AK213">
            <v>26.729759999999999</v>
          </cell>
          <cell r="AL213">
            <v>1.5272600000000001</v>
          </cell>
          <cell r="AM213">
            <v>26.729749999999999</v>
          </cell>
          <cell r="AN213">
            <v>0</v>
          </cell>
          <cell r="AO213">
            <v>0</v>
          </cell>
          <cell r="AP213">
            <v>0</v>
          </cell>
          <cell r="AQ213">
            <v>0</v>
          </cell>
          <cell r="AR213">
            <v>0</v>
          </cell>
          <cell r="AS213">
            <v>100.50710000000001</v>
          </cell>
          <cell r="AT213">
            <v>41.723219999999998</v>
          </cell>
          <cell r="AU213">
            <v>41.717210000000001</v>
          </cell>
          <cell r="AV213">
            <v>41.708870000000005</v>
          </cell>
          <cell r="AW213">
            <v>41.708870000000005</v>
          </cell>
          <cell r="AX213">
            <v>41.708880000000001</v>
          </cell>
          <cell r="AY213">
            <v>41.704349999999998</v>
          </cell>
          <cell r="AZ213">
            <v>41.705220000000004</v>
          </cell>
          <cell r="BA213">
            <v>41.706089999999996</v>
          </cell>
          <cell r="BB213">
            <v>41.706980000000001</v>
          </cell>
          <cell r="BC213">
            <v>41.70787</v>
          </cell>
          <cell r="BD213">
            <v>41.708779999999997</v>
          </cell>
          <cell r="BE213">
            <v>41.709690000000002</v>
          </cell>
          <cell r="BF213">
            <v>291.97662000000003</v>
          </cell>
          <cell r="BG213">
            <v>500.51603000000006</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41.723219999999998</v>
          </cell>
          <cell r="BW213">
            <v>41.717210000000001</v>
          </cell>
          <cell r="BX213">
            <v>41.708870000000005</v>
          </cell>
          <cell r="BY213">
            <v>41.708870000000005</v>
          </cell>
          <cell r="BZ213">
            <v>41.708880000000001</v>
          </cell>
          <cell r="CA213">
            <v>41.704349999999998</v>
          </cell>
          <cell r="CB213">
            <v>41.705220000000004</v>
          </cell>
          <cell r="CC213">
            <v>41.706089999999996</v>
          </cell>
          <cell r="CD213">
            <v>41.706980000000001</v>
          </cell>
          <cell r="CE213">
            <v>41.70787</v>
          </cell>
          <cell r="CF213">
            <v>41.708779999999997</v>
          </cell>
          <cell r="CG213">
            <v>41.709690000000002</v>
          </cell>
          <cell r="CH213">
            <v>291.97662000000003</v>
          </cell>
          <cell r="CI213">
            <v>500.51603000000006</v>
          </cell>
          <cell r="CJ213">
            <v>42.880580000000002</v>
          </cell>
          <cell r="CK213">
            <v>43.342500000000001</v>
          </cell>
          <cell r="CL213">
            <v>45.01155</v>
          </cell>
          <cell r="CM213">
            <v>45.01155</v>
          </cell>
          <cell r="CN213">
            <v>45.01155</v>
          </cell>
          <cell r="CO213">
            <v>45.01155</v>
          </cell>
          <cell r="CP213">
            <v>45.01155</v>
          </cell>
          <cell r="CQ213">
            <v>45.01155</v>
          </cell>
          <cell r="CR213">
            <v>45.01155</v>
          </cell>
          <cell r="CS213">
            <v>45.01155</v>
          </cell>
          <cell r="CT213">
            <v>45.01155</v>
          </cell>
          <cell r="CU213">
            <v>45.01155</v>
          </cell>
          <cell r="CV213">
            <v>311.28082999999998</v>
          </cell>
          <cell r="CW213">
            <v>536.33857999999998</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42.880580000000002</v>
          </cell>
          <cell r="DM213">
            <v>43.342500000000001</v>
          </cell>
          <cell r="DN213">
            <v>45.01155</v>
          </cell>
          <cell r="DO213">
            <v>45.01155</v>
          </cell>
          <cell r="DP213">
            <v>45.01155</v>
          </cell>
          <cell r="DQ213">
            <v>45.01155</v>
          </cell>
          <cell r="DR213">
            <v>45.01155</v>
          </cell>
          <cell r="DS213">
            <v>45.01155</v>
          </cell>
          <cell r="DT213">
            <v>45.01155</v>
          </cell>
          <cell r="DU213">
            <v>45.01155</v>
          </cell>
          <cell r="DV213">
            <v>45.01155</v>
          </cell>
          <cell r="DW213">
            <v>45.01155</v>
          </cell>
          <cell r="DX213">
            <v>311.28082999999998</v>
          </cell>
          <cell r="DY213">
            <v>536.33857999999998</v>
          </cell>
          <cell r="DZ213" t="str">
            <v>Prime_Ekins</v>
          </cell>
        </row>
        <row r="214">
          <cell r="C214" t="str">
            <v>76520</v>
          </cell>
          <cell r="D214" t="str">
            <v>28520</v>
          </cell>
          <cell r="E214" t="str">
            <v>3860</v>
          </cell>
          <cell r="F214" t="str">
            <v>QUEST</v>
          </cell>
          <cell r="G214">
            <v>7.3983500000000006</v>
          </cell>
          <cell r="H214">
            <v>7.3983400000000001</v>
          </cell>
          <cell r="I214">
            <v>6.76905</v>
          </cell>
          <cell r="J214">
            <v>30.75647</v>
          </cell>
          <cell r="K214">
            <v>2.1191</v>
          </cell>
          <cell r="L214">
            <v>8.5199300000000004</v>
          </cell>
          <cell r="M214">
            <v>47.05706</v>
          </cell>
          <cell r="N214">
            <v>0</v>
          </cell>
          <cell r="O214">
            <v>0</v>
          </cell>
          <cell r="P214">
            <v>0</v>
          </cell>
          <cell r="Q214">
            <v>0</v>
          </cell>
          <cell r="R214">
            <v>0</v>
          </cell>
          <cell r="S214">
            <v>110.01830000000001</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7.3983500000000006</v>
          </cell>
          <cell r="AH214">
            <v>7.3983400000000001</v>
          </cell>
          <cell r="AI214">
            <v>6.76905</v>
          </cell>
          <cell r="AJ214">
            <v>30.75647</v>
          </cell>
          <cell r="AK214">
            <v>2.1191</v>
          </cell>
          <cell r="AL214">
            <v>8.5199300000000004</v>
          </cell>
          <cell r="AM214">
            <v>47.05706</v>
          </cell>
          <cell r="AN214">
            <v>0</v>
          </cell>
          <cell r="AO214">
            <v>0</v>
          </cell>
          <cell r="AP214">
            <v>0</v>
          </cell>
          <cell r="AQ214">
            <v>0</v>
          </cell>
          <cell r="AR214">
            <v>0</v>
          </cell>
          <cell r="AS214">
            <v>110.01830000000001</v>
          </cell>
          <cell r="AT214">
            <v>13.83333</v>
          </cell>
          <cell r="AU214">
            <v>13.83333</v>
          </cell>
          <cell r="AV214">
            <v>13.83333</v>
          </cell>
          <cell r="AW214">
            <v>13.83333</v>
          </cell>
          <cell r="AX214">
            <v>13.83333</v>
          </cell>
          <cell r="AY214">
            <v>13.83333</v>
          </cell>
          <cell r="AZ214">
            <v>13.83333</v>
          </cell>
          <cell r="BA214">
            <v>13.83333</v>
          </cell>
          <cell r="BB214">
            <v>13.83334</v>
          </cell>
          <cell r="BC214">
            <v>13.83334</v>
          </cell>
          <cell r="BD214">
            <v>13.83334</v>
          </cell>
          <cell r="BE214">
            <v>13.83334</v>
          </cell>
          <cell r="BF214">
            <v>96.833310000000012</v>
          </cell>
          <cell r="BG214">
            <v>166</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13.83333</v>
          </cell>
          <cell r="BW214">
            <v>13.83333</v>
          </cell>
          <cell r="BX214">
            <v>13.83333</v>
          </cell>
          <cell r="BY214">
            <v>13.83333</v>
          </cell>
          <cell r="BZ214">
            <v>13.83333</v>
          </cell>
          <cell r="CA214">
            <v>13.83333</v>
          </cell>
          <cell r="CB214">
            <v>13.83333</v>
          </cell>
          <cell r="CC214">
            <v>13.83333</v>
          </cell>
          <cell r="CD214">
            <v>13.83334</v>
          </cell>
          <cell r="CE214">
            <v>13.83334</v>
          </cell>
          <cell r="CF214">
            <v>13.83334</v>
          </cell>
          <cell r="CG214">
            <v>13.83334</v>
          </cell>
          <cell r="CH214">
            <v>96.833310000000012</v>
          </cell>
          <cell r="CI214">
            <v>166</v>
          </cell>
          <cell r="CJ214">
            <v>7.3983500000000006</v>
          </cell>
          <cell r="CK214">
            <v>7.3983400000000001</v>
          </cell>
          <cell r="CL214">
            <v>17.398349999999997</v>
          </cell>
          <cell r="CM214">
            <v>17.398349999999997</v>
          </cell>
          <cell r="CN214">
            <v>17.398349999999997</v>
          </cell>
          <cell r="CO214">
            <v>17.398349999999997</v>
          </cell>
          <cell r="CP214">
            <v>17.398349999999997</v>
          </cell>
          <cell r="CQ214">
            <v>17.398349999999997</v>
          </cell>
          <cell r="CR214">
            <v>17.398349999999997</v>
          </cell>
          <cell r="CS214">
            <v>17.398349999999997</v>
          </cell>
          <cell r="CT214">
            <v>17.398349999999997</v>
          </cell>
          <cell r="CU214">
            <v>17.398349999999997</v>
          </cell>
          <cell r="CV214">
            <v>101.78843999999998</v>
          </cell>
          <cell r="CW214">
            <v>188.78018999999995</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7.3983500000000006</v>
          </cell>
          <cell r="DM214">
            <v>7.3983400000000001</v>
          </cell>
          <cell r="DN214">
            <v>17.398349999999997</v>
          </cell>
          <cell r="DO214">
            <v>17.398349999999997</v>
          </cell>
          <cell r="DP214">
            <v>17.398349999999997</v>
          </cell>
          <cell r="DQ214">
            <v>17.398349999999997</v>
          </cell>
          <cell r="DR214">
            <v>17.398349999999997</v>
          </cell>
          <cell r="DS214">
            <v>17.398349999999997</v>
          </cell>
          <cell r="DT214">
            <v>17.398349999999997</v>
          </cell>
          <cell r="DU214">
            <v>17.398349999999997</v>
          </cell>
          <cell r="DV214">
            <v>17.398349999999997</v>
          </cell>
          <cell r="DW214">
            <v>17.398349999999997</v>
          </cell>
          <cell r="DX214">
            <v>101.78843999999998</v>
          </cell>
          <cell r="DY214">
            <v>188.78018999999995</v>
          </cell>
          <cell r="DZ214" t="str">
            <v>Prime_Ekins</v>
          </cell>
        </row>
        <row r="215">
          <cell r="C215" t="str">
            <v>76521</v>
          </cell>
          <cell r="D215" t="str">
            <v>28521</v>
          </cell>
          <cell r="E215" t="str">
            <v>3860</v>
          </cell>
          <cell r="F215" t="str">
            <v>UNALLOCATED</v>
          </cell>
          <cell r="G215">
            <v>3.5920000000000001E-2</v>
          </cell>
          <cell r="H215">
            <v>3.5909999999999997E-2</v>
          </cell>
          <cell r="I215">
            <v>3.5090000000000003E-2</v>
          </cell>
          <cell r="J215">
            <v>0</v>
          </cell>
          <cell r="K215">
            <v>3.4250000000000003E-2</v>
          </cell>
          <cell r="L215">
            <v>6.8849999999999995E-2</v>
          </cell>
          <cell r="M215">
            <v>3.4250000000000003E-2</v>
          </cell>
          <cell r="N215">
            <v>0</v>
          </cell>
          <cell r="O215">
            <v>0</v>
          </cell>
          <cell r="P215">
            <v>0</v>
          </cell>
          <cell r="Q215">
            <v>0</v>
          </cell>
          <cell r="R215">
            <v>0</v>
          </cell>
          <cell r="S215">
            <v>0.24427000000000001</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3.5920000000000001E-2</v>
          </cell>
          <cell r="AH215">
            <v>3.5909999999999997E-2</v>
          </cell>
          <cell r="AI215">
            <v>3.5090000000000003E-2</v>
          </cell>
          <cell r="AJ215">
            <v>0</v>
          </cell>
          <cell r="AK215">
            <v>3.4250000000000003E-2</v>
          </cell>
          <cell r="AL215">
            <v>6.8849999999999995E-2</v>
          </cell>
          <cell r="AM215">
            <v>3.4250000000000003E-2</v>
          </cell>
          <cell r="AN215">
            <v>0</v>
          </cell>
          <cell r="AO215">
            <v>0</v>
          </cell>
          <cell r="AP215">
            <v>0</v>
          </cell>
          <cell r="AQ215">
            <v>0</v>
          </cell>
          <cell r="AR215">
            <v>0</v>
          </cell>
          <cell r="AS215">
            <v>0.24427000000000001</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t="str">
            <v>Prime_Ekins</v>
          </cell>
        </row>
        <row r="216">
          <cell r="C216" t="str">
            <v>76522</v>
          </cell>
          <cell r="D216" t="str">
            <v>28522</v>
          </cell>
          <cell r="E216" t="str">
            <v>3860</v>
          </cell>
          <cell r="F216" t="str">
            <v>UNALLOCATED</v>
          </cell>
          <cell r="G216">
            <v>8.2170000000000007E-2</v>
          </cell>
          <cell r="H216">
            <v>8.2170000000000007E-2</v>
          </cell>
          <cell r="I216">
            <v>8.2170000000000007E-2</v>
          </cell>
          <cell r="J216">
            <v>0</v>
          </cell>
          <cell r="K216">
            <v>8.2170000000000007E-2</v>
          </cell>
          <cell r="L216">
            <v>8.2170000000000007E-2</v>
          </cell>
          <cell r="M216">
            <v>8.2170000000000007E-2</v>
          </cell>
          <cell r="N216">
            <v>0</v>
          </cell>
          <cell r="O216">
            <v>0</v>
          </cell>
          <cell r="P216">
            <v>0</v>
          </cell>
          <cell r="Q216">
            <v>0</v>
          </cell>
          <cell r="R216">
            <v>0</v>
          </cell>
          <cell r="S216">
            <v>0.49302000000000007</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8.2170000000000007E-2</v>
          </cell>
          <cell r="AH216">
            <v>8.2170000000000007E-2</v>
          </cell>
          <cell r="AI216">
            <v>8.2170000000000007E-2</v>
          </cell>
          <cell r="AJ216">
            <v>0</v>
          </cell>
          <cell r="AK216">
            <v>8.2170000000000007E-2</v>
          </cell>
          <cell r="AL216">
            <v>8.2170000000000007E-2</v>
          </cell>
          <cell r="AM216">
            <v>8.2170000000000007E-2</v>
          </cell>
          <cell r="AN216">
            <v>0</v>
          </cell>
          <cell r="AO216">
            <v>0</v>
          </cell>
          <cell r="AP216">
            <v>0</v>
          </cell>
          <cell r="AQ216">
            <v>0</v>
          </cell>
          <cell r="AR216">
            <v>0</v>
          </cell>
          <cell r="AS216">
            <v>0.49302000000000007</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t="str">
            <v>Prime_Ekins</v>
          </cell>
        </row>
        <row r="217">
          <cell r="C217" t="str">
            <v>76523</v>
          </cell>
          <cell r="D217" t="str">
            <v>28523</v>
          </cell>
          <cell r="E217" t="str">
            <v>3860</v>
          </cell>
          <cell r="F217" t="str">
            <v>Territory One</v>
          </cell>
          <cell r="G217">
            <v>61.937050000000006</v>
          </cell>
          <cell r="H217">
            <v>220.58313000000001</v>
          </cell>
          <cell r="I217">
            <v>-97.22050999999999</v>
          </cell>
          <cell r="J217">
            <v>58.78548</v>
          </cell>
          <cell r="K217">
            <v>58.519660000000002</v>
          </cell>
          <cell r="L217">
            <v>60.769870000000004</v>
          </cell>
          <cell r="M217">
            <v>64.019080000000002</v>
          </cell>
          <cell r="N217">
            <v>0</v>
          </cell>
          <cell r="O217">
            <v>0</v>
          </cell>
          <cell r="P217">
            <v>0</v>
          </cell>
          <cell r="Q217">
            <v>0</v>
          </cell>
          <cell r="R217">
            <v>0</v>
          </cell>
          <cell r="S217">
            <v>427.39376000000004</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61.937050000000006</v>
          </cell>
          <cell r="AH217">
            <v>220.58313000000001</v>
          </cell>
          <cell r="AI217">
            <v>-97.22050999999999</v>
          </cell>
          <cell r="AJ217">
            <v>58.78548</v>
          </cell>
          <cell r="AK217">
            <v>58.519660000000002</v>
          </cell>
          <cell r="AL217">
            <v>60.769870000000004</v>
          </cell>
          <cell r="AM217">
            <v>64.019080000000002</v>
          </cell>
          <cell r="AN217">
            <v>0</v>
          </cell>
          <cell r="AO217">
            <v>0</v>
          </cell>
          <cell r="AP217">
            <v>0</v>
          </cell>
          <cell r="AQ217">
            <v>0</v>
          </cell>
          <cell r="AR217">
            <v>0</v>
          </cell>
          <cell r="AS217">
            <v>427.39376000000004</v>
          </cell>
          <cell r="AT217">
            <v>50.601610000000001</v>
          </cell>
          <cell r="AU217">
            <v>50.601610000000001</v>
          </cell>
          <cell r="AV217">
            <v>50.601610000000001</v>
          </cell>
          <cell r="AW217">
            <v>55.562160000000006</v>
          </cell>
          <cell r="AX217">
            <v>55.562160000000006</v>
          </cell>
          <cell r="AY217">
            <v>55.562160000000006</v>
          </cell>
          <cell r="AZ217">
            <v>55.562160000000006</v>
          </cell>
          <cell r="BA217">
            <v>55.562160000000006</v>
          </cell>
          <cell r="BB217">
            <v>55.56221</v>
          </cell>
          <cell r="BC217">
            <v>55.56221</v>
          </cell>
          <cell r="BD217">
            <v>55.56221</v>
          </cell>
          <cell r="BE217">
            <v>55.56221</v>
          </cell>
          <cell r="BF217">
            <v>374.05347000000006</v>
          </cell>
          <cell r="BG217">
            <v>651.86447000000021</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50.601610000000001</v>
          </cell>
          <cell r="BW217">
            <v>50.601610000000001</v>
          </cell>
          <cell r="BX217">
            <v>50.601610000000001</v>
          </cell>
          <cell r="BY217">
            <v>55.562160000000006</v>
          </cell>
          <cell r="BZ217">
            <v>55.562160000000006</v>
          </cell>
          <cell r="CA217">
            <v>55.562160000000006</v>
          </cell>
          <cell r="CB217">
            <v>55.562160000000006</v>
          </cell>
          <cell r="CC217">
            <v>55.562160000000006</v>
          </cell>
          <cell r="CD217">
            <v>55.56221</v>
          </cell>
          <cell r="CE217">
            <v>55.56221</v>
          </cell>
          <cell r="CF217">
            <v>55.56221</v>
          </cell>
          <cell r="CG217">
            <v>55.56221</v>
          </cell>
          <cell r="CH217">
            <v>374.05347000000006</v>
          </cell>
          <cell r="CI217">
            <v>651.86447000000021</v>
          </cell>
          <cell r="CJ217">
            <v>53.429490000000001</v>
          </cell>
          <cell r="CK217">
            <v>194.67157999999998</v>
          </cell>
          <cell r="CL217">
            <v>-49.865940000000002</v>
          </cell>
          <cell r="CM217">
            <v>75.277679999999989</v>
          </cell>
          <cell r="CN217">
            <v>75.277679999999989</v>
          </cell>
          <cell r="CO217">
            <v>75.277679999999989</v>
          </cell>
          <cell r="CP217">
            <v>75.277679999999989</v>
          </cell>
          <cell r="CQ217">
            <v>75.277679999999989</v>
          </cell>
          <cell r="CR217">
            <v>74.262</v>
          </cell>
          <cell r="CS217">
            <v>74.262</v>
          </cell>
          <cell r="CT217">
            <v>74.262</v>
          </cell>
          <cell r="CU217">
            <v>74.262039999999999</v>
          </cell>
          <cell r="CV217">
            <v>499.34584999999993</v>
          </cell>
          <cell r="CW217">
            <v>871.67156999999986</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53.429490000000001</v>
          </cell>
          <cell r="DM217">
            <v>194.67157999999998</v>
          </cell>
          <cell r="DN217">
            <v>-49.865940000000002</v>
          </cell>
          <cell r="DO217">
            <v>75.277679999999989</v>
          </cell>
          <cell r="DP217">
            <v>75.277679999999989</v>
          </cell>
          <cell r="DQ217">
            <v>75.277679999999989</v>
          </cell>
          <cell r="DR217">
            <v>75.277679999999989</v>
          </cell>
          <cell r="DS217">
            <v>75.277679999999989</v>
          </cell>
          <cell r="DT217">
            <v>74.262</v>
          </cell>
          <cell r="DU217">
            <v>74.262</v>
          </cell>
          <cell r="DV217">
            <v>74.262</v>
          </cell>
          <cell r="DW217">
            <v>74.262039999999999</v>
          </cell>
          <cell r="DX217">
            <v>499.34584999999993</v>
          </cell>
          <cell r="DY217">
            <v>871.67156999999986</v>
          </cell>
          <cell r="DZ217" t="str">
            <v>Prime_Ekins</v>
          </cell>
        </row>
        <row r="218">
          <cell r="C218" t="str">
            <v>76524</v>
          </cell>
          <cell r="D218" t="str">
            <v>28524</v>
          </cell>
          <cell r="E218" t="str">
            <v>3860</v>
          </cell>
          <cell r="F218" t="str">
            <v>Territory Two</v>
          </cell>
          <cell r="G218">
            <v>72.309979999999996</v>
          </cell>
          <cell r="H218">
            <v>269.64221999999995</v>
          </cell>
          <cell r="I218">
            <v>-109.68675</v>
          </cell>
          <cell r="J218">
            <v>79.313079999999999</v>
          </cell>
          <cell r="K218">
            <v>69.538420000000002</v>
          </cell>
          <cell r="L218">
            <v>76.336149999999989</v>
          </cell>
          <cell r="M218">
            <v>77.750500000000002</v>
          </cell>
          <cell r="N218">
            <v>0</v>
          </cell>
          <cell r="O218">
            <v>0</v>
          </cell>
          <cell r="P218">
            <v>0</v>
          </cell>
          <cell r="Q218">
            <v>0</v>
          </cell>
          <cell r="R218">
            <v>0</v>
          </cell>
          <cell r="S218">
            <v>535.20359999999994</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72.309979999999996</v>
          </cell>
          <cell r="AH218">
            <v>269.64221999999995</v>
          </cell>
          <cell r="AI218">
            <v>-109.68675</v>
          </cell>
          <cell r="AJ218">
            <v>79.313079999999999</v>
          </cell>
          <cell r="AK218">
            <v>69.538420000000002</v>
          </cell>
          <cell r="AL218">
            <v>76.336149999999989</v>
          </cell>
          <cell r="AM218">
            <v>77.750500000000002</v>
          </cell>
          <cell r="AN218">
            <v>0</v>
          </cell>
          <cell r="AO218">
            <v>0</v>
          </cell>
          <cell r="AP218">
            <v>0</v>
          </cell>
          <cell r="AQ218">
            <v>0</v>
          </cell>
          <cell r="AR218">
            <v>0</v>
          </cell>
          <cell r="AS218">
            <v>535.20359999999994</v>
          </cell>
          <cell r="AT218">
            <v>66.153490000000005</v>
          </cell>
          <cell r="AU218">
            <v>66.153490000000005</v>
          </cell>
          <cell r="AV218">
            <v>66.153490000000005</v>
          </cell>
          <cell r="AW218">
            <v>67.523160000000004</v>
          </cell>
          <cell r="AX218">
            <v>67.525899999999993</v>
          </cell>
          <cell r="AY218">
            <v>71.059240000000003</v>
          </cell>
          <cell r="AZ218">
            <v>71.478649999999988</v>
          </cell>
          <cell r="BA218">
            <v>71.475909999999999</v>
          </cell>
          <cell r="BB218">
            <v>71.475970000000004</v>
          </cell>
          <cell r="BC218">
            <v>71.475970000000004</v>
          </cell>
          <cell r="BD218">
            <v>71.475970000000004</v>
          </cell>
          <cell r="BE218">
            <v>71.475970000000004</v>
          </cell>
          <cell r="BF218">
            <v>476.04741999999999</v>
          </cell>
          <cell r="BG218">
            <v>833.42720999999983</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66.153490000000005</v>
          </cell>
          <cell r="BW218">
            <v>66.153490000000005</v>
          </cell>
          <cell r="BX218">
            <v>66.153490000000005</v>
          </cell>
          <cell r="BY218">
            <v>67.523160000000004</v>
          </cell>
          <cell r="BZ218">
            <v>67.525899999999993</v>
          </cell>
          <cell r="CA218">
            <v>71.059240000000003</v>
          </cell>
          <cell r="CB218">
            <v>71.478649999999988</v>
          </cell>
          <cell r="CC218">
            <v>71.475909999999999</v>
          </cell>
          <cell r="CD218">
            <v>71.475970000000004</v>
          </cell>
          <cell r="CE218">
            <v>71.475970000000004</v>
          </cell>
          <cell r="CF218">
            <v>71.475970000000004</v>
          </cell>
          <cell r="CG218">
            <v>71.475970000000004</v>
          </cell>
          <cell r="CH218">
            <v>476.04741999999999</v>
          </cell>
          <cell r="CI218">
            <v>833.42720999999983</v>
          </cell>
          <cell r="CJ218">
            <v>64.15119</v>
          </cell>
          <cell r="CK218">
            <v>239.23925</v>
          </cell>
          <cell r="CL218">
            <v>-44.125109999999999</v>
          </cell>
          <cell r="CM218">
            <v>97.93356</v>
          </cell>
          <cell r="CN218">
            <v>97.93356</v>
          </cell>
          <cell r="CO218">
            <v>97.93356</v>
          </cell>
          <cell r="CP218">
            <v>97.93356</v>
          </cell>
          <cell r="CQ218">
            <v>97.93356</v>
          </cell>
          <cell r="CR218">
            <v>96.88785</v>
          </cell>
          <cell r="CS218">
            <v>96.88785</v>
          </cell>
          <cell r="CT218">
            <v>96.88785</v>
          </cell>
          <cell r="CU218">
            <v>96.887860000000003</v>
          </cell>
          <cell r="CV218">
            <v>650.99956999999995</v>
          </cell>
          <cell r="CW218">
            <v>1136.4845399999999</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64.15119</v>
          </cell>
          <cell r="DM218">
            <v>239.23925</v>
          </cell>
          <cell r="DN218">
            <v>-44.125109999999999</v>
          </cell>
          <cell r="DO218">
            <v>97.93356</v>
          </cell>
          <cell r="DP218">
            <v>97.93356</v>
          </cell>
          <cell r="DQ218">
            <v>97.93356</v>
          </cell>
          <cell r="DR218">
            <v>97.93356</v>
          </cell>
          <cell r="DS218">
            <v>97.93356</v>
          </cell>
          <cell r="DT218">
            <v>96.88785</v>
          </cell>
          <cell r="DU218">
            <v>96.88785</v>
          </cell>
          <cell r="DV218">
            <v>96.88785</v>
          </cell>
          <cell r="DW218">
            <v>96.887860000000003</v>
          </cell>
          <cell r="DX218">
            <v>650.99956999999995</v>
          </cell>
          <cell r="DY218">
            <v>1136.4845399999999</v>
          </cell>
          <cell r="DZ218" t="str">
            <v>Prime_Ekins</v>
          </cell>
        </row>
        <row r="219">
          <cell r="C219" t="str">
            <v>76525</v>
          </cell>
          <cell r="D219" t="str">
            <v>28525</v>
          </cell>
          <cell r="E219" t="str">
            <v>3860</v>
          </cell>
          <cell r="F219" t="str">
            <v>Territory Three</v>
          </cell>
          <cell r="G219">
            <v>81.883470000000003</v>
          </cell>
          <cell r="H219">
            <v>299.96465999999998</v>
          </cell>
          <cell r="I219">
            <v>-140.38618</v>
          </cell>
          <cell r="J219">
            <v>87.630139999999997</v>
          </cell>
          <cell r="K219">
            <v>85.268059999999991</v>
          </cell>
          <cell r="L219">
            <v>79.703369999999993</v>
          </cell>
          <cell r="M219">
            <v>87.859380000000002</v>
          </cell>
          <cell r="N219">
            <v>0</v>
          </cell>
          <cell r="O219">
            <v>0</v>
          </cell>
          <cell r="P219">
            <v>0</v>
          </cell>
          <cell r="Q219">
            <v>0</v>
          </cell>
          <cell r="R219">
            <v>0</v>
          </cell>
          <cell r="S219">
            <v>581.92290000000003</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81.883470000000003</v>
          </cell>
          <cell r="AH219">
            <v>299.96465999999998</v>
          </cell>
          <cell r="AI219">
            <v>-140.38618</v>
          </cell>
          <cell r="AJ219">
            <v>87.630139999999997</v>
          </cell>
          <cell r="AK219">
            <v>85.268059999999991</v>
          </cell>
          <cell r="AL219">
            <v>79.703369999999993</v>
          </cell>
          <cell r="AM219">
            <v>87.859380000000002</v>
          </cell>
          <cell r="AN219">
            <v>0</v>
          </cell>
          <cell r="AO219">
            <v>0</v>
          </cell>
          <cell r="AP219">
            <v>0</v>
          </cell>
          <cell r="AQ219">
            <v>0</v>
          </cell>
          <cell r="AR219">
            <v>0</v>
          </cell>
          <cell r="AS219">
            <v>581.92290000000003</v>
          </cell>
          <cell r="AT219">
            <v>83.488470000000007</v>
          </cell>
          <cell r="AU219">
            <v>88.265969999999996</v>
          </cell>
          <cell r="AV219">
            <v>87.381649999999993</v>
          </cell>
          <cell r="AW219">
            <v>93.597179999999994</v>
          </cell>
          <cell r="AX219">
            <v>88.31223</v>
          </cell>
          <cell r="AY219">
            <v>90.292509999999993</v>
          </cell>
          <cell r="AZ219">
            <v>90.325070000000011</v>
          </cell>
          <cell r="BA219">
            <v>90.357969999999995</v>
          </cell>
          <cell r="BB219">
            <v>90.391270000000006</v>
          </cell>
          <cell r="BC219">
            <v>94.374830000000003</v>
          </cell>
          <cell r="BD219">
            <v>94.372020000000006</v>
          </cell>
          <cell r="BE219">
            <v>94.40625</v>
          </cell>
          <cell r="BF219">
            <v>621.66307999999992</v>
          </cell>
          <cell r="BG219">
            <v>1085.5654199999999</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83.488470000000007</v>
          </cell>
          <cell r="BW219">
            <v>88.265969999999996</v>
          </cell>
          <cell r="BX219">
            <v>87.381649999999993</v>
          </cell>
          <cell r="BY219">
            <v>93.597179999999994</v>
          </cell>
          <cell r="BZ219">
            <v>88.31223</v>
          </cell>
          <cell r="CA219">
            <v>90.292509999999993</v>
          </cell>
          <cell r="CB219">
            <v>90.325070000000011</v>
          </cell>
          <cell r="CC219">
            <v>90.357969999999995</v>
          </cell>
          <cell r="CD219">
            <v>90.391270000000006</v>
          </cell>
          <cell r="CE219">
            <v>94.374830000000003</v>
          </cell>
          <cell r="CF219">
            <v>94.372020000000006</v>
          </cell>
          <cell r="CG219">
            <v>94.40625</v>
          </cell>
          <cell r="CH219">
            <v>621.66307999999992</v>
          </cell>
          <cell r="CI219">
            <v>1085.5654199999999</v>
          </cell>
          <cell r="CJ219">
            <v>68.586210000000008</v>
          </cell>
          <cell r="CK219">
            <v>270.05851000000001</v>
          </cell>
          <cell r="CL219">
            <v>-55.824210000000001</v>
          </cell>
          <cell r="CM219">
            <v>106.99351</v>
          </cell>
          <cell r="CN219">
            <v>106.99351</v>
          </cell>
          <cell r="CO219">
            <v>106.99351</v>
          </cell>
          <cell r="CP219">
            <v>106.99351</v>
          </cell>
          <cell r="CQ219">
            <v>106.99351</v>
          </cell>
          <cell r="CR219">
            <v>105.25876</v>
          </cell>
          <cell r="CS219">
            <v>105.25876</v>
          </cell>
          <cell r="CT219">
            <v>105.25876</v>
          </cell>
          <cell r="CU219">
            <v>105.25876</v>
          </cell>
          <cell r="CV219">
            <v>710.79455000000007</v>
          </cell>
          <cell r="CW219">
            <v>1238.8230999999998</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68.586210000000008</v>
          </cell>
          <cell r="DM219">
            <v>270.05851000000001</v>
          </cell>
          <cell r="DN219">
            <v>-55.824210000000001</v>
          </cell>
          <cell r="DO219">
            <v>106.99351</v>
          </cell>
          <cell r="DP219">
            <v>106.99351</v>
          </cell>
          <cell r="DQ219">
            <v>106.99351</v>
          </cell>
          <cell r="DR219">
            <v>106.99351</v>
          </cell>
          <cell r="DS219">
            <v>106.99351</v>
          </cell>
          <cell r="DT219">
            <v>105.25876</v>
          </cell>
          <cell r="DU219">
            <v>105.25876</v>
          </cell>
          <cell r="DV219">
            <v>105.25876</v>
          </cell>
          <cell r="DW219">
            <v>105.25876</v>
          </cell>
          <cell r="DX219">
            <v>710.79455000000007</v>
          </cell>
          <cell r="DY219">
            <v>1238.8230999999998</v>
          </cell>
          <cell r="DZ219" t="str">
            <v>Prime_Ekins</v>
          </cell>
        </row>
        <row r="220">
          <cell r="C220" t="str">
            <v>76526</v>
          </cell>
          <cell r="D220" t="str">
            <v>28526</v>
          </cell>
          <cell r="E220" t="str">
            <v>3860</v>
          </cell>
          <cell r="F220" t="str">
            <v>Territory Four</v>
          </cell>
          <cell r="G220">
            <v>86.316759999999988</v>
          </cell>
          <cell r="H220">
            <v>266.42592999999999</v>
          </cell>
          <cell r="I220">
            <v>-98.546050000000008</v>
          </cell>
          <cell r="J220">
            <v>81.921179999999993</v>
          </cell>
          <cell r="K220">
            <v>75.21699000000001</v>
          </cell>
          <cell r="L220">
            <v>75.757339999999999</v>
          </cell>
          <cell r="M220">
            <v>82.483449999999991</v>
          </cell>
          <cell r="N220">
            <v>0</v>
          </cell>
          <cell r="O220">
            <v>0</v>
          </cell>
          <cell r="P220">
            <v>0</v>
          </cell>
          <cell r="Q220">
            <v>0</v>
          </cell>
          <cell r="R220">
            <v>0</v>
          </cell>
          <cell r="S220">
            <v>569.57559999999989</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86.316759999999988</v>
          </cell>
          <cell r="AH220">
            <v>266.42592999999999</v>
          </cell>
          <cell r="AI220">
            <v>-98.546050000000008</v>
          </cell>
          <cell r="AJ220">
            <v>81.921179999999993</v>
          </cell>
          <cell r="AK220">
            <v>75.21699000000001</v>
          </cell>
          <cell r="AL220">
            <v>75.757339999999999</v>
          </cell>
          <cell r="AM220">
            <v>82.483449999999991</v>
          </cell>
          <cell r="AN220">
            <v>0</v>
          </cell>
          <cell r="AO220">
            <v>0</v>
          </cell>
          <cell r="AP220">
            <v>0</v>
          </cell>
          <cell r="AQ220">
            <v>0</v>
          </cell>
          <cell r="AR220">
            <v>0</v>
          </cell>
          <cell r="AS220">
            <v>569.57559999999989</v>
          </cell>
          <cell r="AT220">
            <v>75.843500000000006</v>
          </cell>
          <cell r="AU220">
            <v>79.793509999999998</v>
          </cell>
          <cell r="AV220">
            <v>79.793509999999998</v>
          </cell>
          <cell r="AW220">
            <v>81.38852</v>
          </cell>
          <cell r="AX220">
            <v>81.38852</v>
          </cell>
          <cell r="AY220">
            <v>81.38852</v>
          </cell>
          <cell r="AZ220">
            <v>81.398520000000005</v>
          </cell>
          <cell r="BA220">
            <v>81.398520000000005</v>
          </cell>
          <cell r="BB220">
            <v>81.398589999999999</v>
          </cell>
          <cell r="BC220">
            <v>81.398589999999999</v>
          </cell>
          <cell r="BD220">
            <v>81.398589999999999</v>
          </cell>
          <cell r="BE220">
            <v>81.398589999999999</v>
          </cell>
          <cell r="BF220">
            <v>560.99459999999988</v>
          </cell>
          <cell r="BG220">
            <v>967.98747999999989</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75.843500000000006</v>
          </cell>
          <cell r="BW220">
            <v>79.793509999999998</v>
          </cell>
          <cell r="BX220">
            <v>79.793509999999998</v>
          </cell>
          <cell r="BY220">
            <v>81.38852</v>
          </cell>
          <cell r="BZ220">
            <v>81.38852</v>
          </cell>
          <cell r="CA220">
            <v>81.38852</v>
          </cell>
          <cell r="CB220">
            <v>81.398520000000005</v>
          </cell>
          <cell r="CC220">
            <v>81.398520000000005</v>
          </cell>
          <cell r="CD220">
            <v>81.398589999999999</v>
          </cell>
          <cell r="CE220">
            <v>81.398589999999999</v>
          </cell>
          <cell r="CF220">
            <v>81.398589999999999</v>
          </cell>
          <cell r="CG220">
            <v>81.398589999999999</v>
          </cell>
          <cell r="CH220">
            <v>560.99459999999988</v>
          </cell>
          <cell r="CI220">
            <v>967.98747999999989</v>
          </cell>
          <cell r="CJ220">
            <v>72.938670000000002</v>
          </cell>
          <cell r="CK220">
            <v>238.54248000000001</v>
          </cell>
          <cell r="CL220">
            <v>-30.28436</v>
          </cell>
          <cell r="CM220">
            <v>106.11633</v>
          </cell>
          <cell r="CN220">
            <v>106.11633</v>
          </cell>
          <cell r="CO220">
            <v>106.11633</v>
          </cell>
          <cell r="CP220">
            <v>106.11633</v>
          </cell>
          <cell r="CQ220">
            <v>106.11633</v>
          </cell>
          <cell r="CR220">
            <v>104.50125999999999</v>
          </cell>
          <cell r="CS220">
            <v>104.50125999999999</v>
          </cell>
          <cell r="CT220">
            <v>104.50125999999999</v>
          </cell>
          <cell r="CU220">
            <v>104.50125</v>
          </cell>
          <cell r="CV220">
            <v>705.66210999999998</v>
          </cell>
          <cell r="CW220">
            <v>1229.7834700000001</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72.938670000000002</v>
          </cell>
          <cell r="DM220">
            <v>238.54248000000001</v>
          </cell>
          <cell r="DN220">
            <v>-30.28436</v>
          </cell>
          <cell r="DO220">
            <v>106.11633</v>
          </cell>
          <cell r="DP220">
            <v>106.11633</v>
          </cell>
          <cell r="DQ220">
            <v>106.11633</v>
          </cell>
          <cell r="DR220">
            <v>106.11633</v>
          </cell>
          <cell r="DS220">
            <v>106.11633</v>
          </cell>
          <cell r="DT220">
            <v>104.50125999999999</v>
          </cell>
          <cell r="DU220">
            <v>104.50125999999999</v>
          </cell>
          <cell r="DV220">
            <v>104.50125999999999</v>
          </cell>
          <cell r="DW220">
            <v>104.50125</v>
          </cell>
          <cell r="DX220">
            <v>705.66210999999998</v>
          </cell>
          <cell r="DY220">
            <v>1229.7834700000001</v>
          </cell>
          <cell r="DZ220" t="str">
            <v>Prime_Ekins</v>
          </cell>
        </row>
        <row r="221">
          <cell r="C221" t="str">
            <v>76527</v>
          </cell>
          <cell r="D221" t="str">
            <v>28527</v>
          </cell>
          <cell r="E221" t="str">
            <v>3860</v>
          </cell>
          <cell r="F221" t="str">
            <v>Territory Five</v>
          </cell>
          <cell r="G221">
            <v>86.321559999999991</v>
          </cell>
          <cell r="H221">
            <v>349.02346999999997</v>
          </cell>
          <cell r="I221">
            <v>-162.05473000000001</v>
          </cell>
          <cell r="J221">
            <v>84.732439999999997</v>
          </cell>
          <cell r="K221">
            <v>94.4238</v>
          </cell>
          <cell r="L221">
            <v>81.636690000000002</v>
          </cell>
          <cell r="M221">
            <v>89.099289999999996</v>
          </cell>
          <cell r="N221">
            <v>0</v>
          </cell>
          <cell r="O221">
            <v>0</v>
          </cell>
          <cell r="P221">
            <v>0</v>
          </cell>
          <cell r="Q221">
            <v>0</v>
          </cell>
          <cell r="R221">
            <v>0</v>
          </cell>
          <cell r="S221">
            <v>623.18251999999995</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86.321559999999991</v>
          </cell>
          <cell r="AH221">
            <v>349.02346999999997</v>
          </cell>
          <cell r="AI221">
            <v>-162.05473000000001</v>
          </cell>
          <cell r="AJ221">
            <v>84.732439999999997</v>
          </cell>
          <cell r="AK221">
            <v>94.4238</v>
          </cell>
          <cell r="AL221">
            <v>81.636690000000002</v>
          </cell>
          <cell r="AM221">
            <v>89.099289999999996</v>
          </cell>
          <cell r="AN221">
            <v>0</v>
          </cell>
          <cell r="AO221">
            <v>0</v>
          </cell>
          <cell r="AP221">
            <v>0</v>
          </cell>
          <cell r="AQ221">
            <v>0</v>
          </cell>
          <cell r="AR221">
            <v>0</v>
          </cell>
          <cell r="AS221">
            <v>623.18251999999995</v>
          </cell>
          <cell r="AT221">
            <v>61.517559999999996</v>
          </cell>
          <cell r="AU221">
            <v>61.517569999999999</v>
          </cell>
          <cell r="AV221">
            <v>61.517559999999996</v>
          </cell>
          <cell r="AW221">
            <v>66.943060000000003</v>
          </cell>
          <cell r="AX221">
            <v>66.910049999999998</v>
          </cell>
          <cell r="AY221">
            <v>66.910060000000001</v>
          </cell>
          <cell r="AZ221">
            <v>66.91113</v>
          </cell>
          <cell r="BA221">
            <v>66.912199999999999</v>
          </cell>
          <cell r="BB221">
            <v>66.913309999999996</v>
          </cell>
          <cell r="BC221">
            <v>66.914400000000001</v>
          </cell>
          <cell r="BD221">
            <v>66.915509999999998</v>
          </cell>
          <cell r="BE221">
            <v>66.916629999999998</v>
          </cell>
          <cell r="BF221">
            <v>452.22699</v>
          </cell>
          <cell r="BG221">
            <v>786.7990400000001</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61.517559999999996</v>
          </cell>
          <cell r="BW221">
            <v>61.517569999999999</v>
          </cell>
          <cell r="BX221">
            <v>61.517559999999996</v>
          </cell>
          <cell r="BY221">
            <v>66.943060000000003</v>
          </cell>
          <cell r="BZ221">
            <v>66.910049999999998</v>
          </cell>
          <cell r="CA221">
            <v>66.910060000000001</v>
          </cell>
          <cell r="CB221">
            <v>66.91113</v>
          </cell>
          <cell r="CC221">
            <v>66.912199999999999</v>
          </cell>
          <cell r="CD221">
            <v>66.913309999999996</v>
          </cell>
          <cell r="CE221">
            <v>66.914400000000001</v>
          </cell>
          <cell r="CF221">
            <v>66.915509999999998</v>
          </cell>
          <cell r="CG221">
            <v>66.916629999999998</v>
          </cell>
          <cell r="CH221">
            <v>452.22699</v>
          </cell>
          <cell r="CI221">
            <v>786.7990400000001</v>
          </cell>
          <cell r="CJ221">
            <v>71.998190000000008</v>
          </cell>
          <cell r="CK221">
            <v>308.44519000000003</v>
          </cell>
          <cell r="CL221">
            <v>-86.365070000000003</v>
          </cell>
          <cell r="CM221">
            <v>112.55067</v>
          </cell>
          <cell r="CN221">
            <v>112.55067</v>
          </cell>
          <cell r="CO221">
            <v>112.55067</v>
          </cell>
          <cell r="CP221">
            <v>112.55067</v>
          </cell>
          <cell r="CQ221">
            <v>112.55067</v>
          </cell>
          <cell r="CR221">
            <v>112.55067</v>
          </cell>
          <cell r="CS221">
            <v>112.55067</v>
          </cell>
          <cell r="CT221">
            <v>112.55067</v>
          </cell>
          <cell r="CU221">
            <v>112.55072</v>
          </cell>
          <cell r="CV221">
            <v>744.28098999999997</v>
          </cell>
          <cell r="CW221">
            <v>1307.03439</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71.998190000000008</v>
          </cell>
          <cell r="DM221">
            <v>308.44519000000003</v>
          </cell>
          <cell r="DN221">
            <v>-86.365070000000003</v>
          </cell>
          <cell r="DO221">
            <v>112.55067</v>
          </cell>
          <cell r="DP221">
            <v>112.55067</v>
          </cell>
          <cell r="DQ221">
            <v>112.55067</v>
          </cell>
          <cell r="DR221">
            <v>112.55067</v>
          </cell>
          <cell r="DS221">
            <v>112.55067</v>
          </cell>
          <cell r="DT221">
            <v>112.55067</v>
          </cell>
          <cell r="DU221">
            <v>112.55067</v>
          </cell>
          <cell r="DV221">
            <v>112.55067</v>
          </cell>
          <cell r="DW221">
            <v>112.55072</v>
          </cell>
          <cell r="DX221">
            <v>744.28098999999997</v>
          </cell>
          <cell r="DY221">
            <v>1307.03439</v>
          </cell>
          <cell r="DZ221" t="str">
            <v>Prime_Ekins</v>
          </cell>
        </row>
        <row r="222">
          <cell r="C222" t="str">
            <v>76539</v>
          </cell>
          <cell r="D222" t="str">
            <v>28528</v>
          </cell>
          <cell r="E222" t="str">
            <v>3860</v>
          </cell>
          <cell r="F222" t="str">
            <v>Closed Office</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t="str">
            <v>Prime_Ekins</v>
          </cell>
        </row>
        <row r="223">
          <cell r="C223" t="str">
            <v>87312</v>
          </cell>
          <cell r="D223" t="str">
            <v>32790</v>
          </cell>
          <cell r="E223" t="str">
            <v>3025</v>
          </cell>
          <cell r="F223" t="str">
            <v>GHL - ARREARS BBPLC</v>
          </cell>
          <cell r="G223">
            <v>1424.335</v>
          </cell>
          <cell r="H223">
            <v>456.60500000000002</v>
          </cell>
          <cell r="I223">
            <v>225.67</v>
          </cell>
          <cell r="J223">
            <v>598.94500000000005</v>
          </cell>
          <cell r="K223">
            <v>701.94500000000005</v>
          </cell>
          <cell r="L223">
            <v>701.94500000000005</v>
          </cell>
          <cell r="M223">
            <v>701.94500000000005</v>
          </cell>
          <cell r="N223">
            <v>0</v>
          </cell>
          <cell r="O223">
            <v>0</v>
          </cell>
          <cell r="P223">
            <v>0</v>
          </cell>
          <cell r="Q223">
            <v>0</v>
          </cell>
          <cell r="R223">
            <v>0</v>
          </cell>
          <cell r="S223">
            <v>4811.3900000000003</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1424.335</v>
          </cell>
          <cell r="AH223">
            <v>456.60500000000002</v>
          </cell>
          <cell r="AI223">
            <v>225.67</v>
          </cell>
          <cell r="AJ223">
            <v>598.94500000000005</v>
          </cell>
          <cell r="AK223">
            <v>701.94500000000005</v>
          </cell>
          <cell r="AL223">
            <v>701.94500000000005</v>
          </cell>
          <cell r="AM223">
            <v>701.94500000000005</v>
          </cell>
          <cell r="AN223">
            <v>0</v>
          </cell>
          <cell r="AO223">
            <v>0</v>
          </cell>
          <cell r="AP223">
            <v>0</v>
          </cell>
          <cell r="AQ223">
            <v>0</v>
          </cell>
          <cell r="AR223">
            <v>0</v>
          </cell>
          <cell r="AS223">
            <v>4811.3900000000003</v>
          </cell>
          <cell r="AT223">
            <v>750</v>
          </cell>
          <cell r="AU223">
            <v>750</v>
          </cell>
          <cell r="AV223">
            <v>750</v>
          </cell>
          <cell r="AW223">
            <v>750</v>
          </cell>
          <cell r="AX223">
            <v>750</v>
          </cell>
          <cell r="AY223">
            <v>750</v>
          </cell>
          <cell r="AZ223">
            <v>750</v>
          </cell>
          <cell r="BA223">
            <v>750</v>
          </cell>
          <cell r="BB223">
            <v>750</v>
          </cell>
          <cell r="BC223">
            <v>750</v>
          </cell>
          <cell r="BD223">
            <v>750</v>
          </cell>
          <cell r="BE223">
            <v>750</v>
          </cell>
          <cell r="BF223">
            <v>5250</v>
          </cell>
          <cell r="BG223">
            <v>9000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750</v>
          </cell>
          <cell r="BW223">
            <v>750</v>
          </cell>
          <cell r="BX223">
            <v>750</v>
          </cell>
          <cell r="BY223">
            <v>750</v>
          </cell>
          <cell r="BZ223">
            <v>750</v>
          </cell>
          <cell r="CA223">
            <v>750</v>
          </cell>
          <cell r="CB223">
            <v>750</v>
          </cell>
          <cell r="CC223">
            <v>750</v>
          </cell>
          <cell r="CD223">
            <v>750</v>
          </cell>
          <cell r="CE223">
            <v>750</v>
          </cell>
          <cell r="CF223">
            <v>750</v>
          </cell>
          <cell r="CG223">
            <v>750</v>
          </cell>
          <cell r="CH223">
            <v>5250</v>
          </cell>
          <cell r="CI223">
            <v>9000</v>
          </cell>
          <cell r="CJ223">
            <v>702</v>
          </cell>
          <cell r="CK223">
            <v>702</v>
          </cell>
          <cell r="CL223">
            <v>702</v>
          </cell>
          <cell r="CM223">
            <v>702</v>
          </cell>
          <cell r="CN223">
            <v>702</v>
          </cell>
          <cell r="CO223">
            <v>702</v>
          </cell>
          <cell r="CP223">
            <v>750</v>
          </cell>
          <cell r="CQ223">
            <v>750</v>
          </cell>
          <cell r="CR223">
            <v>750</v>
          </cell>
          <cell r="CS223">
            <v>750</v>
          </cell>
          <cell r="CT223">
            <v>750</v>
          </cell>
          <cell r="CU223">
            <v>750</v>
          </cell>
          <cell r="CV223">
            <v>4962</v>
          </cell>
          <cell r="CW223">
            <v>8712</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702</v>
          </cell>
          <cell r="DM223">
            <v>702</v>
          </cell>
          <cell r="DN223">
            <v>702</v>
          </cell>
          <cell r="DO223">
            <v>702</v>
          </cell>
          <cell r="DP223">
            <v>702</v>
          </cell>
          <cell r="DQ223">
            <v>702</v>
          </cell>
          <cell r="DR223">
            <v>750</v>
          </cell>
          <cell r="DS223">
            <v>750</v>
          </cell>
          <cell r="DT223">
            <v>750</v>
          </cell>
          <cell r="DU223">
            <v>750</v>
          </cell>
          <cell r="DV223">
            <v>750</v>
          </cell>
          <cell r="DW223">
            <v>750</v>
          </cell>
          <cell r="DX223">
            <v>4962</v>
          </cell>
          <cell r="DY223">
            <v>8712</v>
          </cell>
          <cell r="DZ223" t="str">
            <v>Prime_GHL_Arrears</v>
          </cell>
        </row>
        <row r="224">
          <cell r="C224" t="str">
            <v>87313</v>
          </cell>
          <cell r="D224" t="str">
            <v>32791</v>
          </cell>
          <cell r="E224" t="str">
            <v>3915</v>
          </cell>
          <cell r="F224" t="str">
            <v>GHL - ARREARS WPLC</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-4750</v>
          </cell>
          <cell r="AZ224">
            <v>0</v>
          </cell>
          <cell r="BA224">
            <v>0</v>
          </cell>
          <cell r="BB224">
            <v>0</v>
          </cell>
          <cell r="BC224">
            <v>0</v>
          </cell>
          <cell r="BD224">
            <v>0</v>
          </cell>
          <cell r="BE224">
            <v>-4750</v>
          </cell>
          <cell r="BF224">
            <v>-4750</v>
          </cell>
          <cell r="BG224">
            <v>-9500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-4750</v>
          </cell>
          <cell r="CB224">
            <v>0</v>
          </cell>
          <cell r="CC224">
            <v>0</v>
          </cell>
          <cell r="CD224">
            <v>0</v>
          </cell>
          <cell r="CE224">
            <v>0</v>
          </cell>
          <cell r="CF224">
            <v>0</v>
          </cell>
          <cell r="CG224">
            <v>-4750</v>
          </cell>
          <cell r="CH224">
            <v>-4750</v>
          </cell>
          <cell r="CI224">
            <v>-9500</v>
          </cell>
          <cell r="CJ224">
            <v>0</v>
          </cell>
          <cell r="CK224">
            <v>0</v>
          </cell>
          <cell r="CL224">
            <v>250</v>
          </cell>
          <cell r="CM224">
            <v>250</v>
          </cell>
          <cell r="CN224">
            <v>250</v>
          </cell>
          <cell r="CO224">
            <v>-1050</v>
          </cell>
          <cell r="CP224">
            <v>-1775</v>
          </cell>
          <cell r="CQ224">
            <v>-1775</v>
          </cell>
          <cell r="CR224">
            <v>-1775</v>
          </cell>
          <cell r="CS224">
            <v>-1775</v>
          </cell>
          <cell r="CT224">
            <v>-1775</v>
          </cell>
          <cell r="CU224">
            <v>-1785.0820000000001</v>
          </cell>
          <cell r="CV224">
            <v>-2075</v>
          </cell>
          <cell r="CW224">
            <v>-10960.082</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250</v>
          </cell>
          <cell r="DO224">
            <v>250</v>
          </cell>
          <cell r="DP224">
            <v>250</v>
          </cell>
          <cell r="DQ224">
            <v>-1050</v>
          </cell>
          <cell r="DR224">
            <v>-1775</v>
          </cell>
          <cell r="DS224">
            <v>-1775</v>
          </cell>
          <cell r="DT224">
            <v>-1775</v>
          </cell>
          <cell r="DU224">
            <v>-1775</v>
          </cell>
          <cell r="DV224">
            <v>-1775</v>
          </cell>
          <cell r="DW224">
            <v>-1785.0820000000001</v>
          </cell>
          <cell r="DX224">
            <v>-2075</v>
          </cell>
          <cell r="DY224">
            <v>-10960.082</v>
          </cell>
          <cell r="DZ224" t="str">
            <v>Prime_GHL_Arrears</v>
          </cell>
        </row>
        <row r="225">
          <cell r="C225" t="str">
            <v>87202</v>
          </cell>
          <cell r="D225" t="str">
            <v>34210</v>
          </cell>
          <cell r="E225" t="str">
            <v>3025</v>
          </cell>
          <cell r="F225" t="str">
            <v>GHL - B'CLAYS ORGIN.</v>
          </cell>
          <cell r="G225">
            <v>1185.4000000000001</v>
          </cell>
          <cell r="H225">
            <v>1757.99</v>
          </cell>
          <cell r="I225">
            <v>-39.979999999999997</v>
          </cell>
          <cell r="J225">
            <v>4696.84</v>
          </cell>
          <cell r="K225">
            <v>1990.42</v>
          </cell>
          <cell r="L225">
            <v>1892.1010000000001</v>
          </cell>
          <cell r="M225">
            <v>1921.21</v>
          </cell>
          <cell r="N225">
            <v>0</v>
          </cell>
          <cell r="O225">
            <v>0</v>
          </cell>
          <cell r="P225">
            <v>0</v>
          </cell>
          <cell r="Q225">
            <v>0</v>
          </cell>
          <cell r="R225">
            <v>0</v>
          </cell>
          <cell r="S225">
            <v>13403.981</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1185.4000000000001</v>
          </cell>
          <cell r="AH225">
            <v>1757.99</v>
          </cell>
          <cell r="AI225">
            <v>-39.979999999999997</v>
          </cell>
          <cell r="AJ225">
            <v>4696.84</v>
          </cell>
          <cell r="AK225">
            <v>1990.42</v>
          </cell>
          <cell r="AL225">
            <v>1892.1010000000001</v>
          </cell>
          <cell r="AM225">
            <v>1921.21</v>
          </cell>
          <cell r="AN225">
            <v>0</v>
          </cell>
          <cell r="AO225">
            <v>0</v>
          </cell>
          <cell r="AP225">
            <v>0</v>
          </cell>
          <cell r="AQ225">
            <v>0</v>
          </cell>
          <cell r="AR225">
            <v>0</v>
          </cell>
          <cell r="AS225">
            <v>13403.981</v>
          </cell>
          <cell r="AT225">
            <v>1466.96</v>
          </cell>
          <cell r="AU225">
            <v>1380.72</v>
          </cell>
          <cell r="AV225">
            <v>1596</v>
          </cell>
          <cell r="AW225">
            <v>1690.26</v>
          </cell>
          <cell r="AX225">
            <v>1933.14</v>
          </cell>
          <cell r="AY225">
            <v>2181.64</v>
          </cell>
          <cell r="AZ225">
            <v>2013</v>
          </cell>
          <cell r="BA225">
            <v>1907.62</v>
          </cell>
          <cell r="BB225">
            <v>1951.74</v>
          </cell>
          <cell r="BC225">
            <v>1841.84</v>
          </cell>
          <cell r="BD225">
            <v>1971.2</v>
          </cell>
          <cell r="BE225">
            <v>2097.8200000000002</v>
          </cell>
          <cell r="BF225">
            <v>12261.720000000001</v>
          </cell>
          <cell r="BG225">
            <v>22031.94</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1466.96</v>
          </cell>
          <cell r="BW225">
            <v>1380.72</v>
          </cell>
          <cell r="BX225">
            <v>1596</v>
          </cell>
          <cell r="BY225">
            <v>1690.26</v>
          </cell>
          <cell r="BZ225">
            <v>1933.14</v>
          </cell>
          <cell r="CA225">
            <v>2181.64</v>
          </cell>
          <cell r="CB225">
            <v>2013</v>
          </cell>
          <cell r="CC225">
            <v>1907.62</v>
          </cell>
          <cell r="CD225">
            <v>1951.74</v>
          </cell>
          <cell r="CE225">
            <v>1841.84</v>
          </cell>
          <cell r="CF225">
            <v>1971.2</v>
          </cell>
          <cell r="CG225">
            <v>2097.8200000000002</v>
          </cell>
          <cell r="CH225">
            <v>12261.720000000001</v>
          </cell>
          <cell r="CI225">
            <v>22031.94</v>
          </cell>
          <cell r="CJ225">
            <v>1086.18</v>
          </cell>
          <cell r="CK225">
            <v>1087.47</v>
          </cell>
          <cell r="CL225">
            <v>1198.3399999999999</v>
          </cell>
          <cell r="CM225">
            <v>1161</v>
          </cell>
          <cell r="CN225">
            <v>1232.3800000000001</v>
          </cell>
          <cell r="CO225">
            <v>1361.31</v>
          </cell>
          <cell r="CP225">
            <v>1188.7349999999999</v>
          </cell>
          <cell r="CQ225">
            <v>1222.2750000000001</v>
          </cell>
          <cell r="CR225">
            <v>1389.4749999999999</v>
          </cell>
          <cell r="CS225">
            <v>1219.6949999999999</v>
          </cell>
          <cell r="CT225">
            <v>1230.875</v>
          </cell>
          <cell r="CU225">
            <v>1380.66</v>
          </cell>
          <cell r="CV225">
            <v>8315.4150000000009</v>
          </cell>
          <cell r="CW225">
            <v>14758.395</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1086.18</v>
          </cell>
          <cell r="DM225">
            <v>1087.47</v>
          </cell>
          <cell r="DN225">
            <v>1198.3399999999999</v>
          </cell>
          <cell r="DO225">
            <v>1161</v>
          </cell>
          <cell r="DP225">
            <v>1232.3800000000001</v>
          </cell>
          <cell r="DQ225">
            <v>1361.31</v>
          </cell>
          <cell r="DR225">
            <v>1188.7349999999999</v>
          </cell>
          <cell r="DS225">
            <v>1222.2750000000001</v>
          </cell>
          <cell r="DT225">
            <v>1389.4749999999999</v>
          </cell>
          <cell r="DU225">
            <v>1219.6949999999999</v>
          </cell>
          <cell r="DV225">
            <v>1230.875</v>
          </cell>
          <cell r="DW225">
            <v>1380.66</v>
          </cell>
          <cell r="DX225">
            <v>8315.4150000000009</v>
          </cell>
          <cell r="DY225">
            <v>14758.395</v>
          </cell>
          <cell r="DZ225" t="str">
            <v>Prime_GHL_Orig</v>
          </cell>
        </row>
        <row r="226">
          <cell r="C226" t="str">
            <v>87203</v>
          </cell>
          <cell r="D226" t="str">
            <v>34211</v>
          </cell>
          <cell r="E226" t="str">
            <v>3915</v>
          </cell>
          <cell r="F226" t="str">
            <v>GHL -W'WICH ORIGIN.</v>
          </cell>
          <cell r="G226">
            <v>1575.4648</v>
          </cell>
          <cell r="H226">
            <v>1752.7076000000002</v>
          </cell>
          <cell r="I226">
            <v>2489.5300000000002</v>
          </cell>
          <cell r="J226">
            <v>1076.4316999999999</v>
          </cell>
          <cell r="K226">
            <v>1411.34645</v>
          </cell>
          <cell r="L226">
            <v>1448.7428500000001</v>
          </cell>
          <cell r="M226">
            <v>1332.7751000000001</v>
          </cell>
          <cell r="N226">
            <v>0</v>
          </cell>
          <cell r="O226">
            <v>0</v>
          </cell>
          <cell r="P226">
            <v>0</v>
          </cell>
          <cell r="Q226">
            <v>0</v>
          </cell>
          <cell r="R226">
            <v>0</v>
          </cell>
          <cell r="S226">
            <v>11086.998500000002</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1575.4648</v>
          </cell>
          <cell r="AH226">
            <v>1752.7076000000002</v>
          </cell>
          <cell r="AI226">
            <v>2489.5300000000002</v>
          </cell>
          <cell r="AJ226">
            <v>1076.4316999999999</v>
          </cell>
          <cell r="AK226">
            <v>1411.34645</v>
          </cell>
          <cell r="AL226">
            <v>1448.7428500000001</v>
          </cell>
          <cell r="AM226">
            <v>1332.7751000000001</v>
          </cell>
          <cell r="AN226">
            <v>0</v>
          </cell>
          <cell r="AO226">
            <v>0</v>
          </cell>
          <cell r="AP226">
            <v>0</v>
          </cell>
          <cell r="AQ226">
            <v>0</v>
          </cell>
          <cell r="AR226">
            <v>0</v>
          </cell>
          <cell r="AS226">
            <v>11086.998500000002</v>
          </cell>
          <cell r="AT226">
            <v>2240.94182</v>
          </cell>
          <cell r="AU226">
            <v>2210.1062200000001</v>
          </cell>
          <cell r="AV226">
            <v>1987.9543700000002</v>
          </cell>
          <cell r="AW226">
            <v>1844.9088700000002</v>
          </cell>
          <cell r="AX226">
            <v>1785.32917</v>
          </cell>
          <cell r="AY226">
            <v>1793.0883700000002</v>
          </cell>
          <cell r="AZ226">
            <v>1796.22307</v>
          </cell>
          <cell r="BA226">
            <v>1836.31447</v>
          </cell>
          <cell r="BB226">
            <v>1855.1277700000001</v>
          </cell>
          <cell r="BC226">
            <v>1851.16977</v>
          </cell>
          <cell r="BD226">
            <v>1857.4025200000001</v>
          </cell>
          <cell r="BE226">
            <v>1870.80297</v>
          </cell>
          <cell r="BF226">
            <v>13658.551890000001</v>
          </cell>
          <cell r="BG226">
            <v>22929.36939</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2240.94182</v>
          </cell>
          <cell r="BW226">
            <v>2210.1062200000001</v>
          </cell>
          <cell r="BX226">
            <v>1987.9543700000002</v>
          </cell>
          <cell r="BY226">
            <v>1844.9088700000002</v>
          </cell>
          <cell r="BZ226">
            <v>1785.32917</v>
          </cell>
          <cell r="CA226">
            <v>1793.0883700000002</v>
          </cell>
          <cell r="CB226">
            <v>1796.22307</v>
          </cell>
          <cell r="CC226">
            <v>1836.31447</v>
          </cell>
          <cell r="CD226">
            <v>1855.1277700000001</v>
          </cell>
          <cell r="CE226">
            <v>1851.16977</v>
          </cell>
          <cell r="CF226">
            <v>1857.4025200000001</v>
          </cell>
          <cell r="CG226">
            <v>1870.80297</v>
          </cell>
          <cell r="CH226">
            <v>13658.551890000001</v>
          </cell>
          <cell r="CI226">
            <v>22929.36939</v>
          </cell>
          <cell r="CJ226">
            <v>2128.1217999999999</v>
          </cell>
          <cell r="CK226">
            <v>1959.6295500000001</v>
          </cell>
          <cell r="CL226">
            <v>1729.97505</v>
          </cell>
          <cell r="CM226">
            <v>1748.7533999999998</v>
          </cell>
          <cell r="CN226">
            <v>1876.9069500000001</v>
          </cell>
          <cell r="CO226">
            <v>1858.2018999999998</v>
          </cell>
          <cell r="CP226">
            <v>1799.5188000000001</v>
          </cell>
          <cell r="CQ226">
            <v>1840.4318000000001</v>
          </cell>
          <cell r="CR226">
            <v>1861.1866</v>
          </cell>
          <cell r="CS226">
            <v>1755.65435</v>
          </cell>
          <cell r="CT226">
            <v>1683.0841499999999</v>
          </cell>
          <cell r="CU226">
            <v>1641.19955</v>
          </cell>
          <cell r="CV226">
            <v>13101.10745</v>
          </cell>
          <cell r="CW226">
            <v>21882.6639</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2128.1217999999999</v>
          </cell>
          <cell r="DM226">
            <v>1959.6295500000001</v>
          </cell>
          <cell r="DN226">
            <v>1729.97505</v>
          </cell>
          <cell r="DO226">
            <v>1748.7533999999998</v>
          </cell>
          <cell r="DP226">
            <v>1876.9069500000001</v>
          </cell>
          <cell r="DQ226">
            <v>1858.2018999999998</v>
          </cell>
          <cell r="DR226">
            <v>1799.5188000000001</v>
          </cell>
          <cell r="DS226">
            <v>1840.4318000000001</v>
          </cell>
          <cell r="DT226">
            <v>1861.1866</v>
          </cell>
          <cell r="DU226">
            <v>1755.65435</v>
          </cell>
          <cell r="DV226">
            <v>1683.0841499999999</v>
          </cell>
          <cell r="DW226">
            <v>1641.19955</v>
          </cell>
          <cell r="DX226">
            <v>13101.10745</v>
          </cell>
          <cell r="DY226">
            <v>21882.6639</v>
          </cell>
          <cell r="DZ226" t="str">
            <v>Prime_GHL_Orig</v>
          </cell>
        </row>
        <row r="227">
          <cell r="C227" t="str">
            <v>87314</v>
          </cell>
          <cell r="D227" t="str">
            <v>32792</v>
          </cell>
          <cell r="E227" t="str">
            <v>3025</v>
          </cell>
          <cell r="F227" t="str">
            <v>GHL - OTHER BBPLC</v>
          </cell>
          <cell r="G227">
            <v>-46.676370000000006</v>
          </cell>
          <cell r="H227">
            <v>110.3544</v>
          </cell>
          <cell r="I227">
            <v>292.50165999999996</v>
          </cell>
          <cell r="J227">
            <v>-224.97925000000001</v>
          </cell>
          <cell r="K227">
            <v>337.00001000000003</v>
          </cell>
          <cell r="L227">
            <v>93.211160000000007</v>
          </cell>
          <cell r="M227">
            <v>-517.58200999999997</v>
          </cell>
          <cell r="N227">
            <v>0</v>
          </cell>
          <cell r="O227">
            <v>0</v>
          </cell>
          <cell r="P227">
            <v>0</v>
          </cell>
          <cell r="Q227">
            <v>0</v>
          </cell>
          <cell r="R227">
            <v>0</v>
          </cell>
          <cell r="S227">
            <v>43.829599999999914</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-46.676370000000006</v>
          </cell>
          <cell r="AH227">
            <v>110.3544</v>
          </cell>
          <cell r="AI227">
            <v>292.50165999999996</v>
          </cell>
          <cell r="AJ227">
            <v>-224.97925000000001</v>
          </cell>
          <cell r="AK227">
            <v>337.00001000000003</v>
          </cell>
          <cell r="AL227">
            <v>93.211160000000007</v>
          </cell>
          <cell r="AM227">
            <v>-517.58200999999997</v>
          </cell>
          <cell r="AN227">
            <v>0</v>
          </cell>
          <cell r="AO227">
            <v>0</v>
          </cell>
          <cell r="AP227">
            <v>0</v>
          </cell>
          <cell r="AQ227">
            <v>0</v>
          </cell>
          <cell r="AR227">
            <v>0</v>
          </cell>
          <cell r="AS227">
            <v>43.829599999999914</v>
          </cell>
          <cell r="AT227">
            <v>89.6</v>
          </cell>
          <cell r="AU227">
            <v>89.6</v>
          </cell>
          <cell r="AV227">
            <v>89.6</v>
          </cell>
          <cell r="AW227">
            <v>89.6</v>
          </cell>
          <cell r="AX227">
            <v>89.6</v>
          </cell>
          <cell r="AY227">
            <v>89.6</v>
          </cell>
          <cell r="AZ227">
            <v>89.6</v>
          </cell>
          <cell r="BA227">
            <v>89.6</v>
          </cell>
          <cell r="BB227">
            <v>89.6</v>
          </cell>
          <cell r="BC227">
            <v>89.6</v>
          </cell>
          <cell r="BD227">
            <v>89.6</v>
          </cell>
          <cell r="BE227">
            <v>89.6</v>
          </cell>
          <cell r="BF227">
            <v>627.20000000000005</v>
          </cell>
          <cell r="BG227">
            <v>1075.2</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89.6</v>
          </cell>
          <cell r="BW227">
            <v>89.6</v>
          </cell>
          <cell r="BX227">
            <v>89.6</v>
          </cell>
          <cell r="BY227">
            <v>89.6</v>
          </cell>
          <cell r="BZ227">
            <v>89.6</v>
          </cell>
          <cell r="CA227">
            <v>89.6</v>
          </cell>
          <cell r="CB227">
            <v>89.6</v>
          </cell>
          <cell r="CC227">
            <v>89.6</v>
          </cell>
          <cell r="CD227">
            <v>89.6</v>
          </cell>
          <cell r="CE227">
            <v>89.6</v>
          </cell>
          <cell r="CF227">
            <v>89.6</v>
          </cell>
          <cell r="CG227">
            <v>89.6</v>
          </cell>
          <cell r="CH227">
            <v>627.20000000000005</v>
          </cell>
          <cell r="CI227">
            <v>1075.2</v>
          </cell>
          <cell r="CJ227">
            <v>119.1</v>
          </cell>
          <cell r="CK227">
            <v>79.253399999999999</v>
          </cell>
          <cell r="CL227">
            <v>119.1</v>
          </cell>
          <cell r="CM227">
            <v>119.1</v>
          </cell>
          <cell r="CN227">
            <v>119.1</v>
          </cell>
          <cell r="CO227">
            <v>119.1</v>
          </cell>
          <cell r="CP227">
            <v>119.1</v>
          </cell>
          <cell r="CQ227">
            <v>119.1</v>
          </cell>
          <cell r="CR227">
            <v>119.1</v>
          </cell>
          <cell r="CS227">
            <v>119.1</v>
          </cell>
          <cell r="CT227">
            <v>119.1</v>
          </cell>
          <cell r="CU227">
            <v>119.1</v>
          </cell>
          <cell r="CV227">
            <v>793.85340000000008</v>
          </cell>
          <cell r="CW227">
            <v>1389.3533999999997</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119.1</v>
          </cell>
          <cell r="DM227">
            <v>79.253399999999999</v>
          </cell>
          <cell r="DN227">
            <v>119.1</v>
          </cell>
          <cell r="DO227">
            <v>119.1</v>
          </cell>
          <cell r="DP227">
            <v>119.1</v>
          </cell>
          <cell r="DQ227">
            <v>119.1</v>
          </cell>
          <cell r="DR227">
            <v>119.1</v>
          </cell>
          <cell r="DS227">
            <v>119.1</v>
          </cell>
          <cell r="DT227">
            <v>119.1</v>
          </cell>
          <cell r="DU227">
            <v>119.1</v>
          </cell>
          <cell r="DV227">
            <v>119.1</v>
          </cell>
          <cell r="DW227">
            <v>119.1</v>
          </cell>
          <cell r="DX227">
            <v>793.85340000000008</v>
          </cell>
          <cell r="DY227">
            <v>1389.3533999999997</v>
          </cell>
          <cell r="DZ227" t="str">
            <v>Prime_GHL_Other</v>
          </cell>
        </row>
        <row r="228">
          <cell r="C228" t="str">
            <v>87315</v>
          </cell>
          <cell r="D228" t="str">
            <v>32793</v>
          </cell>
          <cell r="E228" t="str">
            <v>3915</v>
          </cell>
          <cell r="F228" t="str">
            <v>GHL - OTHER WPLC</v>
          </cell>
          <cell r="G228">
            <v>382.96517999999998</v>
          </cell>
          <cell r="H228">
            <v>-2.9154599999999999</v>
          </cell>
          <cell r="I228">
            <v>360.16505000000001</v>
          </cell>
          <cell r="J228">
            <v>32.202950000000001</v>
          </cell>
          <cell r="K228">
            <v>9.8027499999999996</v>
          </cell>
          <cell r="L228">
            <v>131.54166000000001</v>
          </cell>
          <cell r="M228">
            <v>166.19373000000002</v>
          </cell>
          <cell r="N228">
            <v>0</v>
          </cell>
          <cell r="O228">
            <v>0</v>
          </cell>
          <cell r="P228">
            <v>0</v>
          </cell>
          <cell r="Q228">
            <v>0</v>
          </cell>
          <cell r="R228">
            <v>0</v>
          </cell>
          <cell r="S228">
            <v>1079.95586</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382.96517999999998</v>
          </cell>
          <cell r="AH228">
            <v>-2.9154599999999999</v>
          </cell>
          <cell r="AI228">
            <v>360.16505000000001</v>
          </cell>
          <cell r="AJ228">
            <v>32.202950000000001</v>
          </cell>
          <cell r="AK228">
            <v>9.8027499999999996</v>
          </cell>
          <cell r="AL228">
            <v>131.54166000000001</v>
          </cell>
          <cell r="AM228">
            <v>166.19373000000002</v>
          </cell>
          <cell r="AN228">
            <v>0</v>
          </cell>
          <cell r="AO228">
            <v>0</v>
          </cell>
          <cell r="AP228">
            <v>0</v>
          </cell>
          <cell r="AQ228">
            <v>0</v>
          </cell>
          <cell r="AR228">
            <v>0</v>
          </cell>
          <cell r="AS228">
            <v>1079.95586</v>
          </cell>
          <cell r="AT228">
            <v>221.4</v>
          </cell>
          <cell r="AU228">
            <v>221.4</v>
          </cell>
          <cell r="AV228">
            <v>271.39999999999998</v>
          </cell>
          <cell r="AW228">
            <v>221.4</v>
          </cell>
          <cell r="AX228">
            <v>221.4</v>
          </cell>
          <cell r="AY228">
            <v>271.39999999999998</v>
          </cell>
          <cell r="AZ228">
            <v>221.4</v>
          </cell>
          <cell r="BA228">
            <v>221.4</v>
          </cell>
          <cell r="BB228">
            <v>271.39999999999998</v>
          </cell>
          <cell r="BC228">
            <v>221.4</v>
          </cell>
          <cell r="BD228">
            <v>221.4</v>
          </cell>
          <cell r="BE228">
            <v>271.39999999999998</v>
          </cell>
          <cell r="BF228">
            <v>1649.8000000000002</v>
          </cell>
          <cell r="BG228">
            <v>2856.8000000000006</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221.4</v>
          </cell>
          <cell r="BW228">
            <v>221.4</v>
          </cell>
          <cell r="BX228">
            <v>271.39999999999998</v>
          </cell>
          <cell r="BY228">
            <v>221.4</v>
          </cell>
          <cell r="BZ228">
            <v>221.4</v>
          </cell>
          <cell r="CA228">
            <v>271.39999999999998</v>
          </cell>
          <cell r="CB228">
            <v>221.4</v>
          </cell>
          <cell r="CC228">
            <v>221.4</v>
          </cell>
          <cell r="CD228">
            <v>271.39999999999998</v>
          </cell>
          <cell r="CE228">
            <v>221.4</v>
          </cell>
          <cell r="CF228">
            <v>221.4</v>
          </cell>
          <cell r="CG228">
            <v>271.39999999999998</v>
          </cell>
          <cell r="CH228">
            <v>1649.8000000000002</v>
          </cell>
          <cell r="CI228">
            <v>2856.8000000000006</v>
          </cell>
          <cell r="CJ228">
            <v>200.4</v>
          </cell>
          <cell r="CK228">
            <v>286.92553999999996</v>
          </cell>
          <cell r="CL228">
            <v>250.4</v>
          </cell>
          <cell r="CM228">
            <v>200.4</v>
          </cell>
          <cell r="CN228">
            <v>200.4</v>
          </cell>
          <cell r="CO228">
            <v>250.4</v>
          </cell>
          <cell r="CP228">
            <v>200.4</v>
          </cell>
          <cell r="CQ228">
            <v>200.4</v>
          </cell>
          <cell r="CR228">
            <v>250.4</v>
          </cell>
          <cell r="CS228">
            <v>200.4</v>
          </cell>
          <cell r="CT228">
            <v>200.4</v>
          </cell>
          <cell r="CU228">
            <v>250.4</v>
          </cell>
          <cell r="CV228">
            <v>1589.32554</v>
          </cell>
          <cell r="CW228">
            <v>2691.3255400000003</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200.4</v>
          </cell>
          <cell r="DM228">
            <v>286.92553999999996</v>
          </cell>
          <cell r="DN228">
            <v>250.4</v>
          </cell>
          <cell r="DO228">
            <v>200.4</v>
          </cell>
          <cell r="DP228">
            <v>200.4</v>
          </cell>
          <cell r="DQ228">
            <v>250.4</v>
          </cell>
          <cell r="DR228">
            <v>200.4</v>
          </cell>
          <cell r="DS228">
            <v>200.4</v>
          </cell>
          <cell r="DT228">
            <v>250.4</v>
          </cell>
          <cell r="DU228">
            <v>200.4</v>
          </cell>
          <cell r="DV228">
            <v>200.4</v>
          </cell>
          <cell r="DW228">
            <v>250.4</v>
          </cell>
          <cell r="DX228">
            <v>1589.32554</v>
          </cell>
          <cell r="DY228">
            <v>2691.3255400000003</v>
          </cell>
          <cell r="DZ228" t="str">
            <v>Prime_GHL_Other</v>
          </cell>
        </row>
        <row r="229">
          <cell r="C229" t="str">
            <v>71650</v>
          </cell>
          <cell r="D229" t="str">
            <v>21198</v>
          </cell>
          <cell r="E229" t="str">
            <v>3025</v>
          </cell>
          <cell r="F229" t="str">
            <v>UKCP-GHL Barclays</v>
          </cell>
          <cell r="G229">
            <v>952.68853000000001</v>
          </cell>
          <cell r="H229">
            <v>1757.60178</v>
          </cell>
          <cell r="I229">
            <v>4973.64581</v>
          </cell>
          <cell r="J229">
            <v>302.08340999999996</v>
          </cell>
          <cell r="K229">
            <v>1790.7419</v>
          </cell>
          <cell r="L229">
            <v>1695.1347499999999</v>
          </cell>
          <cell r="M229">
            <v>1787.01775</v>
          </cell>
          <cell r="N229">
            <v>0</v>
          </cell>
          <cell r="O229">
            <v>0</v>
          </cell>
          <cell r="P229">
            <v>0</v>
          </cell>
          <cell r="Q229">
            <v>0</v>
          </cell>
          <cell r="R229">
            <v>0</v>
          </cell>
          <cell r="S229">
            <v>13258.913929999999</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952.68853000000001</v>
          </cell>
          <cell r="AH229">
            <v>1757.60178</v>
          </cell>
          <cell r="AI229">
            <v>4973.64581</v>
          </cell>
          <cell r="AJ229">
            <v>302.08340999999996</v>
          </cell>
          <cell r="AK229">
            <v>1790.7419</v>
          </cell>
          <cell r="AL229">
            <v>1695.1347499999999</v>
          </cell>
          <cell r="AM229">
            <v>1787.01775</v>
          </cell>
          <cell r="AN229">
            <v>0</v>
          </cell>
          <cell r="AO229">
            <v>0</v>
          </cell>
          <cell r="AP229">
            <v>0</v>
          </cell>
          <cell r="AQ229">
            <v>0</v>
          </cell>
          <cell r="AR229">
            <v>0</v>
          </cell>
          <cell r="AS229">
            <v>13258.913929999999</v>
          </cell>
          <cell r="AT229">
            <v>1757.4015300000001</v>
          </cell>
          <cell r="AU229">
            <v>1761.2666899999999</v>
          </cell>
          <cell r="AV229">
            <v>1764.94174</v>
          </cell>
          <cell r="AW229">
            <v>1773.1102599999999</v>
          </cell>
          <cell r="AX229">
            <v>1787.61933</v>
          </cell>
          <cell r="AY229">
            <v>1808.0956299999998</v>
          </cell>
          <cell r="AZ229">
            <v>1830.4949099999999</v>
          </cell>
          <cell r="BA229">
            <v>1850.7228300000002</v>
          </cell>
          <cell r="BB229">
            <v>1868.4951299999998</v>
          </cell>
          <cell r="BC229">
            <v>1885.1767</v>
          </cell>
          <cell r="BD229">
            <v>1903.22748</v>
          </cell>
          <cell r="BE229">
            <v>1923.7992400000001</v>
          </cell>
          <cell r="BF229">
            <v>12482.930089999998</v>
          </cell>
          <cell r="BG229">
            <v>21914.351470000001</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1757.4015300000001</v>
          </cell>
          <cell r="BW229">
            <v>1761.2666899999999</v>
          </cell>
          <cell r="BX229">
            <v>1764.94174</v>
          </cell>
          <cell r="BY229">
            <v>1773.1102599999999</v>
          </cell>
          <cell r="BZ229">
            <v>1787.61933</v>
          </cell>
          <cell r="CA229">
            <v>1808.0956299999998</v>
          </cell>
          <cell r="CB229">
            <v>1830.4949099999999</v>
          </cell>
          <cell r="CC229">
            <v>1850.7228300000002</v>
          </cell>
          <cell r="CD229">
            <v>1868.4951299999998</v>
          </cell>
          <cell r="CE229">
            <v>1885.1767</v>
          </cell>
          <cell r="CF229">
            <v>1903.22748</v>
          </cell>
          <cell r="CG229">
            <v>1923.7992400000001</v>
          </cell>
          <cell r="CH229">
            <v>12482.930089999998</v>
          </cell>
          <cell r="CI229">
            <v>21914.351470000001</v>
          </cell>
          <cell r="CJ229">
            <v>1766.0328300000001</v>
          </cell>
          <cell r="CK229">
            <v>1762.6845700000001</v>
          </cell>
          <cell r="CL229">
            <v>1760.9834099999998</v>
          </cell>
          <cell r="CM229">
            <v>1763.8602599999999</v>
          </cell>
          <cell r="CN229">
            <v>1770.45136</v>
          </cell>
          <cell r="CO229">
            <v>1778.52062</v>
          </cell>
          <cell r="CP229">
            <v>1786.0896399999999</v>
          </cell>
          <cell r="CQ229">
            <v>1793.8423700000001</v>
          </cell>
          <cell r="CR229">
            <v>1802.7957900000001</v>
          </cell>
          <cell r="CS229">
            <v>1811.86538</v>
          </cell>
          <cell r="CT229">
            <v>1820.6222700000001</v>
          </cell>
          <cell r="CU229">
            <v>1829.55521</v>
          </cell>
          <cell r="CV229">
            <v>12388.622689999998</v>
          </cell>
          <cell r="CW229">
            <v>21447.303709999996</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1766.0328300000001</v>
          </cell>
          <cell r="DM229">
            <v>1762.6845700000001</v>
          </cell>
          <cell r="DN229">
            <v>1760.9834099999998</v>
          </cell>
          <cell r="DO229">
            <v>1763.8602599999999</v>
          </cell>
          <cell r="DP229">
            <v>1770.45136</v>
          </cell>
          <cell r="DQ229">
            <v>1778.52062</v>
          </cell>
          <cell r="DR229">
            <v>1786.0896399999999</v>
          </cell>
          <cell r="DS229">
            <v>1793.8423700000001</v>
          </cell>
          <cell r="DT229">
            <v>1802.7957900000001</v>
          </cell>
          <cell r="DU229">
            <v>1811.86538</v>
          </cell>
          <cell r="DV229">
            <v>1820.6222700000001</v>
          </cell>
          <cell r="DW229">
            <v>1829.55521</v>
          </cell>
          <cell r="DX229">
            <v>12388.622689999998</v>
          </cell>
          <cell r="DY229">
            <v>21447.303709999996</v>
          </cell>
          <cell r="DZ229" t="str">
            <v>Prime_GHL_Service</v>
          </cell>
        </row>
        <row r="230">
          <cell r="C230" t="str">
            <v>71651</v>
          </cell>
          <cell r="D230" t="str">
            <v>N/A</v>
          </cell>
          <cell r="E230" t="str">
            <v>N/A</v>
          </cell>
          <cell r="F230" t="str">
            <v>Mort-GHL Barclays</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t="str">
            <v>Prime_GHL_Service</v>
          </cell>
        </row>
        <row r="231">
          <cell r="C231" t="str">
            <v>71654</v>
          </cell>
          <cell r="D231" t="str">
            <v>21200</v>
          </cell>
          <cell r="E231" t="str">
            <v>3025</v>
          </cell>
          <cell r="F231" t="str">
            <v>UKCP-GHL CHAPS</v>
          </cell>
          <cell r="G231">
            <v>0</v>
          </cell>
          <cell r="H231">
            <v>0</v>
          </cell>
          <cell r="I231">
            <v>16.899999999999999</v>
          </cell>
          <cell r="J231">
            <v>94.41349000000001</v>
          </cell>
          <cell r="K231">
            <v>56.208460000000002</v>
          </cell>
          <cell r="L231">
            <v>348.72095000000002</v>
          </cell>
          <cell r="M231">
            <v>156.87277</v>
          </cell>
          <cell r="N231">
            <v>0</v>
          </cell>
          <cell r="O231">
            <v>0</v>
          </cell>
          <cell r="P231">
            <v>0</v>
          </cell>
          <cell r="Q231">
            <v>0</v>
          </cell>
          <cell r="R231">
            <v>0</v>
          </cell>
          <cell r="S231">
            <v>673.11566999999991</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16.899999999999999</v>
          </cell>
          <cell r="AJ231">
            <v>94.41349000000001</v>
          </cell>
          <cell r="AK231">
            <v>56.208460000000002</v>
          </cell>
          <cell r="AL231">
            <v>348.72095000000002</v>
          </cell>
          <cell r="AM231">
            <v>156.87277</v>
          </cell>
          <cell r="AN231">
            <v>0</v>
          </cell>
          <cell r="AO231">
            <v>0</v>
          </cell>
          <cell r="AP231">
            <v>0</v>
          </cell>
          <cell r="AQ231">
            <v>0</v>
          </cell>
          <cell r="AR231">
            <v>0</v>
          </cell>
          <cell r="AS231">
            <v>673.11566999999991</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t="str">
            <v>Prime_GHL_Service</v>
          </cell>
        </row>
        <row r="232">
          <cell r="C232" t="str">
            <v>71655</v>
          </cell>
          <cell r="D232" t="str">
            <v>N/A</v>
          </cell>
          <cell r="E232" t="str">
            <v>N/A</v>
          </cell>
          <cell r="F232" t="str">
            <v>Mort-GHL CHAPS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t="str">
            <v>Prime_GHL_Service</v>
          </cell>
        </row>
        <row r="233">
          <cell r="C233" t="str">
            <v>73166</v>
          </cell>
          <cell r="D233" t="str">
            <v>31166</v>
          </cell>
          <cell r="E233" t="str">
            <v>3915</v>
          </cell>
          <cell r="F233" t="str">
            <v>Global Home Loans</v>
          </cell>
          <cell r="G233">
            <v>3155.9611800000002</v>
          </cell>
          <cell r="H233">
            <v>2685.9457699999998</v>
          </cell>
          <cell r="I233">
            <v>2710.8320600000002</v>
          </cell>
          <cell r="J233">
            <v>1687.53836</v>
          </cell>
          <cell r="K233">
            <v>2843.4805499999998</v>
          </cell>
          <cell r="L233">
            <v>2918.0026899999998</v>
          </cell>
          <cell r="M233">
            <v>2819.0837200000001</v>
          </cell>
          <cell r="N233">
            <v>0</v>
          </cell>
          <cell r="O233">
            <v>0</v>
          </cell>
          <cell r="P233">
            <v>0</v>
          </cell>
          <cell r="Q233">
            <v>0</v>
          </cell>
          <cell r="R233">
            <v>0</v>
          </cell>
          <cell r="S233">
            <v>18820.84433</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3155.9611800000002</v>
          </cell>
          <cell r="AH233">
            <v>2685.9457699999998</v>
          </cell>
          <cell r="AI233">
            <v>2710.8320600000002</v>
          </cell>
          <cell r="AJ233">
            <v>1687.53836</v>
          </cell>
          <cell r="AK233">
            <v>2843.4805499999998</v>
          </cell>
          <cell r="AL233">
            <v>2918.0026899999998</v>
          </cell>
          <cell r="AM233">
            <v>2819.0837200000001</v>
          </cell>
          <cell r="AN233">
            <v>0</v>
          </cell>
          <cell r="AO233">
            <v>0</v>
          </cell>
          <cell r="AP233">
            <v>0</v>
          </cell>
          <cell r="AQ233">
            <v>0</v>
          </cell>
          <cell r="AR233">
            <v>0</v>
          </cell>
          <cell r="AS233">
            <v>18820.84433</v>
          </cell>
          <cell r="AT233">
            <v>2847.8006600000003</v>
          </cell>
          <cell r="AU233">
            <v>2866.5827300000001</v>
          </cell>
          <cell r="AV233">
            <v>2880.9463700000001</v>
          </cell>
          <cell r="AW233">
            <v>2887.9780499999997</v>
          </cell>
          <cell r="AX233">
            <v>2891.7416000000003</v>
          </cell>
          <cell r="AY233">
            <v>2894.6471200000001</v>
          </cell>
          <cell r="AZ233">
            <v>2899.0285199999998</v>
          </cell>
          <cell r="BA233">
            <v>2905.6555600000002</v>
          </cell>
          <cell r="BB233">
            <v>2913.4236499999997</v>
          </cell>
          <cell r="BC233">
            <v>2921.7806499999997</v>
          </cell>
          <cell r="BD233">
            <v>2930.3838300000002</v>
          </cell>
          <cell r="BE233">
            <v>2939.3678199999999</v>
          </cell>
          <cell r="BF233">
            <v>20168.725050000001</v>
          </cell>
          <cell r="BG233">
            <v>34779.336560000003</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2847.8006600000003</v>
          </cell>
          <cell r="BW233">
            <v>2866.5827300000001</v>
          </cell>
          <cell r="BX233">
            <v>2880.9463700000001</v>
          </cell>
          <cell r="BY233">
            <v>2887.9780499999997</v>
          </cell>
          <cell r="BZ233">
            <v>2891.7416000000003</v>
          </cell>
          <cell r="CA233">
            <v>2894.6471200000001</v>
          </cell>
          <cell r="CB233">
            <v>2899.0285199999998</v>
          </cell>
          <cell r="CC233">
            <v>2905.6555600000002</v>
          </cell>
          <cell r="CD233">
            <v>2913.4236499999997</v>
          </cell>
          <cell r="CE233">
            <v>2921.7806499999997</v>
          </cell>
          <cell r="CF233">
            <v>2930.3838300000002</v>
          </cell>
          <cell r="CG233">
            <v>2939.3678199999999</v>
          </cell>
          <cell r="CH233">
            <v>20168.725050000001</v>
          </cell>
          <cell r="CI233">
            <v>34779.336560000003</v>
          </cell>
          <cell r="CJ233">
            <v>2870.5927799999999</v>
          </cell>
          <cell r="CK233">
            <v>2814.9676600000003</v>
          </cell>
          <cell r="CL233">
            <v>4181.7814900000003</v>
          </cell>
          <cell r="CM233">
            <v>2896.55746</v>
          </cell>
          <cell r="CN233">
            <v>2914.4649800000002</v>
          </cell>
          <cell r="CO233">
            <v>2935.5346</v>
          </cell>
          <cell r="CP233">
            <v>2956.252</v>
          </cell>
          <cell r="CQ233">
            <v>2977.96765</v>
          </cell>
          <cell r="CR233">
            <v>3001.51314</v>
          </cell>
          <cell r="CS233">
            <v>3024.3639800000001</v>
          </cell>
          <cell r="CT233">
            <v>3044.0289400000001</v>
          </cell>
          <cell r="CU233">
            <v>3061.8478300000002</v>
          </cell>
          <cell r="CV233">
            <v>21570.150970000002</v>
          </cell>
          <cell r="CW233">
            <v>36679.872510000001</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2870.5927799999999</v>
          </cell>
          <cell r="DM233">
            <v>2814.9676600000003</v>
          </cell>
          <cell r="DN233">
            <v>4181.7814900000003</v>
          </cell>
          <cell r="DO233">
            <v>2896.55746</v>
          </cell>
          <cell r="DP233">
            <v>2914.4649800000002</v>
          </cell>
          <cell r="DQ233">
            <v>2935.5346</v>
          </cell>
          <cell r="DR233">
            <v>2956.252</v>
          </cell>
          <cell r="DS233">
            <v>2977.96765</v>
          </cell>
          <cell r="DT233">
            <v>3001.51314</v>
          </cell>
          <cell r="DU233">
            <v>3024.3639800000001</v>
          </cell>
          <cell r="DV233">
            <v>3044.0289400000001</v>
          </cell>
          <cell r="DW233">
            <v>3061.8478300000002</v>
          </cell>
          <cell r="DX233">
            <v>21570.150970000002</v>
          </cell>
          <cell r="DY233">
            <v>36679.872510000001</v>
          </cell>
          <cell r="DZ233" t="str">
            <v>Prime_GHL_Service</v>
          </cell>
        </row>
        <row r="234">
          <cell r="C234" t="str">
            <v>64210</v>
          </cell>
          <cell r="D234" t="str">
            <v>22142</v>
          </cell>
          <cell r="E234" t="str">
            <v>3900</v>
          </cell>
          <cell r="F234" t="str">
            <v>Winguard</v>
          </cell>
          <cell r="G234">
            <v>34.557559999999995</v>
          </cell>
          <cell r="H234">
            <v>36.004069999999999</v>
          </cell>
          <cell r="I234">
            <v>34.847180000000002</v>
          </cell>
          <cell r="J234">
            <v>39.83475</v>
          </cell>
          <cell r="K234">
            <v>66.673009999999991</v>
          </cell>
          <cell r="L234">
            <v>89.046270000000007</v>
          </cell>
          <cell r="M234">
            <v>35.558169999999997</v>
          </cell>
          <cell r="N234">
            <v>0</v>
          </cell>
          <cell r="O234">
            <v>0</v>
          </cell>
          <cell r="P234">
            <v>0</v>
          </cell>
          <cell r="Q234">
            <v>0</v>
          </cell>
          <cell r="R234">
            <v>0</v>
          </cell>
          <cell r="S234">
            <v>336.52100999999999</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34.557559999999995</v>
          </cell>
          <cell r="AH234">
            <v>36.004069999999999</v>
          </cell>
          <cell r="AI234">
            <v>34.847180000000002</v>
          </cell>
          <cell r="AJ234">
            <v>39.83475</v>
          </cell>
          <cell r="AK234">
            <v>66.673009999999991</v>
          </cell>
          <cell r="AL234">
            <v>89.046270000000007</v>
          </cell>
          <cell r="AM234">
            <v>35.558169999999997</v>
          </cell>
          <cell r="AN234">
            <v>0</v>
          </cell>
          <cell r="AO234">
            <v>0</v>
          </cell>
          <cell r="AP234">
            <v>0</v>
          </cell>
          <cell r="AQ234">
            <v>0</v>
          </cell>
          <cell r="AR234">
            <v>0</v>
          </cell>
          <cell r="AS234">
            <v>336.52100999999999</v>
          </cell>
          <cell r="AT234">
            <v>33.536000000000001</v>
          </cell>
          <cell r="AU234">
            <v>33.536000000000001</v>
          </cell>
          <cell r="AV234">
            <v>33.536000000000001</v>
          </cell>
          <cell r="AW234">
            <v>33.536000000000001</v>
          </cell>
          <cell r="AX234">
            <v>33.536000000000001</v>
          </cell>
          <cell r="AY234">
            <v>33.536000000000001</v>
          </cell>
          <cell r="AZ234">
            <v>33.536000000000001</v>
          </cell>
          <cell r="BA234">
            <v>33.536000000000001</v>
          </cell>
          <cell r="BB234">
            <v>33.536000000000001</v>
          </cell>
          <cell r="BC234">
            <v>33.536000000000001</v>
          </cell>
          <cell r="BD234">
            <v>33.536000000000001</v>
          </cell>
          <cell r="BE234">
            <v>33.536000000000001</v>
          </cell>
          <cell r="BF234">
            <v>234.75200000000001</v>
          </cell>
          <cell r="BG234">
            <v>402.43200000000002</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33.536000000000001</v>
          </cell>
          <cell r="BW234">
            <v>33.536000000000001</v>
          </cell>
          <cell r="BX234">
            <v>33.536000000000001</v>
          </cell>
          <cell r="BY234">
            <v>33.536000000000001</v>
          </cell>
          <cell r="BZ234">
            <v>33.536000000000001</v>
          </cell>
          <cell r="CA234">
            <v>33.536000000000001</v>
          </cell>
          <cell r="CB234">
            <v>33.536000000000001</v>
          </cell>
          <cell r="CC234">
            <v>33.536000000000001</v>
          </cell>
          <cell r="CD234">
            <v>33.536000000000001</v>
          </cell>
          <cell r="CE234">
            <v>33.536000000000001</v>
          </cell>
          <cell r="CF234">
            <v>33.536000000000001</v>
          </cell>
          <cell r="CG234">
            <v>33.536000000000001</v>
          </cell>
          <cell r="CH234">
            <v>234.75200000000001</v>
          </cell>
          <cell r="CI234">
            <v>402.43200000000002</v>
          </cell>
          <cell r="CJ234">
            <v>33.536000000000001</v>
          </cell>
          <cell r="CK234">
            <v>33.536000000000001</v>
          </cell>
          <cell r="CL234">
            <v>33.536000000000001</v>
          </cell>
          <cell r="CM234">
            <v>33.536000000000001</v>
          </cell>
          <cell r="CN234">
            <v>33.536000000000001</v>
          </cell>
          <cell r="CO234">
            <v>33.536000000000001</v>
          </cell>
          <cell r="CP234">
            <v>33.536000000000001</v>
          </cell>
          <cell r="CQ234">
            <v>33.536000000000001</v>
          </cell>
          <cell r="CR234">
            <v>33.536000000000001</v>
          </cell>
          <cell r="CS234">
            <v>33.536000000000001</v>
          </cell>
          <cell r="CT234">
            <v>33.536000000000001</v>
          </cell>
          <cell r="CU234">
            <v>33.536000000000001</v>
          </cell>
          <cell r="CV234">
            <v>234.75200000000001</v>
          </cell>
          <cell r="CW234">
            <v>402.43200000000002</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33.536000000000001</v>
          </cell>
          <cell r="DM234">
            <v>33.536000000000001</v>
          </cell>
          <cell r="DN234">
            <v>33.536000000000001</v>
          </cell>
          <cell r="DO234">
            <v>33.536000000000001</v>
          </cell>
          <cell r="DP234">
            <v>33.536000000000001</v>
          </cell>
          <cell r="DQ234">
            <v>33.536000000000001</v>
          </cell>
          <cell r="DR234">
            <v>33.536000000000001</v>
          </cell>
          <cell r="DS234">
            <v>33.536000000000001</v>
          </cell>
          <cell r="DT234">
            <v>33.536000000000001</v>
          </cell>
          <cell r="DU234">
            <v>33.536000000000001</v>
          </cell>
          <cell r="DV234">
            <v>33.536000000000001</v>
          </cell>
          <cell r="DW234">
            <v>33.536000000000001</v>
          </cell>
          <cell r="DX234">
            <v>234.75200000000001</v>
          </cell>
          <cell r="DY234">
            <v>402.43200000000002</v>
          </cell>
          <cell r="DZ234" t="str">
            <v>Prime_Winguard</v>
          </cell>
        </row>
        <row r="235">
          <cell r="C235" t="str">
            <v>60681</v>
          </cell>
          <cell r="D235" t="str">
            <v>N/A</v>
          </cell>
          <cell r="E235" t="str">
            <v>N/A</v>
          </cell>
          <cell r="F235" t="str">
            <v>Mort - MT Rest Chg</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186</v>
          </cell>
          <cell r="BI235">
            <v>186</v>
          </cell>
          <cell r="BJ235">
            <v>186</v>
          </cell>
          <cell r="BK235">
            <v>186</v>
          </cell>
          <cell r="BL235">
            <v>186</v>
          </cell>
          <cell r="BM235">
            <v>186</v>
          </cell>
          <cell r="BN235">
            <v>186</v>
          </cell>
          <cell r="BO235">
            <v>186</v>
          </cell>
          <cell r="BP235">
            <v>186</v>
          </cell>
          <cell r="BQ235">
            <v>186</v>
          </cell>
          <cell r="BR235">
            <v>186</v>
          </cell>
          <cell r="BS235">
            <v>186</v>
          </cell>
          <cell r="BT235">
            <v>1302</v>
          </cell>
          <cell r="BU235">
            <v>2232</v>
          </cell>
          <cell r="BV235">
            <v>186</v>
          </cell>
          <cell r="BW235">
            <v>186</v>
          </cell>
          <cell r="BX235">
            <v>186</v>
          </cell>
          <cell r="BY235">
            <v>186</v>
          </cell>
          <cell r="BZ235">
            <v>186</v>
          </cell>
          <cell r="CA235">
            <v>186</v>
          </cell>
          <cell r="CB235">
            <v>186</v>
          </cell>
          <cell r="CC235">
            <v>186</v>
          </cell>
          <cell r="CD235">
            <v>186</v>
          </cell>
          <cell r="CE235">
            <v>186</v>
          </cell>
          <cell r="CF235">
            <v>186</v>
          </cell>
          <cell r="CG235">
            <v>186</v>
          </cell>
          <cell r="CH235">
            <v>1302</v>
          </cell>
          <cell r="CI235">
            <v>2232</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183.33332999999999</v>
          </cell>
          <cell r="CY235">
            <v>183.33332999999999</v>
          </cell>
          <cell r="CZ235">
            <v>183.33332999999999</v>
          </cell>
          <cell r="DA235">
            <v>183.33332999999999</v>
          </cell>
          <cell r="DB235">
            <v>183.33332999999999</v>
          </cell>
          <cell r="DC235">
            <v>183.33332999999999</v>
          </cell>
          <cell r="DD235">
            <v>183.33332999999999</v>
          </cell>
          <cell r="DE235">
            <v>183.33332999999999</v>
          </cell>
          <cell r="DF235">
            <v>183.33332999999999</v>
          </cell>
          <cell r="DG235">
            <v>183.33332999999999</v>
          </cell>
          <cell r="DH235">
            <v>183.33332999999999</v>
          </cell>
          <cell r="DI235">
            <v>215.33332999999999</v>
          </cell>
          <cell r="DJ235">
            <v>1283.3333099999998</v>
          </cell>
          <cell r="DK235">
            <v>2231.9999599999996</v>
          </cell>
          <cell r="DL235">
            <v>183.33332999999999</v>
          </cell>
          <cell r="DM235">
            <v>183.33332999999999</v>
          </cell>
          <cell r="DN235">
            <v>183.33332999999999</v>
          </cell>
          <cell r="DO235">
            <v>183.33332999999999</v>
          </cell>
          <cell r="DP235">
            <v>183.33332999999999</v>
          </cell>
          <cell r="DQ235">
            <v>183.33332999999999</v>
          </cell>
          <cell r="DR235">
            <v>183.33332999999999</v>
          </cell>
          <cell r="DS235">
            <v>183.33332999999999</v>
          </cell>
          <cell r="DT235">
            <v>183.33332999999999</v>
          </cell>
          <cell r="DU235">
            <v>183.33332999999999</v>
          </cell>
          <cell r="DV235">
            <v>183.33332999999999</v>
          </cell>
          <cell r="DW235">
            <v>215.33332999999999</v>
          </cell>
          <cell r="DX235">
            <v>1283.3333099999998</v>
          </cell>
          <cell r="DY235">
            <v>2231.9999599999996</v>
          </cell>
          <cell r="DZ235" t="str">
            <v>Prime_WM</v>
          </cell>
        </row>
        <row r="236">
          <cell r="C236" t="str">
            <v>60949</v>
          </cell>
          <cell r="D236" t="str">
            <v>25120</v>
          </cell>
          <cell r="E236" t="str">
            <v>3915</v>
          </cell>
          <cell r="F236" t="str">
            <v>Mortgages Service Director</v>
          </cell>
          <cell r="G236">
            <v>-4.6184799999999999</v>
          </cell>
          <cell r="H236">
            <v>7.7160500000000001</v>
          </cell>
          <cell r="I236">
            <v>16.750399999999999</v>
          </cell>
          <cell r="J236">
            <v>72.439330000000012</v>
          </cell>
          <cell r="K236">
            <v>16.06392</v>
          </cell>
          <cell r="L236">
            <v>42.269179999999999</v>
          </cell>
          <cell r="M236">
            <v>75.901270000000011</v>
          </cell>
          <cell r="N236">
            <v>0</v>
          </cell>
          <cell r="O236">
            <v>0</v>
          </cell>
          <cell r="P236">
            <v>0</v>
          </cell>
          <cell r="Q236">
            <v>0</v>
          </cell>
          <cell r="R236">
            <v>0</v>
          </cell>
          <cell r="S236">
            <v>226.52167000000003</v>
          </cell>
          <cell r="T236">
            <v>0</v>
          </cell>
          <cell r="U236">
            <v>0</v>
          </cell>
          <cell r="V236">
            <v>13.492809999999999</v>
          </cell>
          <cell r="W236">
            <v>45.76314</v>
          </cell>
          <cell r="X236">
            <v>0</v>
          </cell>
          <cell r="Y236">
            <v>0</v>
          </cell>
          <cell r="Z236">
            <v>0</v>
          </cell>
          <cell r="AA236">
            <v>0</v>
          </cell>
          <cell r="AB236">
            <v>0</v>
          </cell>
          <cell r="AC236">
            <v>0</v>
          </cell>
          <cell r="AD236">
            <v>0</v>
          </cell>
          <cell r="AE236">
            <v>0</v>
          </cell>
          <cell r="AF236">
            <v>59.255949999999999</v>
          </cell>
          <cell r="AG236">
            <v>-4.6184799999999999</v>
          </cell>
          <cell r="AH236">
            <v>7.7160500000000001</v>
          </cell>
          <cell r="AI236">
            <v>30.243209999999998</v>
          </cell>
          <cell r="AJ236">
            <v>118.20247000000001</v>
          </cell>
          <cell r="AK236">
            <v>16.06392</v>
          </cell>
          <cell r="AL236">
            <v>42.269179999999999</v>
          </cell>
          <cell r="AM236">
            <v>75.901270000000011</v>
          </cell>
          <cell r="AN236">
            <v>0</v>
          </cell>
          <cell r="AO236">
            <v>0</v>
          </cell>
          <cell r="AP236">
            <v>0</v>
          </cell>
          <cell r="AQ236">
            <v>0</v>
          </cell>
          <cell r="AR236">
            <v>0</v>
          </cell>
          <cell r="AS236">
            <v>285.77762000000001</v>
          </cell>
          <cell r="AT236">
            <v>18.467169999999999</v>
          </cell>
          <cell r="AU236">
            <v>18.467169999999999</v>
          </cell>
          <cell r="AV236">
            <v>19.467169999999999</v>
          </cell>
          <cell r="AW236">
            <v>18.951029999999999</v>
          </cell>
          <cell r="AX236">
            <v>18.951029999999999</v>
          </cell>
          <cell r="AY236">
            <v>19.951029999999999</v>
          </cell>
          <cell r="AZ236">
            <v>18.951029999999999</v>
          </cell>
          <cell r="BA236">
            <v>18.951029999999999</v>
          </cell>
          <cell r="BB236">
            <v>19.951029999999999</v>
          </cell>
          <cell r="BC236">
            <v>18.951029999999999</v>
          </cell>
          <cell r="BD236">
            <v>18.951029999999999</v>
          </cell>
          <cell r="BE236">
            <v>19.951029999999999</v>
          </cell>
          <cell r="BF236">
            <v>133.20563000000001</v>
          </cell>
          <cell r="BG236">
            <v>229.96078000000003</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18.467169999999999</v>
          </cell>
          <cell r="BW236">
            <v>18.467169999999999</v>
          </cell>
          <cell r="BX236">
            <v>19.467169999999999</v>
          </cell>
          <cell r="BY236">
            <v>18.951029999999999</v>
          </cell>
          <cell r="BZ236">
            <v>18.951029999999999</v>
          </cell>
          <cell r="CA236">
            <v>19.951029999999999</v>
          </cell>
          <cell r="CB236">
            <v>18.951029999999999</v>
          </cell>
          <cell r="CC236">
            <v>18.951029999999999</v>
          </cell>
          <cell r="CD236">
            <v>19.951029999999999</v>
          </cell>
          <cell r="CE236">
            <v>18.951029999999999</v>
          </cell>
          <cell r="CF236">
            <v>18.951029999999999</v>
          </cell>
          <cell r="CG236">
            <v>19.951029999999999</v>
          </cell>
          <cell r="CH236">
            <v>133.20563000000001</v>
          </cell>
          <cell r="CI236">
            <v>229.96078000000003</v>
          </cell>
          <cell r="CJ236">
            <v>-4.6184799999999999</v>
          </cell>
          <cell r="CK236">
            <v>7.7160500000000001</v>
          </cell>
          <cell r="CL236">
            <v>15.4918</v>
          </cell>
          <cell r="CM236">
            <v>14.84967</v>
          </cell>
          <cell r="CN236">
            <v>14.84967</v>
          </cell>
          <cell r="CO236">
            <v>15.84967</v>
          </cell>
          <cell r="CP236">
            <v>14.84967</v>
          </cell>
          <cell r="CQ236">
            <v>14.84967</v>
          </cell>
          <cell r="CR236">
            <v>15.84967</v>
          </cell>
          <cell r="CS236">
            <v>14.84967</v>
          </cell>
          <cell r="CT236">
            <v>14.84967</v>
          </cell>
          <cell r="CU236">
            <v>15.849629999999999</v>
          </cell>
          <cell r="CV236">
            <v>78.988050000000001</v>
          </cell>
          <cell r="CW236">
            <v>155.23635999999999</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-4.6184799999999999</v>
          </cell>
          <cell r="DM236">
            <v>7.7160500000000001</v>
          </cell>
          <cell r="DN236">
            <v>15.4918</v>
          </cell>
          <cell r="DO236">
            <v>14.84967</v>
          </cell>
          <cell r="DP236">
            <v>14.84967</v>
          </cell>
          <cell r="DQ236">
            <v>15.84967</v>
          </cell>
          <cell r="DR236">
            <v>14.84967</v>
          </cell>
          <cell r="DS236">
            <v>14.84967</v>
          </cell>
          <cell r="DT236">
            <v>15.84967</v>
          </cell>
          <cell r="DU236">
            <v>14.84967</v>
          </cell>
          <cell r="DV236">
            <v>14.84967</v>
          </cell>
          <cell r="DW236">
            <v>15.849629999999999</v>
          </cell>
          <cell r="DX236">
            <v>78.988050000000001</v>
          </cell>
          <cell r="DY236">
            <v>155.23635999999999</v>
          </cell>
          <cell r="DZ236" t="str">
            <v>Prime_WM</v>
          </cell>
        </row>
        <row r="237">
          <cell r="C237" t="str">
            <v>64752</v>
          </cell>
          <cell r="D237" t="str">
            <v>22116</v>
          </cell>
          <cell r="E237" t="str">
            <v>3915</v>
          </cell>
          <cell r="F237" t="str">
            <v>UKRP W/wich Dir Mor</v>
          </cell>
          <cell r="G237">
            <v>119.30544999999999</v>
          </cell>
          <cell r="H237">
            <v>162.58394000000001</v>
          </cell>
          <cell r="I237">
            <v>255.52960999999999</v>
          </cell>
          <cell r="J237">
            <v>36.661379999999994</v>
          </cell>
          <cell r="K237">
            <v>112.19829</v>
          </cell>
          <cell r="L237">
            <v>214.80734000000001</v>
          </cell>
          <cell r="M237">
            <v>165.68288000000001</v>
          </cell>
          <cell r="N237">
            <v>0</v>
          </cell>
          <cell r="O237">
            <v>0</v>
          </cell>
          <cell r="P237">
            <v>0</v>
          </cell>
          <cell r="Q237">
            <v>0</v>
          </cell>
          <cell r="R237">
            <v>0</v>
          </cell>
          <cell r="S237">
            <v>1066.7688900000001</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119.30544999999999</v>
          </cell>
          <cell r="AH237">
            <v>162.58394000000001</v>
          </cell>
          <cell r="AI237">
            <v>255.52960999999999</v>
          </cell>
          <cell r="AJ237">
            <v>36.661379999999994</v>
          </cell>
          <cell r="AK237">
            <v>112.19829</v>
          </cell>
          <cell r="AL237">
            <v>214.80734000000001</v>
          </cell>
          <cell r="AM237">
            <v>165.68288000000001</v>
          </cell>
          <cell r="AN237">
            <v>0</v>
          </cell>
          <cell r="AO237">
            <v>0</v>
          </cell>
          <cell r="AP237">
            <v>0</v>
          </cell>
          <cell r="AQ237">
            <v>0</v>
          </cell>
          <cell r="AR237">
            <v>0</v>
          </cell>
          <cell r="AS237">
            <v>1066.7688900000001</v>
          </cell>
          <cell r="AT237">
            <v>102.47435</v>
          </cell>
          <cell r="AU237">
            <v>102.47435</v>
          </cell>
          <cell r="AV237">
            <v>106.47435</v>
          </cell>
          <cell r="AW237">
            <v>104.71766000000001</v>
          </cell>
          <cell r="AX237">
            <v>104.71766000000001</v>
          </cell>
          <cell r="AY237">
            <v>128.21766</v>
          </cell>
          <cell r="AZ237">
            <v>104.71766000000001</v>
          </cell>
          <cell r="BA237">
            <v>104.71766000000001</v>
          </cell>
          <cell r="BB237">
            <v>108.71766000000001</v>
          </cell>
          <cell r="BC237">
            <v>104.71766000000001</v>
          </cell>
          <cell r="BD237">
            <v>104.71766000000001</v>
          </cell>
          <cell r="BE237">
            <v>128.21766</v>
          </cell>
          <cell r="BF237">
            <v>753.79369000000008</v>
          </cell>
          <cell r="BG237">
            <v>1304.8819900000001</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102.47435</v>
          </cell>
          <cell r="BW237">
            <v>102.47435</v>
          </cell>
          <cell r="BX237">
            <v>106.47435</v>
          </cell>
          <cell r="BY237">
            <v>104.71766000000001</v>
          </cell>
          <cell r="BZ237">
            <v>104.71766000000001</v>
          </cell>
          <cell r="CA237">
            <v>128.21766</v>
          </cell>
          <cell r="CB237">
            <v>104.71766000000001</v>
          </cell>
          <cell r="CC237">
            <v>104.71766000000001</v>
          </cell>
          <cell r="CD237">
            <v>108.71766000000001</v>
          </cell>
          <cell r="CE237">
            <v>104.71766000000001</v>
          </cell>
          <cell r="CF237">
            <v>104.71766000000001</v>
          </cell>
          <cell r="CG237">
            <v>128.21766</v>
          </cell>
          <cell r="CH237">
            <v>753.79369000000008</v>
          </cell>
          <cell r="CI237">
            <v>1304.8819900000001</v>
          </cell>
          <cell r="CJ237">
            <v>119.30496000000001</v>
          </cell>
          <cell r="CK237">
            <v>162.58345</v>
          </cell>
          <cell r="CL237">
            <v>114.47644</v>
          </cell>
          <cell r="CM237">
            <v>126.61378999999999</v>
          </cell>
          <cell r="CN237">
            <v>136.42001999999999</v>
          </cell>
          <cell r="CO237">
            <v>178.0428</v>
          </cell>
          <cell r="CP237">
            <v>144.24979999999999</v>
          </cell>
          <cell r="CQ237">
            <v>146.82079999999999</v>
          </cell>
          <cell r="CR237">
            <v>164.91302999999999</v>
          </cell>
          <cell r="CS237">
            <v>155.38981000000001</v>
          </cell>
          <cell r="CT237">
            <v>155.38981000000001</v>
          </cell>
          <cell r="CU237">
            <v>184.92059</v>
          </cell>
          <cell r="CV237">
            <v>981.69126000000006</v>
          </cell>
          <cell r="CW237">
            <v>1789.1252999999999</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119.30496000000001</v>
          </cell>
          <cell r="DM237">
            <v>162.58345</v>
          </cell>
          <cell r="DN237">
            <v>114.47644</v>
          </cell>
          <cell r="DO237">
            <v>126.61378999999999</v>
          </cell>
          <cell r="DP237">
            <v>136.42001999999999</v>
          </cell>
          <cell r="DQ237">
            <v>178.0428</v>
          </cell>
          <cell r="DR237">
            <v>144.24979999999999</v>
          </cell>
          <cell r="DS237">
            <v>146.82079999999999</v>
          </cell>
          <cell r="DT237">
            <v>164.91302999999999</v>
          </cell>
          <cell r="DU237">
            <v>155.38981000000001</v>
          </cell>
          <cell r="DV237">
            <v>155.38981000000001</v>
          </cell>
          <cell r="DW237">
            <v>184.92059</v>
          </cell>
          <cell r="DX237">
            <v>981.69126000000006</v>
          </cell>
          <cell r="DY237">
            <v>1789.1252999999999</v>
          </cell>
          <cell r="DZ237" t="str">
            <v>Prime_WM</v>
          </cell>
        </row>
        <row r="238">
          <cell r="C238" t="str">
            <v>64756</v>
          </cell>
          <cell r="D238" t="str">
            <v>22117</v>
          </cell>
          <cell r="E238" t="str">
            <v>3915</v>
          </cell>
          <cell r="F238" t="str">
            <v>UKRP W/wich Str&amp;Plan</v>
          </cell>
          <cell r="G238">
            <v>18.33989</v>
          </cell>
          <cell r="H238">
            <v>90.443130000000011</v>
          </cell>
          <cell r="I238">
            <v>49.396099999999997</v>
          </cell>
          <cell r="J238">
            <v>159.93905999999998</v>
          </cell>
          <cell r="K238">
            <v>112.70457</v>
          </cell>
          <cell r="L238">
            <v>91.083830000000006</v>
          </cell>
          <cell r="M238">
            <v>54.61401</v>
          </cell>
          <cell r="N238">
            <v>0</v>
          </cell>
          <cell r="O238">
            <v>0</v>
          </cell>
          <cell r="P238">
            <v>0</v>
          </cell>
          <cell r="Q238">
            <v>0</v>
          </cell>
          <cell r="R238">
            <v>0</v>
          </cell>
          <cell r="S238">
            <v>576.52058999999997</v>
          </cell>
          <cell r="T238">
            <v>0</v>
          </cell>
          <cell r="U238">
            <v>1.8787499999999999</v>
          </cell>
          <cell r="V238">
            <v>0</v>
          </cell>
          <cell r="W238">
            <v>0</v>
          </cell>
          <cell r="X238">
            <v>0</v>
          </cell>
          <cell r="Y238">
            <v>0</v>
          </cell>
          <cell r="Z238">
            <v>0</v>
          </cell>
          <cell r="AA238">
            <v>0</v>
          </cell>
          <cell r="AB238">
            <v>0</v>
          </cell>
          <cell r="AC238">
            <v>0</v>
          </cell>
          <cell r="AD238">
            <v>0</v>
          </cell>
          <cell r="AE238">
            <v>0</v>
          </cell>
          <cell r="AF238">
            <v>1.8787499999999999</v>
          </cell>
          <cell r="AG238">
            <v>18.33989</v>
          </cell>
          <cell r="AH238">
            <v>92.321880000000007</v>
          </cell>
          <cell r="AI238">
            <v>49.396099999999997</v>
          </cell>
          <cell r="AJ238">
            <v>159.93905999999998</v>
          </cell>
          <cell r="AK238">
            <v>112.70457</v>
          </cell>
          <cell r="AL238">
            <v>91.083830000000006</v>
          </cell>
          <cell r="AM238">
            <v>54.61401</v>
          </cell>
          <cell r="AN238">
            <v>0</v>
          </cell>
          <cell r="AO238">
            <v>0</v>
          </cell>
          <cell r="AP238">
            <v>0</v>
          </cell>
          <cell r="AQ238">
            <v>0</v>
          </cell>
          <cell r="AR238">
            <v>0</v>
          </cell>
          <cell r="AS238">
            <v>578.39934000000005</v>
          </cell>
          <cell r="AT238">
            <v>39.87229</v>
          </cell>
          <cell r="AU238">
            <v>39.87229</v>
          </cell>
          <cell r="AV238">
            <v>43.347290000000001</v>
          </cell>
          <cell r="AW238">
            <v>40.334139999999998</v>
          </cell>
          <cell r="AX238">
            <v>40.334139999999998</v>
          </cell>
          <cell r="AY238">
            <v>43.709139999999998</v>
          </cell>
          <cell r="AZ238">
            <v>40.384140000000002</v>
          </cell>
          <cell r="BA238">
            <v>40.334139999999998</v>
          </cell>
          <cell r="BB238">
            <v>43.809139999999999</v>
          </cell>
          <cell r="BC238">
            <v>40.334139999999998</v>
          </cell>
          <cell r="BD238">
            <v>40.334139999999998</v>
          </cell>
          <cell r="BE238">
            <v>43.759140000000002</v>
          </cell>
          <cell r="BF238">
            <v>287.85343</v>
          </cell>
          <cell r="BG238">
            <v>496.42412999999999</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39.87229</v>
          </cell>
          <cell r="BW238">
            <v>39.87229</v>
          </cell>
          <cell r="BX238">
            <v>43.347290000000001</v>
          </cell>
          <cell r="BY238">
            <v>40.334139999999998</v>
          </cell>
          <cell r="BZ238">
            <v>40.334139999999998</v>
          </cell>
          <cell r="CA238">
            <v>43.709139999999998</v>
          </cell>
          <cell r="CB238">
            <v>40.384140000000002</v>
          </cell>
          <cell r="CC238">
            <v>40.334139999999998</v>
          </cell>
          <cell r="CD238">
            <v>43.809139999999999</v>
          </cell>
          <cell r="CE238">
            <v>40.334139999999998</v>
          </cell>
          <cell r="CF238">
            <v>40.334139999999998</v>
          </cell>
          <cell r="CG238">
            <v>43.759140000000002</v>
          </cell>
          <cell r="CH238">
            <v>287.85343</v>
          </cell>
          <cell r="CI238">
            <v>496.42412999999999</v>
          </cell>
          <cell r="CJ238">
            <v>18.33989</v>
          </cell>
          <cell r="CK238">
            <v>90.443010000000001</v>
          </cell>
          <cell r="CL238">
            <v>49.242750000000001</v>
          </cell>
          <cell r="CM238">
            <v>50.80545</v>
          </cell>
          <cell r="CN238">
            <v>70.8459</v>
          </cell>
          <cell r="CO238">
            <v>54.357190000000003</v>
          </cell>
          <cell r="CP238">
            <v>53.507190000000001</v>
          </cell>
          <cell r="CQ238">
            <v>53.507190000000001</v>
          </cell>
          <cell r="CR238">
            <v>54.457190000000004</v>
          </cell>
          <cell r="CS238">
            <v>53.507190000000001</v>
          </cell>
          <cell r="CT238">
            <v>53.507190000000001</v>
          </cell>
          <cell r="CU238">
            <v>54.35718</v>
          </cell>
          <cell r="CV238">
            <v>387.54138</v>
          </cell>
          <cell r="CW238">
            <v>656.87732000000005</v>
          </cell>
          <cell r="CX238">
            <v>0</v>
          </cell>
          <cell r="CY238">
            <v>1.8787499999999999</v>
          </cell>
          <cell r="CZ238">
            <v>0</v>
          </cell>
          <cell r="DA238">
            <v>0</v>
          </cell>
          <cell r="DB238">
            <v>0</v>
          </cell>
          <cell r="DC238">
            <v>0</v>
          </cell>
          <cell r="DD238">
            <v>0</v>
          </cell>
          <cell r="DE238">
            <v>0</v>
          </cell>
          <cell r="DF238">
            <v>0</v>
          </cell>
          <cell r="DG238">
            <v>0</v>
          </cell>
          <cell r="DH238">
            <v>0</v>
          </cell>
          <cell r="DI238">
            <v>0</v>
          </cell>
          <cell r="DJ238">
            <v>1.8787499999999999</v>
          </cell>
          <cell r="DK238">
            <v>1.8787499999999999</v>
          </cell>
          <cell r="DL238">
            <v>18.33989</v>
          </cell>
          <cell r="DM238">
            <v>92.321759999999998</v>
          </cell>
          <cell r="DN238">
            <v>49.242750000000001</v>
          </cell>
          <cell r="DO238">
            <v>50.80545</v>
          </cell>
          <cell r="DP238">
            <v>70.8459</v>
          </cell>
          <cell r="DQ238">
            <v>54.357190000000003</v>
          </cell>
          <cell r="DR238">
            <v>53.507190000000001</v>
          </cell>
          <cell r="DS238">
            <v>53.507190000000001</v>
          </cell>
          <cell r="DT238">
            <v>54.457190000000004</v>
          </cell>
          <cell r="DU238">
            <v>53.507190000000001</v>
          </cell>
          <cell r="DV238">
            <v>53.507190000000001</v>
          </cell>
          <cell r="DW238">
            <v>54.35718</v>
          </cell>
          <cell r="DX238">
            <v>389.42012999999997</v>
          </cell>
          <cell r="DY238">
            <v>658.75607000000002</v>
          </cell>
          <cell r="DZ238" t="str">
            <v>Prime_WM</v>
          </cell>
        </row>
        <row r="239">
          <cell r="C239" t="str">
            <v>64760</v>
          </cell>
          <cell r="D239" t="str">
            <v>22118</v>
          </cell>
          <cell r="E239" t="str">
            <v>3915</v>
          </cell>
          <cell r="F239" t="str">
            <v>UKRP W/wich Serv Mgt</v>
          </cell>
          <cell r="G239">
            <v>101.54949000000001</v>
          </cell>
          <cell r="H239">
            <v>149.00532000000001</v>
          </cell>
          <cell r="I239">
            <v>107.13257</v>
          </cell>
          <cell r="J239">
            <v>41.916179999999997</v>
          </cell>
          <cell r="K239">
            <v>86.750009999999989</v>
          </cell>
          <cell r="L239">
            <v>223.97091</v>
          </cell>
          <cell r="M239">
            <v>154.41176999999999</v>
          </cell>
          <cell r="N239">
            <v>0</v>
          </cell>
          <cell r="O239">
            <v>0</v>
          </cell>
          <cell r="P239">
            <v>0</v>
          </cell>
          <cell r="Q239">
            <v>0</v>
          </cell>
          <cell r="R239">
            <v>0</v>
          </cell>
          <cell r="S239">
            <v>864.73624999999993</v>
          </cell>
          <cell r="T239">
            <v>0</v>
          </cell>
          <cell r="U239">
            <v>28.384370000000001</v>
          </cell>
          <cell r="V239">
            <v>0</v>
          </cell>
          <cell r="W239">
            <v>-28.384370000000001</v>
          </cell>
          <cell r="X239">
            <v>8.6010000000000009</v>
          </cell>
          <cell r="Y239">
            <v>0</v>
          </cell>
          <cell r="Z239">
            <v>-8.6010000000000009</v>
          </cell>
          <cell r="AA239">
            <v>0</v>
          </cell>
          <cell r="AB239">
            <v>0</v>
          </cell>
          <cell r="AC239">
            <v>0</v>
          </cell>
          <cell r="AD239">
            <v>0</v>
          </cell>
          <cell r="AE239">
            <v>0</v>
          </cell>
          <cell r="AF239">
            <v>0</v>
          </cell>
          <cell r="AG239">
            <v>101.54949000000001</v>
          </cell>
          <cell r="AH239">
            <v>177.38969</v>
          </cell>
          <cell r="AI239">
            <v>107.13257</v>
          </cell>
          <cell r="AJ239">
            <v>13.53181</v>
          </cell>
          <cell r="AK239">
            <v>95.351009999999988</v>
          </cell>
          <cell r="AL239">
            <v>223.97091</v>
          </cell>
          <cell r="AM239">
            <v>145.81076999999999</v>
          </cell>
          <cell r="AN239">
            <v>0</v>
          </cell>
          <cell r="AO239">
            <v>0</v>
          </cell>
          <cell r="AP239">
            <v>0</v>
          </cell>
          <cell r="AQ239">
            <v>0</v>
          </cell>
          <cell r="AR239">
            <v>0</v>
          </cell>
          <cell r="AS239">
            <v>864.73624999999993</v>
          </cell>
          <cell r="AT239">
            <v>54.486239999999995</v>
          </cell>
          <cell r="AU239">
            <v>54.586239999999997</v>
          </cell>
          <cell r="AV239">
            <v>74.586240000000004</v>
          </cell>
          <cell r="AW239">
            <v>55.403469999999999</v>
          </cell>
          <cell r="AX239">
            <v>55.50347</v>
          </cell>
          <cell r="AY239">
            <v>75.503470000000007</v>
          </cell>
          <cell r="AZ239">
            <v>55.403469999999999</v>
          </cell>
          <cell r="BA239">
            <v>55.50347</v>
          </cell>
          <cell r="BB239">
            <v>75.503470000000007</v>
          </cell>
          <cell r="BC239">
            <v>55.403469999999999</v>
          </cell>
          <cell r="BD239">
            <v>55.50347</v>
          </cell>
          <cell r="BE239">
            <v>65.503470000000007</v>
          </cell>
          <cell r="BF239">
            <v>425.47259999999994</v>
          </cell>
          <cell r="BG239">
            <v>732.88994999999989</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54.486239999999995</v>
          </cell>
          <cell r="BW239">
            <v>54.586239999999997</v>
          </cell>
          <cell r="BX239">
            <v>74.586240000000004</v>
          </cell>
          <cell r="BY239">
            <v>55.403469999999999</v>
          </cell>
          <cell r="BZ239">
            <v>55.50347</v>
          </cell>
          <cell r="CA239">
            <v>75.503470000000007</v>
          </cell>
          <cell r="CB239">
            <v>55.403469999999999</v>
          </cell>
          <cell r="CC239">
            <v>55.50347</v>
          </cell>
          <cell r="CD239">
            <v>75.503470000000007</v>
          </cell>
          <cell r="CE239">
            <v>55.403469999999999</v>
          </cell>
          <cell r="CF239">
            <v>55.50347</v>
          </cell>
          <cell r="CG239">
            <v>65.503470000000007</v>
          </cell>
          <cell r="CH239">
            <v>425.47259999999994</v>
          </cell>
          <cell r="CI239">
            <v>732.88994999999989</v>
          </cell>
          <cell r="CJ239">
            <v>101.54949000000001</v>
          </cell>
          <cell r="CK239">
            <v>149.00532000000001</v>
          </cell>
          <cell r="CL239">
            <v>111.88928999999999</v>
          </cell>
          <cell r="CM239">
            <v>120.94386999999999</v>
          </cell>
          <cell r="CN239">
            <v>121.04387</v>
          </cell>
          <cell r="CO239">
            <v>141.04387</v>
          </cell>
          <cell r="CP239">
            <v>107.44388000000001</v>
          </cell>
          <cell r="CQ239">
            <v>107.54387</v>
          </cell>
          <cell r="CR239">
            <v>127.54388</v>
          </cell>
          <cell r="CS239">
            <v>107.44386999999999</v>
          </cell>
          <cell r="CT239">
            <v>107.54388</v>
          </cell>
          <cell r="CU239">
            <v>117.54383</v>
          </cell>
          <cell r="CV239">
            <v>852.91959000000008</v>
          </cell>
          <cell r="CW239">
            <v>1420.5389200000002</v>
          </cell>
          <cell r="CX239">
            <v>0</v>
          </cell>
          <cell r="CY239">
            <v>28.384370000000001</v>
          </cell>
          <cell r="CZ239">
            <v>0</v>
          </cell>
          <cell r="DA239">
            <v>0</v>
          </cell>
          <cell r="DB239">
            <v>0</v>
          </cell>
          <cell r="DC239">
            <v>0</v>
          </cell>
          <cell r="DD239">
            <v>0</v>
          </cell>
          <cell r="DE239">
            <v>0</v>
          </cell>
          <cell r="DF239">
            <v>0</v>
          </cell>
          <cell r="DG239">
            <v>0</v>
          </cell>
          <cell r="DH239">
            <v>0</v>
          </cell>
          <cell r="DI239">
            <v>0</v>
          </cell>
          <cell r="DJ239">
            <v>28.384370000000001</v>
          </cell>
          <cell r="DK239">
            <v>28.384370000000001</v>
          </cell>
          <cell r="DL239">
            <v>101.54949000000001</v>
          </cell>
          <cell r="DM239">
            <v>177.38969</v>
          </cell>
          <cell r="DN239">
            <v>111.88928999999999</v>
          </cell>
          <cell r="DO239">
            <v>120.94386999999999</v>
          </cell>
          <cell r="DP239">
            <v>121.04387</v>
          </cell>
          <cell r="DQ239">
            <v>141.04387</v>
          </cell>
          <cell r="DR239">
            <v>107.44388000000001</v>
          </cell>
          <cell r="DS239">
            <v>107.54387</v>
          </cell>
          <cell r="DT239">
            <v>127.54388</v>
          </cell>
          <cell r="DU239">
            <v>107.44386999999999</v>
          </cell>
          <cell r="DV239">
            <v>107.54388</v>
          </cell>
          <cell r="DW239">
            <v>117.54383</v>
          </cell>
          <cell r="DX239">
            <v>881.30396000000007</v>
          </cell>
          <cell r="DY239">
            <v>1448.9232900000002</v>
          </cell>
          <cell r="DZ239" t="str">
            <v>Prime_WM</v>
          </cell>
        </row>
        <row r="240">
          <cell r="C240" t="str">
            <v>64764</v>
          </cell>
          <cell r="D240" t="str">
            <v>22119</v>
          </cell>
          <cell r="E240" t="str">
            <v>3915</v>
          </cell>
          <cell r="F240" t="str">
            <v>UKRP W/wich Bus Risk</v>
          </cell>
          <cell r="G240">
            <v>206.22210999999999</v>
          </cell>
          <cell r="H240">
            <v>142.91504999999998</v>
          </cell>
          <cell r="I240">
            <v>120.53559</v>
          </cell>
          <cell r="J240">
            <v>113.39215</v>
          </cell>
          <cell r="K240">
            <v>94.864770000000007</v>
          </cell>
          <cell r="L240">
            <v>126.70617</v>
          </cell>
          <cell r="M240">
            <v>59.457419999999999</v>
          </cell>
          <cell r="N240">
            <v>0</v>
          </cell>
          <cell r="O240">
            <v>0</v>
          </cell>
          <cell r="P240">
            <v>0</v>
          </cell>
          <cell r="Q240">
            <v>0</v>
          </cell>
          <cell r="R240">
            <v>0</v>
          </cell>
          <cell r="S240">
            <v>864.09325999999999</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206.22210999999999</v>
          </cell>
          <cell r="AH240">
            <v>142.91504999999998</v>
          </cell>
          <cell r="AI240">
            <v>120.53559</v>
          </cell>
          <cell r="AJ240">
            <v>113.39215</v>
          </cell>
          <cell r="AK240">
            <v>94.864770000000007</v>
          </cell>
          <cell r="AL240">
            <v>126.70617</v>
          </cell>
          <cell r="AM240">
            <v>59.457419999999999</v>
          </cell>
          <cell r="AN240">
            <v>0</v>
          </cell>
          <cell r="AO240">
            <v>0</v>
          </cell>
          <cell r="AP240">
            <v>0</v>
          </cell>
          <cell r="AQ240">
            <v>0</v>
          </cell>
          <cell r="AR240">
            <v>0</v>
          </cell>
          <cell r="AS240">
            <v>864.09325999999999</v>
          </cell>
          <cell r="AT240">
            <v>84.099860000000007</v>
          </cell>
          <cell r="AU240">
            <v>84.099860000000007</v>
          </cell>
          <cell r="AV240">
            <v>196.29986</v>
          </cell>
          <cell r="AW240">
            <v>146.35739000000001</v>
          </cell>
          <cell r="AX240">
            <v>86.357389999999995</v>
          </cell>
          <cell r="AY240">
            <v>88.657389999999992</v>
          </cell>
          <cell r="AZ240">
            <v>86.357389999999995</v>
          </cell>
          <cell r="BA240">
            <v>86.357389999999995</v>
          </cell>
          <cell r="BB240">
            <v>102.45739</v>
          </cell>
          <cell r="BC240">
            <v>86.357389999999995</v>
          </cell>
          <cell r="BD240">
            <v>96.457390000000004</v>
          </cell>
          <cell r="BE240">
            <v>88.657389999999992</v>
          </cell>
          <cell r="BF240">
            <v>772.22914000000003</v>
          </cell>
          <cell r="BG240">
            <v>1232.5160900000001</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84.099860000000007</v>
          </cell>
          <cell r="BW240">
            <v>84.099860000000007</v>
          </cell>
          <cell r="BX240">
            <v>196.29986</v>
          </cell>
          <cell r="BY240">
            <v>146.35739000000001</v>
          </cell>
          <cell r="BZ240">
            <v>86.357389999999995</v>
          </cell>
          <cell r="CA240">
            <v>88.657389999999992</v>
          </cell>
          <cell r="CB240">
            <v>86.357389999999995</v>
          </cell>
          <cell r="CC240">
            <v>86.357389999999995</v>
          </cell>
          <cell r="CD240">
            <v>102.45739</v>
          </cell>
          <cell r="CE240">
            <v>86.357389999999995</v>
          </cell>
          <cell r="CF240">
            <v>96.457390000000004</v>
          </cell>
          <cell r="CG240">
            <v>88.657389999999992</v>
          </cell>
          <cell r="CH240">
            <v>772.22914000000003</v>
          </cell>
          <cell r="CI240">
            <v>1232.5160900000001</v>
          </cell>
          <cell r="CJ240">
            <v>206.22210999999999</v>
          </cell>
          <cell r="CK240">
            <v>142.91504999999998</v>
          </cell>
          <cell r="CL240">
            <v>191.70132999999998</v>
          </cell>
          <cell r="CM240">
            <v>142.85048999999998</v>
          </cell>
          <cell r="CN240">
            <v>82.850490000000008</v>
          </cell>
          <cell r="CO240">
            <v>92.747869999999992</v>
          </cell>
          <cell r="CP240">
            <v>84.03537</v>
          </cell>
          <cell r="CQ240">
            <v>84.03537</v>
          </cell>
          <cell r="CR240">
            <v>100.13536999999999</v>
          </cell>
          <cell r="CS240">
            <v>84.03537</v>
          </cell>
          <cell r="CT240">
            <v>94.135369999999995</v>
          </cell>
          <cell r="CU240">
            <v>53.863589999999995</v>
          </cell>
          <cell r="CV240">
            <v>943.32270999999992</v>
          </cell>
          <cell r="CW240">
            <v>1359.5277799999999</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206.22210999999999</v>
          </cell>
          <cell r="DM240">
            <v>142.91504999999998</v>
          </cell>
          <cell r="DN240">
            <v>191.70132999999998</v>
          </cell>
          <cell r="DO240">
            <v>142.85048999999998</v>
          </cell>
          <cell r="DP240">
            <v>82.850490000000008</v>
          </cell>
          <cell r="DQ240">
            <v>92.747869999999992</v>
          </cell>
          <cell r="DR240">
            <v>84.03537</v>
          </cell>
          <cell r="DS240">
            <v>84.03537</v>
          </cell>
          <cell r="DT240">
            <v>100.13536999999999</v>
          </cell>
          <cell r="DU240">
            <v>84.03537</v>
          </cell>
          <cell r="DV240">
            <v>94.135369999999995</v>
          </cell>
          <cell r="DW240">
            <v>53.863589999999995</v>
          </cell>
          <cell r="DX240">
            <v>943.32270999999992</v>
          </cell>
          <cell r="DY240">
            <v>1359.5277799999999</v>
          </cell>
          <cell r="DZ240" t="str">
            <v>Prime_WM</v>
          </cell>
        </row>
        <row r="241">
          <cell r="C241" t="str">
            <v>64768</v>
          </cell>
          <cell r="D241" t="str">
            <v>22120</v>
          </cell>
          <cell r="E241" t="str">
            <v>3915</v>
          </cell>
          <cell r="F241" t="str">
            <v>UKRP W/wich Dev &amp;Del</v>
          </cell>
          <cell r="G241">
            <v>70.251289999999997</v>
          </cell>
          <cell r="H241">
            <v>53.802759999999999</v>
          </cell>
          <cell r="I241">
            <v>65.698589999999996</v>
          </cell>
          <cell r="J241">
            <v>44.285350000000001</v>
          </cell>
          <cell r="K241">
            <v>101.29250999999999</v>
          </cell>
          <cell r="L241">
            <v>89.043199999999999</v>
          </cell>
          <cell r="M241">
            <v>438.4316</v>
          </cell>
          <cell r="N241">
            <v>0</v>
          </cell>
          <cell r="O241">
            <v>0</v>
          </cell>
          <cell r="P241">
            <v>0</v>
          </cell>
          <cell r="Q241">
            <v>0</v>
          </cell>
          <cell r="R241">
            <v>0</v>
          </cell>
          <cell r="S241">
            <v>862.80529999999999</v>
          </cell>
          <cell r="T241">
            <v>0</v>
          </cell>
          <cell r="U241">
            <v>0.54713999999999996</v>
          </cell>
          <cell r="V241">
            <v>0.31572</v>
          </cell>
          <cell r="W241">
            <v>0</v>
          </cell>
          <cell r="X241">
            <v>0</v>
          </cell>
          <cell r="Y241">
            <v>1.23</v>
          </cell>
          <cell r="Z241">
            <v>2.5592800000000002</v>
          </cell>
          <cell r="AA241">
            <v>0</v>
          </cell>
          <cell r="AB241">
            <v>0</v>
          </cell>
          <cell r="AC241">
            <v>0</v>
          </cell>
          <cell r="AD241">
            <v>0</v>
          </cell>
          <cell r="AE241">
            <v>0</v>
          </cell>
          <cell r="AF241">
            <v>4.6521400000000002</v>
          </cell>
          <cell r="AG241">
            <v>70.251289999999997</v>
          </cell>
          <cell r="AH241">
            <v>54.349899999999998</v>
          </cell>
          <cell r="AI241">
            <v>66.014309999999995</v>
          </cell>
          <cell r="AJ241">
            <v>44.285350000000001</v>
          </cell>
          <cell r="AK241">
            <v>101.29250999999999</v>
          </cell>
          <cell r="AL241">
            <v>90.273200000000003</v>
          </cell>
          <cell r="AM241">
            <v>440.99088</v>
          </cell>
          <cell r="AN241">
            <v>0</v>
          </cell>
          <cell r="AO241">
            <v>0</v>
          </cell>
          <cell r="AP241">
            <v>0</v>
          </cell>
          <cell r="AQ241">
            <v>0</v>
          </cell>
          <cell r="AR241">
            <v>0</v>
          </cell>
          <cell r="AS241">
            <v>867.45743999999991</v>
          </cell>
          <cell r="AT241">
            <v>67.397030000000001</v>
          </cell>
          <cell r="AU241">
            <v>68.397030000000001</v>
          </cell>
          <cell r="AV241">
            <v>156.99703</v>
          </cell>
          <cell r="AW241">
            <v>68.700310000000002</v>
          </cell>
          <cell r="AX241">
            <v>69.700310000000002</v>
          </cell>
          <cell r="AY241">
            <v>158.40030999999999</v>
          </cell>
          <cell r="AZ241">
            <v>68.700310000000002</v>
          </cell>
          <cell r="BA241">
            <v>69.700310000000002</v>
          </cell>
          <cell r="BB241">
            <v>158.30031</v>
          </cell>
          <cell r="BC241">
            <v>68.700310000000002</v>
          </cell>
          <cell r="BD241">
            <v>69.700310000000002</v>
          </cell>
          <cell r="BE241">
            <v>158.40030999999999</v>
          </cell>
          <cell r="BF241">
            <v>658.29232999999999</v>
          </cell>
          <cell r="BG241">
            <v>1183.0938799999999</v>
          </cell>
          <cell r="BH241">
            <v>8</v>
          </cell>
          <cell r="BI241">
            <v>8</v>
          </cell>
          <cell r="BJ241">
            <v>9</v>
          </cell>
          <cell r="BK241">
            <v>8</v>
          </cell>
          <cell r="BL241">
            <v>8</v>
          </cell>
          <cell r="BM241">
            <v>9</v>
          </cell>
          <cell r="BN241">
            <v>8</v>
          </cell>
          <cell r="BO241">
            <v>8</v>
          </cell>
          <cell r="BP241">
            <v>9</v>
          </cell>
          <cell r="BQ241">
            <v>8</v>
          </cell>
          <cell r="BR241">
            <v>8</v>
          </cell>
          <cell r="BS241">
            <v>9</v>
          </cell>
          <cell r="BT241">
            <v>58</v>
          </cell>
          <cell r="BU241">
            <v>100</v>
          </cell>
          <cell r="BV241">
            <v>75.397030000000001</v>
          </cell>
          <cell r="BW241">
            <v>76.397030000000001</v>
          </cell>
          <cell r="BX241">
            <v>165.99703</v>
          </cell>
          <cell r="BY241">
            <v>76.700310000000002</v>
          </cell>
          <cell r="BZ241">
            <v>77.700310000000002</v>
          </cell>
          <cell r="CA241">
            <v>167.40030999999999</v>
          </cell>
          <cell r="CB241">
            <v>76.700310000000002</v>
          </cell>
          <cell r="CC241">
            <v>77.700310000000002</v>
          </cell>
          <cell r="CD241">
            <v>167.30031</v>
          </cell>
          <cell r="CE241">
            <v>76.700310000000002</v>
          </cell>
          <cell r="CF241">
            <v>77.700310000000002</v>
          </cell>
          <cell r="CG241">
            <v>167.40030999999999</v>
          </cell>
          <cell r="CH241">
            <v>716.29232999999999</v>
          </cell>
          <cell r="CI241">
            <v>1283.0938799999999</v>
          </cell>
          <cell r="CJ241">
            <v>70.192849999999993</v>
          </cell>
          <cell r="CK241">
            <v>53.802759999999999</v>
          </cell>
          <cell r="CL241">
            <v>353.13564000000002</v>
          </cell>
          <cell r="CM241">
            <v>136.93749</v>
          </cell>
          <cell r="CN241">
            <v>1137.93749</v>
          </cell>
          <cell r="CO241">
            <v>1225.43749</v>
          </cell>
          <cell r="CP241">
            <v>1290.1536100000001</v>
          </cell>
          <cell r="CQ241">
            <v>191.15361999999999</v>
          </cell>
          <cell r="CR241">
            <v>1283.1567700000001</v>
          </cell>
          <cell r="CS241">
            <v>1194.6567600000001</v>
          </cell>
          <cell r="CT241">
            <v>195.65676999999999</v>
          </cell>
          <cell r="CU241">
            <v>283.1551</v>
          </cell>
          <cell r="CV241">
            <v>4267.5973300000005</v>
          </cell>
          <cell r="CW241">
            <v>7415.3763500000005</v>
          </cell>
          <cell r="CX241">
            <v>5.8439999999999999E-2</v>
          </cell>
          <cell r="CY241">
            <v>0.54713999999999996</v>
          </cell>
          <cell r="CZ241">
            <v>9.9450000000000003</v>
          </cell>
          <cell r="DA241">
            <v>9.9450000000000003</v>
          </cell>
          <cell r="DB241">
            <v>9.9450000000000003</v>
          </cell>
          <cell r="DC241">
            <v>9.9450000000000003</v>
          </cell>
          <cell r="DD241">
            <v>9.9450000000000003</v>
          </cell>
          <cell r="DE241">
            <v>9.9450000000000003</v>
          </cell>
          <cell r="DF241">
            <v>9.9450000000000003</v>
          </cell>
          <cell r="DG241">
            <v>9.9450000000000003</v>
          </cell>
          <cell r="DH241">
            <v>9.9450000000000003</v>
          </cell>
          <cell r="DI241">
            <v>9.9478600000000004</v>
          </cell>
          <cell r="DJ241">
            <v>50.330580000000005</v>
          </cell>
          <cell r="DK241">
            <v>100.05844</v>
          </cell>
          <cell r="DL241">
            <v>70.251289999999997</v>
          </cell>
          <cell r="DM241">
            <v>54.349899999999998</v>
          </cell>
          <cell r="DN241">
            <v>363.08064000000002</v>
          </cell>
          <cell r="DO241">
            <v>146.88248999999999</v>
          </cell>
          <cell r="DP241">
            <v>1147.88249</v>
          </cell>
          <cell r="DQ241">
            <v>1235.38249</v>
          </cell>
          <cell r="DR241">
            <v>1300.09861</v>
          </cell>
          <cell r="DS241">
            <v>201.09861999999998</v>
          </cell>
          <cell r="DT241">
            <v>1293.10177</v>
          </cell>
          <cell r="DU241">
            <v>1204.60176</v>
          </cell>
          <cell r="DV241">
            <v>205.60176999999999</v>
          </cell>
          <cell r="DW241">
            <v>293.10296</v>
          </cell>
          <cell r="DX241">
            <v>4317.9279100000003</v>
          </cell>
          <cell r="DY241">
            <v>7515.4347900000002</v>
          </cell>
          <cell r="DZ241" t="str">
            <v>Prime_WM</v>
          </cell>
        </row>
        <row r="242">
          <cell r="C242" t="str">
            <v>64772</v>
          </cell>
          <cell r="D242" t="str">
            <v>22121</v>
          </cell>
          <cell r="E242" t="str">
            <v>3915</v>
          </cell>
          <cell r="F242" t="str">
            <v>UKRP W/wich Perf&amp;Dev</v>
          </cell>
          <cell r="G242">
            <v>44.489839999999994</v>
          </cell>
          <cell r="H242">
            <v>44.90607</v>
          </cell>
          <cell r="I242">
            <v>32.823749999999997</v>
          </cell>
          <cell r="J242">
            <v>25.43984</v>
          </cell>
          <cell r="K242">
            <v>-37.418150000000004</v>
          </cell>
          <cell r="L242">
            <v>15.73176</v>
          </cell>
          <cell r="M242">
            <v>11.336360000000001</v>
          </cell>
          <cell r="N242">
            <v>0</v>
          </cell>
          <cell r="O242">
            <v>0</v>
          </cell>
          <cell r="P242">
            <v>0</v>
          </cell>
          <cell r="Q242">
            <v>0</v>
          </cell>
          <cell r="R242">
            <v>0</v>
          </cell>
          <cell r="S242">
            <v>137.30946999999998</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44.489839999999994</v>
          </cell>
          <cell r="AH242">
            <v>44.90607</v>
          </cell>
          <cell r="AI242">
            <v>32.823749999999997</v>
          </cell>
          <cell r="AJ242">
            <v>25.43984</v>
          </cell>
          <cell r="AK242">
            <v>-37.418150000000004</v>
          </cell>
          <cell r="AL242">
            <v>15.73176</v>
          </cell>
          <cell r="AM242">
            <v>11.336360000000001</v>
          </cell>
          <cell r="AN242">
            <v>0</v>
          </cell>
          <cell r="AO242">
            <v>0</v>
          </cell>
          <cell r="AP242">
            <v>0</v>
          </cell>
          <cell r="AQ242">
            <v>0</v>
          </cell>
          <cell r="AR242">
            <v>0</v>
          </cell>
          <cell r="AS242">
            <v>137.30946999999998</v>
          </cell>
          <cell r="AT242">
            <v>203.97413</v>
          </cell>
          <cell r="AU242">
            <v>53.974129999999995</v>
          </cell>
          <cell r="AV242">
            <v>54.974129999999995</v>
          </cell>
          <cell r="AW242">
            <v>55.219550000000005</v>
          </cell>
          <cell r="AX242">
            <v>55.219550000000005</v>
          </cell>
          <cell r="AY242">
            <v>56.219550000000005</v>
          </cell>
          <cell r="AZ242">
            <v>155.21955</v>
          </cell>
          <cell r="BA242">
            <v>55.219550000000005</v>
          </cell>
          <cell r="BB242">
            <v>56.219550000000005</v>
          </cell>
          <cell r="BC242">
            <v>55.219550000000005</v>
          </cell>
          <cell r="BD242">
            <v>55.219550000000005</v>
          </cell>
          <cell r="BE242">
            <v>56.219550000000005</v>
          </cell>
          <cell r="BF242">
            <v>634.80059000000006</v>
          </cell>
          <cell r="BG242">
            <v>912.89834000000019</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203.97413</v>
          </cell>
          <cell r="BW242">
            <v>53.974129999999995</v>
          </cell>
          <cell r="BX242">
            <v>54.974129999999995</v>
          </cell>
          <cell r="BY242">
            <v>55.219550000000005</v>
          </cell>
          <cell r="BZ242">
            <v>55.219550000000005</v>
          </cell>
          <cell r="CA242">
            <v>56.219550000000005</v>
          </cell>
          <cell r="CB242">
            <v>155.21955</v>
          </cell>
          <cell r="CC242">
            <v>55.219550000000005</v>
          </cell>
          <cell r="CD242">
            <v>56.219550000000005</v>
          </cell>
          <cell r="CE242">
            <v>55.219550000000005</v>
          </cell>
          <cell r="CF242">
            <v>55.219550000000005</v>
          </cell>
          <cell r="CG242">
            <v>56.219550000000005</v>
          </cell>
          <cell r="CH242">
            <v>634.80059000000006</v>
          </cell>
          <cell r="CI242">
            <v>912.89834000000019</v>
          </cell>
          <cell r="CJ242">
            <v>44.489839999999994</v>
          </cell>
          <cell r="CK242">
            <v>44.90607</v>
          </cell>
          <cell r="CL242">
            <v>0</v>
          </cell>
          <cell r="CM242">
            <v>0</v>
          </cell>
          <cell r="CN242">
            <v>0</v>
          </cell>
          <cell r="CO242">
            <v>0</v>
          </cell>
          <cell r="CP242">
            <v>0</v>
          </cell>
          <cell r="CQ242">
            <v>0</v>
          </cell>
          <cell r="CR242">
            <v>0</v>
          </cell>
          <cell r="CS242">
            <v>0</v>
          </cell>
          <cell r="CT242">
            <v>0</v>
          </cell>
          <cell r="CU242">
            <v>0</v>
          </cell>
          <cell r="CV242">
            <v>89.395909999999986</v>
          </cell>
          <cell r="CW242">
            <v>89.395909999999986</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44.489839999999994</v>
          </cell>
          <cell r="DM242">
            <v>44.90607</v>
          </cell>
          <cell r="DN242">
            <v>0</v>
          </cell>
          <cell r="DO242">
            <v>0</v>
          </cell>
          <cell r="DP242">
            <v>0</v>
          </cell>
          <cell r="DQ242">
            <v>0</v>
          </cell>
          <cell r="DR242">
            <v>0</v>
          </cell>
          <cell r="DS242">
            <v>0</v>
          </cell>
          <cell r="DT242">
            <v>0</v>
          </cell>
          <cell r="DU242">
            <v>0</v>
          </cell>
          <cell r="DV242">
            <v>0</v>
          </cell>
          <cell r="DW242">
            <v>0</v>
          </cell>
          <cell r="DX242">
            <v>89.395909999999986</v>
          </cell>
          <cell r="DY242">
            <v>89.395909999999986</v>
          </cell>
          <cell r="DZ242" t="str">
            <v>Prime_WM</v>
          </cell>
        </row>
        <row r="243">
          <cell r="C243" t="str">
            <v>67521</v>
          </cell>
          <cell r="D243" t="str">
            <v>16264</v>
          </cell>
          <cell r="E243" t="str">
            <v>3915</v>
          </cell>
          <cell r="F243" t="str">
            <v>Sales Director</v>
          </cell>
          <cell r="G243">
            <v>0</v>
          </cell>
          <cell r="H243">
            <v>0</v>
          </cell>
          <cell r="I243">
            <v>0</v>
          </cell>
          <cell r="J243">
            <v>0.32736000000000004</v>
          </cell>
          <cell r="K243">
            <v>0.9365</v>
          </cell>
          <cell r="L243">
            <v>1.33877</v>
          </cell>
          <cell r="M243">
            <v>0.21943000000000001</v>
          </cell>
          <cell r="N243">
            <v>0</v>
          </cell>
          <cell r="O243">
            <v>0</v>
          </cell>
          <cell r="P243">
            <v>0</v>
          </cell>
          <cell r="Q243">
            <v>0</v>
          </cell>
          <cell r="R243">
            <v>0</v>
          </cell>
          <cell r="S243">
            <v>2.82206</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0.32736000000000004</v>
          </cell>
          <cell r="AK243">
            <v>0.9365</v>
          </cell>
          <cell r="AL243">
            <v>1.33877</v>
          </cell>
          <cell r="AM243">
            <v>0.21943000000000001</v>
          </cell>
          <cell r="AN243">
            <v>0</v>
          </cell>
          <cell r="AO243">
            <v>0</v>
          </cell>
          <cell r="AP243">
            <v>0</v>
          </cell>
          <cell r="AQ243">
            <v>0</v>
          </cell>
          <cell r="AR243">
            <v>0</v>
          </cell>
          <cell r="AS243">
            <v>2.82206</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12.984999999999999</v>
          </cell>
          <cell r="CM243">
            <v>24.596640000000001</v>
          </cell>
          <cell r="CN243">
            <v>60.6218</v>
          </cell>
          <cell r="CO243">
            <v>76.804299999999998</v>
          </cell>
          <cell r="CP243">
            <v>76.804299999999998</v>
          </cell>
          <cell r="CQ243">
            <v>76.804299999999998</v>
          </cell>
          <cell r="CR243">
            <v>76.804299999999998</v>
          </cell>
          <cell r="CS243">
            <v>76.804299999999998</v>
          </cell>
          <cell r="CT243">
            <v>76.804299999999998</v>
          </cell>
          <cell r="CU243">
            <v>76.804259999999999</v>
          </cell>
          <cell r="CV243">
            <v>251.81204000000002</v>
          </cell>
          <cell r="CW243">
            <v>635.83350000000007</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12.984999999999999</v>
          </cell>
          <cell r="DO243">
            <v>24.596640000000001</v>
          </cell>
          <cell r="DP243">
            <v>60.6218</v>
          </cell>
          <cell r="DQ243">
            <v>76.804299999999998</v>
          </cell>
          <cell r="DR243">
            <v>76.804299999999998</v>
          </cell>
          <cell r="DS243">
            <v>76.804299999999998</v>
          </cell>
          <cell r="DT243">
            <v>76.804299999999998</v>
          </cell>
          <cell r="DU243">
            <v>76.804299999999998</v>
          </cell>
          <cell r="DV243">
            <v>76.804299999999998</v>
          </cell>
          <cell r="DW243">
            <v>76.804259999999999</v>
          </cell>
          <cell r="DX243">
            <v>251.81204000000002</v>
          </cell>
          <cell r="DY243">
            <v>635.83350000000007</v>
          </cell>
          <cell r="DZ243" t="str">
            <v>Prime_WM</v>
          </cell>
        </row>
        <row r="244">
          <cell r="C244" t="str">
            <v>67773</v>
          </cell>
          <cell r="D244" t="str">
            <v>N/A</v>
          </cell>
          <cell r="E244" t="str">
            <v>N/A</v>
          </cell>
          <cell r="F244" t="str">
            <v>Business Development</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12.01665</v>
          </cell>
          <cell r="CP244">
            <v>14.42952</v>
          </cell>
          <cell r="CQ244">
            <v>30.194509999999998</v>
          </cell>
          <cell r="CR244">
            <v>76.201700000000002</v>
          </cell>
          <cell r="CS244">
            <v>76.201700000000002</v>
          </cell>
          <cell r="CT244">
            <v>76.201700000000002</v>
          </cell>
          <cell r="CU244">
            <v>76.201679999999996</v>
          </cell>
          <cell r="CV244">
            <v>26.446170000000002</v>
          </cell>
          <cell r="CW244">
            <v>361.44746000000004</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12.01665</v>
          </cell>
          <cell r="DR244">
            <v>14.42952</v>
          </cell>
          <cell r="DS244">
            <v>30.194509999999998</v>
          </cell>
          <cell r="DT244">
            <v>76.201700000000002</v>
          </cell>
          <cell r="DU244">
            <v>76.201700000000002</v>
          </cell>
          <cell r="DV244">
            <v>76.201700000000002</v>
          </cell>
          <cell r="DW244">
            <v>76.201679999999996</v>
          </cell>
          <cell r="DX244">
            <v>26.446170000000002</v>
          </cell>
          <cell r="DY244">
            <v>361.44746000000004</v>
          </cell>
          <cell r="DZ244" t="str">
            <v>Prime_WM</v>
          </cell>
        </row>
        <row r="245">
          <cell r="C245" t="str">
            <v>71652</v>
          </cell>
          <cell r="D245" t="str">
            <v>21199</v>
          </cell>
          <cell r="E245" t="str">
            <v>3915</v>
          </cell>
          <cell r="F245" t="str">
            <v>Mort-GHL Relatsh</v>
          </cell>
          <cell r="G245">
            <v>40.134740000000001</v>
          </cell>
          <cell r="H245">
            <v>50.839370000000002</v>
          </cell>
          <cell r="I245">
            <v>58.825499999999998</v>
          </cell>
          <cell r="J245">
            <v>63.429510000000001</v>
          </cell>
          <cell r="K245">
            <v>43.113150000000005</v>
          </cell>
          <cell r="L245">
            <v>72.418199999999999</v>
          </cell>
          <cell r="M245">
            <v>60.591079999999998</v>
          </cell>
          <cell r="N245">
            <v>0</v>
          </cell>
          <cell r="O245">
            <v>0</v>
          </cell>
          <cell r="P245">
            <v>0</v>
          </cell>
          <cell r="Q245">
            <v>0</v>
          </cell>
          <cell r="R245">
            <v>0</v>
          </cell>
          <cell r="S245">
            <v>389.35154999999997</v>
          </cell>
          <cell r="T245">
            <v>0</v>
          </cell>
          <cell r="U245">
            <v>0</v>
          </cell>
          <cell r="V245">
            <v>0</v>
          </cell>
          <cell r="W245">
            <v>0</v>
          </cell>
          <cell r="X245">
            <v>0</v>
          </cell>
          <cell r="Y245">
            <v>0</v>
          </cell>
          <cell r="Z245">
            <v>5.1842899999999998</v>
          </cell>
          <cell r="AA245">
            <v>0</v>
          </cell>
          <cell r="AB245">
            <v>0</v>
          </cell>
          <cell r="AC245">
            <v>0</v>
          </cell>
          <cell r="AD245">
            <v>0</v>
          </cell>
          <cell r="AE245">
            <v>0</v>
          </cell>
          <cell r="AF245">
            <v>5.1842899999999998</v>
          </cell>
          <cell r="AG245">
            <v>40.134740000000001</v>
          </cell>
          <cell r="AH245">
            <v>50.839370000000002</v>
          </cell>
          <cell r="AI245">
            <v>58.825499999999998</v>
          </cell>
          <cell r="AJ245">
            <v>63.429510000000001</v>
          </cell>
          <cell r="AK245">
            <v>43.113150000000005</v>
          </cell>
          <cell r="AL245">
            <v>72.418199999999999</v>
          </cell>
          <cell r="AM245">
            <v>65.775369999999995</v>
          </cell>
          <cell r="AN245">
            <v>0</v>
          </cell>
          <cell r="AO245">
            <v>0</v>
          </cell>
          <cell r="AP245">
            <v>0</v>
          </cell>
          <cell r="AQ245">
            <v>0</v>
          </cell>
          <cell r="AR245">
            <v>0</v>
          </cell>
          <cell r="AS245">
            <v>394.53584000000001</v>
          </cell>
          <cell r="AT245">
            <v>179.82924</v>
          </cell>
          <cell r="AU245">
            <v>179.82924</v>
          </cell>
          <cell r="AV245">
            <v>179.95424</v>
          </cell>
          <cell r="AW245">
            <v>182.61761999999999</v>
          </cell>
          <cell r="AX245">
            <v>182.61761999999999</v>
          </cell>
          <cell r="AY245">
            <v>182.74261999999999</v>
          </cell>
          <cell r="AZ245">
            <v>182.61761999999999</v>
          </cell>
          <cell r="BA245">
            <v>182.61761999999999</v>
          </cell>
          <cell r="BB245">
            <v>182.64261999999999</v>
          </cell>
          <cell r="BC245">
            <v>182.61761999999999</v>
          </cell>
          <cell r="BD245">
            <v>182.61761999999999</v>
          </cell>
          <cell r="BE245">
            <v>182.64261999999999</v>
          </cell>
          <cell r="BF245">
            <v>1270.2082</v>
          </cell>
          <cell r="BG245">
            <v>2183.3463000000002</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179.82924</v>
          </cell>
          <cell r="BW245">
            <v>179.82924</v>
          </cell>
          <cell r="BX245">
            <v>179.95424</v>
          </cell>
          <cell r="BY245">
            <v>182.61761999999999</v>
          </cell>
          <cell r="BZ245">
            <v>182.61761999999999</v>
          </cell>
          <cell r="CA245">
            <v>182.74261999999999</v>
          </cell>
          <cell r="CB245">
            <v>182.61761999999999</v>
          </cell>
          <cell r="CC245">
            <v>182.61761999999999</v>
          </cell>
          <cell r="CD245">
            <v>182.64261999999999</v>
          </cell>
          <cell r="CE245">
            <v>182.61761999999999</v>
          </cell>
          <cell r="CF245">
            <v>182.61761999999999</v>
          </cell>
          <cell r="CG245">
            <v>182.64261999999999</v>
          </cell>
          <cell r="CH245">
            <v>1270.2082</v>
          </cell>
          <cell r="CI245">
            <v>2183.3463000000002</v>
          </cell>
          <cell r="CJ245">
            <v>40.119750000000003</v>
          </cell>
          <cell r="CK245">
            <v>50.85436</v>
          </cell>
          <cell r="CL245">
            <v>100.44460000000001</v>
          </cell>
          <cell r="CM245">
            <v>118.13941</v>
          </cell>
          <cell r="CN245">
            <v>121.13941</v>
          </cell>
          <cell r="CO245">
            <v>118.16441</v>
          </cell>
          <cell r="CP245">
            <v>118.13941</v>
          </cell>
          <cell r="CQ245">
            <v>87.469410000000011</v>
          </cell>
          <cell r="CR245">
            <v>87.494410000000002</v>
          </cell>
          <cell r="CS245">
            <v>87.469410000000011</v>
          </cell>
          <cell r="CT245">
            <v>87.469410000000011</v>
          </cell>
          <cell r="CU245">
            <v>87.494399999999999</v>
          </cell>
          <cell r="CV245">
            <v>667.00135</v>
          </cell>
          <cell r="CW245">
            <v>1104.3983900000001</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40.119750000000003</v>
          </cell>
          <cell r="DM245">
            <v>50.85436</v>
          </cell>
          <cell r="DN245">
            <v>100.44460000000001</v>
          </cell>
          <cell r="DO245">
            <v>118.13941</v>
          </cell>
          <cell r="DP245">
            <v>121.13941</v>
          </cell>
          <cell r="DQ245">
            <v>118.16441</v>
          </cell>
          <cell r="DR245">
            <v>118.13941</v>
          </cell>
          <cell r="DS245">
            <v>87.469410000000011</v>
          </cell>
          <cell r="DT245">
            <v>87.494410000000002</v>
          </cell>
          <cell r="DU245">
            <v>87.469410000000011</v>
          </cell>
          <cell r="DV245">
            <v>87.469410000000011</v>
          </cell>
          <cell r="DW245">
            <v>87.494399999999999</v>
          </cell>
          <cell r="DX245">
            <v>667.00135</v>
          </cell>
          <cell r="DY245">
            <v>1104.3983900000001</v>
          </cell>
          <cell r="DZ245" t="str">
            <v>Prime_WM</v>
          </cell>
        </row>
        <row r="246">
          <cell r="C246" t="str">
            <v>71653</v>
          </cell>
          <cell r="D246" t="str">
            <v>N/A</v>
          </cell>
          <cell r="E246" t="str">
            <v>N/A</v>
          </cell>
          <cell r="F246" t="str">
            <v>Mort-GHL Relatsh</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t="str">
            <v>Prime_WM</v>
          </cell>
        </row>
        <row r="247">
          <cell r="C247" t="str">
            <v>73029</v>
          </cell>
          <cell r="D247" t="str">
            <v>31029</v>
          </cell>
          <cell r="E247" t="str">
            <v>3915</v>
          </cell>
          <cell r="F247" t="str">
            <v>Tenented Prop Income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t="str">
            <v>Prime_WM</v>
          </cell>
        </row>
        <row r="248">
          <cell r="C248" t="str">
            <v>73124</v>
          </cell>
          <cell r="D248" t="str">
            <v>31171</v>
          </cell>
          <cell r="E248" t="str">
            <v>3915</v>
          </cell>
          <cell r="F248" t="str">
            <v>Mortgage Complaints</v>
          </cell>
          <cell r="G248">
            <v>37.341900000000003</v>
          </cell>
          <cell r="H248">
            <v>7.0499999999999993E-2</v>
          </cell>
          <cell r="I248">
            <v>-37.2714</v>
          </cell>
          <cell r="J248">
            <v>0</v>
          </cell>
          <cell r="K248">
            <v>-0.14099999999999999</v>
          </cell>
          <cell r="L248">
            <v>0</v>
          </cell>
          <cell r="M248">
            <v>0</v>
          </cell>
          <cell r="N248">
            <v>0</v>
          </cell>
          <cell r="O248">
            <v>0</v>
          </cell>
          <cell r="P248">
            <v>0</v>
          </cell>
          <cell r="Q248">
            <v>0</v>
          </cell>
          <cell r="R248">
            <v>0</v>
          </cell>
          <cell r="S248">
            <v>5.3568260938163803E-15</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37.341900000000003</v>
          </cell>
          <cell r="AH248">
            <v>7.0499999999999993E-2</v>
          </cell>
          <cell r="AI248">
            <v>-37.2714</v>
          </cell>
          <cell r="AJ248">
            <v>0</v>
          </cell>
          <cell r="AK248">
            <v>-0.14099999999999999</v>
          </cell>
          <cell r="AL248">
            <v>0</v>
          </cell>
          <cell r="AM248">
            <v>0</v>
          </cell>
          <cell r="AN248">
            <v>0</v>
          </cell>
          <cell r="AO248">
            <v>0</v>
          </cell>
          <cell r="AP248">
            <v>0</v>
          </cell>
          <cell r="AQ248">
            <v>0</v>
          </cell>
          <cell r="AR248">
            <v>0</v>
          </cell>
          <cell r="AS248">
            <v>5.3568260938163803E-15</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37.341900000000003</v>
          </cell>
          <cell r="CK248">
            <v>7.0499999999999993E-2</v>
          </cell>
          <cell r="CL248">
            <v>0</v>
          </cell>
          <cell r="CM248">
            <v>0</v>
          </cell>
          <cell r="CN248">
            <v>0</v>
          </cell>
          <cell r="CO248">
            <v>0</v>
          </cell>
          <cell r="CP248">
            <v>31</v>
          </cell>
          <cell r="CQ248">
            <v>186</v>
          </cell>
          <cell r="CR248">
            <v>286</v>
          </cell>
          <cell r="CS248">
            <v>41</v>
          </cell>
          <cell r="CT248">
            <v>-62</v>
          </cell>
          <cell r="CU248">
            <v>845</v>
          </cell>
          <cell r="CV248">
            <v>68.412400000000005</v>
          </cell>
          <cell r="CW248">
            <v>1364.4123999999999</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37.341900000000003</v>
          </cell>
          <cell r="DM248">
            <v>7.0499999999999993E-2</v>
          </cell>
          <cell r="DN248">
            <v>0</v>
          </cell>
          <cell r="DO248">
            <v>0</v>
          </cell>
          <cell r="DP248">
            <v>0</v>
          </cell>
          <cell r="DQ248">
            <v>0</v>
          </cell>
          <cell r="DR248">
            <v>31</v>
          </cell>
          <cell r="DS248">
            <v>186</v>
          </cell>
          <cell r="DT248">
            <v>286</v>
          </cell>
          <cell r="DU248">
            <v>41</v>
          </cell>
          <cell r="DV248">
            <v>-62</v>
          </cell>
          <cell r="DW248">
            <v>845</v>
          </cell>
          <cell r="DX248">
            <v>68.412400000000005</v>
          </cell>
          <cell r="DY248">
            <v>1364.4123999999999</v>
          </cell>
          <cell r="DZ248" t="str">
            <v>Prime_WM</v>
          </cell>
        </row>
        <row r="249">
          <cell r="C249" t="str">
            <v>73179</v>
          </cell>
          <cell r="D249" t="str">
            <v>31179</v>
          </cell>
          <cell r="E249" t="str">
            <v>3915</v>
          </cell>
          <cell r="F249" t="str">
            <v>UK Mortgage Departme</v>
          </cell>
          <cell r="G249">
            <v>32.12162</v>
          </cell>
          <cell r="H249">
            <v>30.316869999999998</v>
          </cell>
          <cell r="I249">
            <v>214.40423000000001</v>
          </cell>
          <cell r="J249">
            <v>97.307360000000003</v>
          </cell>
          <cell r="K249">
            <v>206.94571999999999</v>
          </cell>
          <cell r="L249">
            <v>137.96826000000001</v>
          </cell>
          <cell r="M249">
            <v>61.977529999999994</v>
          </cell>
          <cell r="N249">
            <v>0</v>
          </cell>
          <cell r="O249">
            <v>0</v>
          </cell>
          <cell r="P249">
            <v>0</v>
          </cell>
          <cell r="Q249">
            <v>0</v>
          </cell>
          <cell r="R249">
            <v>0</v>
          </cell>
          <cell r="S249">
            <v>781.04159000000004</v>
          </cell>
          <cell r="T249">
            <v>0</v>
          </cell>
          <cell r="U249">
            <v>-7.27</v>
          </cell>
          <cell r="V249">
            <v>0</v>
          </cell>
          <cell r="W249">
            <v>0</v>
          </cell>
          <cell r="X249">
            <v>0</v>
          </cell>
          <cell r="Y249">
            <v>0</v>
          </cell>
          <cell r="Z249">
            <v>11.93286</v>
          </cell>
          <cell r="AA249">
            <v>0</v>
          </cell>
          <cell r="AB249">
            <v>0</v>
          </cell>
          <cell r="AC249">
            <v>0</v>
          </cell>
          <cell r="AD249">
            <v>0</v>
          </cell>
          <cell r="AE249">
            <v>0</v>
          </cell>
          <cell r="AF249">
            <v>4.6628600000000002</v>
          </cell>
          <cell r="AG249">
            <v>32.12162</v>
          </cell>
          <cell r="AH249">
            <v>23.046869999999998</v>
          </cell>
          <cell r="AI249">
            <v>214.40423000000001</v>
          </cell>
          <cell r="AJ249">
            <v>97.307360000000003</v>
          </cell>
          <cell r="AK249">
            <v>206.94571999999999</v>
          </cell>
          <cell r="AL249">
            <v>137.96826000000001</v>
          </cell>
          <cell r="AM249">
            <v>73.910389999999992</v>
          </cell>
          <cell r="AN249">
            <v>0</v>
          </cell>
          <cell r="AO249">
            <v>0</v>
          </cell>
          <cell r="AP249">
            <v>0</v>
          </cell>
          <cell r="AQ249">
            <v>0</v>
          </cell>
          <cell r="AR249">
            <v>0</v>
          </cell>
          <cell r="AS249">
            <v>785.70445000000007</v>
          </cell>
          <cell r="AT249">
            <v>32.549999999999997</v>
          </cell>
          <cell r="AU249">
            <v>32.549999999999997</v>
          </cell>
          <cell r="AV249">
            <v>32.549999999999997</v>
          </cell>
          <cell r="AW249">
            <v>32.549999999999997</v>
          </cell>
          <cell r="AX249">
            <v>32.549999999999997</v>
          </cell>
          <cell r="AY249">
            <v>32.549999999999997</v>
          </cell>
          <cell r="AZ249">
            <v>32.549999999999997</v>
          </cell>
          <cell r="BA249">
            <v>32.549999999999997</v>
          </cell>
          <cell r="BB249">
            <v>32.549999999999997</v>
          </cell>
          <cell r="BC249">
            <v>32.549999999999997</v>
          </cell>
          <cell r="BD249">
            <v>32.549999999999997</v>
          </cell>
          <cell r="BE249">
            <v>32.549999999999997</v>
          </cell>
          <cell r="BF249">
            <v>227.85000000000002</v>
          </cell>
          <cell r="BG249">
            <v>390.60000000000008</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32.549999999999997</v>
          </cell>
          <cell r="BW249">
            <v>32.549999999999997</v>
          </cell>
          <cell r="BX249">
            <v>32.549999999999997</v>
          </cell>
          <cell r="BY249">
            <v>32.549999999999997</v>
          </cell>
          <cell r="BZ249">
            <v>32.549999999999997</v>
          </cell>
          <cell r="CA249">
            <v>32.549999999999997</v>
          </cell>
          <cell r="CB249">
            <v>32.549999999999997</v>
          </cell>
          <cell r="CC249">
            <v>32.549999999999997</v>
          </cell>
          <cell r="CD249">
            <v>32.549999999999997</v>
          </cell>
          <cell r="CE249">
            <v>32.549999999999997</v>
          </cell>
          <cell r="CF249">
            <v>32.549999999999997</v>
          </cell>
          <cell r="CG249">
            <v>32.549999999999997</v>
          </cell>
          <cell r="CH249">
            <v>227.85000000000002</v>
          </cell>
          <cell r="CI249">
            <v>390.60000000000008</v>
          </cell>
          <cell r="CJ249">
            <v>32.12162</v>
          </cell>
          <cell r="CK249">
            <v>30.316869999999998</v>
          </cell>
          <cell r="CL249">
            <v>18.2</v>
          </cell>
          <cell r="CM249">
            <v>18.2</v>
          </cell>
          <cell r="CN249">
            <v>18.2</v>
          </cell>
          <cell r="CO249">
            <v>18.2</v>
          </cell>
          <cell r="CP249">
            <v>18.2</v>
          </cell>
          <cell r="CQ249">
            <v>18.2</v>
          </cell>
          <cell r="CR249">
            <v>18.2</v>
          </cell>
          <cell r="CS249">
            <v>18.2</v>
          </cell>
          <cell r="CT249">
            <v>18.2</v>
          </cell>
          <cell r="CU249">
            <v>18.2</v>
          </cell>
          <cell r="CV249">
            <v>153.43849</v>
          </cell>
          <cell r="CW249">
            <v>244.43848999999994</v>
          </cell>
          <cell r="CX249">
            <v>0</v>
          </cell>
          <cell r="CY249">
            <v>-7.27</v>
          </cell>
          <cell r="CZ249">
            <v>0</v>
          </cell>
          <cell r="DA249">
            <v>0</v>
          </cell>
          <cell r="DB249">
            <v>0</v>
          </cell>
          <cell r="DC249">
            <v>0</v>
          </cell>
          <cell r="DD249">
            <v>0</v>
          </cell>
          <cell r="DE249">
            <v>0</v>
          </cell>
          <cell r="DF249">
            <v>0</v>
          </cell>
          <cell r="DG249">
            <v>0</v>
          </cell>
          <cell r="DH249">
            <v>0</v>
          </cell>
          <cell r="DI249">
            <v>0</v>
          </cell>
          <cell r="DJ249">
            <v>-7.27</v>
          </cell>
          <cell r="DK249">
            <v>-7.27</v>
          </cell>
          <cell r="DL249">
            <v>32.12162</v>
          </cell>
          <cell r="DM249">
            <v>23.046869999999998</v>
          </cell>
          <cell r="DN249">
            <v>18.2</v>
          </cell>
          <cell r="DO249">
            <v>18.2</v>
          </cell>
          <cell r="DP249">
            <v>18.2</v>
          </cell>
          <cell r="DQ249">
            <v>18.2</v>
          </cell>
          <cell r="DR249">
            <v>18.2</v>
          </cell>
          <cell r="DS249">
            <v>18.2</v>
          </cell>
          <cell r="DT249">
            <v>18.2</v>
          </cell>
          <cell r="DU249">
            <v>18.2</v>
          </cell>
          <cell r="DV249">
            <v>18.2</v>
          </cell>
          <cell r="DW249">
            <v>18.2</v>
          </cell>
          <cell r="DX249">
            <v>146.16848999999999</v>
          </cell>
          <cell r="DY249">
            <v>237.16848999999993</v>
          </cell>
          <cell r="DZ249" t="str">
            <v>Prime_WM</v>
          </cell>
        </row>
        <row r="250">
          <cell r="C250" t="str">
            <v>73211</v>
          </cell>
          <cell r="D250" t="str">
            <v>31211</v>
          </cell>
          <cell r="E250" t="str">
            <v>3915</v>
          </cell>
          <cell r="F250" t="str">
            <v>Mortgage Production</v>
          </cell>
          <cell r="G250">
            <v>143.70861000000014</v>
          </cell>
          <cell r="H250">
            <v>63.664540000000216</v>
          </cell>
          <cell r="I250">
            <v>-42.584640000000036</v>
          </cell>
          <cell r="J250">
            <v>270.21326999999974</v>
          </cell>
          <cell r="K250">
            <v>134.08581000000004</v>
          </cell>
          <cell r="L250">
            <v>293.45537000000149</v>
          </cell>
          <cell r="M250">
            <v>-13.575839999999999</v>
          </cell>
          <cell r="N250">
            <v>0</v>
          </cell>
          <cell r="O250">
            <v>0</v>
          </cell>
          <cell r="P250">
            <v>0</v>
          </cell>
          <cell r="Q250">
            <v>0</v>
          </cell>
          <cell r="R250">
            <v>0</v>
          </cell>
          <cell r="S250">
            <v>848.96712000000161</v>
          </cell>
          <cell r="T250">
            <v>2499.85133</v>
          </cell>
          <cell r="U250">
            <v>3421.6032999999998</v>
          </cell>
          <cell r="V250">
            <v>2147.69317</v>
          </cell>
          <cell r="W250">
            <v>3392.5986000000003</v>
          </cell>
          <cell r="X250">
            <v>2952.8162900000002</v>
          </cell>
          <cell r="Y250">
            <v>-12821.38248</v>
          </cell>
          <cell r="Z250">
            <v>265.53003000000001</v>
          </cell>
          <cell r="AA250">
            <v>0</v>
          </cell>
          <cell r="AB250">
            <v>0</v>
          </cell>
          <cell r="AC250">
            <v>0</v>
          </cell>
          <cell r="AD250">
            <v>0</v>
          </cell>
          <cell r="AE250">
            <v>0</v>
          </cell>
          <cell r="AF250">
            <v>1858.7102400000003</v>
          </cell>
          <cell r="AG250">
            <v>2643.5599400000001</v>
          </cell>
          <cell r="AH250">
            <v>3485.26784</v>
          </cell>
          <cell r="AI250">
            <v>2105.10853</v>
          </cell>
          <cell r="AJ250">
            <v>3662.81187</v>
          </cell>
          <cell r="AK250">
            <v>3086.9021000000002</v>
          </cell>
          <cell r="AL250">
            <v>-12527.927109999999</v>
          </cell>
          <cell r="AM250">
            <v>251.95419000000001</v>
          </cell>
          <cell r="AN250">
            <v>0</v>
          </cell>
          <cell r="AO250">
            <v>0</v>
          </cell>
          <cell r="AP250">
            <v>0</v>
          </cell>
          <cell r="AQ250">
            <v>0</v>
          </cell>
          <cell r="AR250">
            <v>0</v>
          </cell>
          <cell r="AS250">
            <v>2707.6773599999992</v>
          </cell>
          <cell r="AT250">
            <v>-1134.2925</v>
          </cell>
          <cell r="AU250">
            <v>-1134.2925</v>
          </cell>
          <cell r="AV250">
            <v>-1034.2925</v>
          </cell>
          <cell r="AW250">
            <v>-1134.2925</v>
          </cell>
          <cell r="AX250">
            <v>-1134.2925</v>
          </cell>
          <cell r="AY250">
            <v>-1134.2925</v>
          </cell>
          <cell r="AZ250">
            <v>195.09132999999997</v>
          </cell>
          <cell r="BA250">
            <v>195.09132999999997</v>
          </cell>
          <cell r="BB250">
            <v>195.09132999999997</v>
          </cell>
          <cell r="BC250">
            <v>195.09132999999997</v>
          </cell>
          <cell r="BD250">
            <v>195.09132999999997</v>
          </cell>
          <cell r="BE250">
            <v>195.09132999999997</v>
          </cell>
          <cell r="BF250">
            <v>-6510.663669999999</v>
          </cell>
          <cell r="BG250">
            <v>-5535.207019999998</v>
          </cell>
          <cell r="BH250">
            <v>265.53032999999999</v>
          </cell>
          <cell r="BI250">
            <v>265.53032999999999</v>
          </cell>
          <cell r="BJ250">
            <v>265.53032999999999</v>
          </cell>
          <cell r="BK250">
            <v>265.53032999999999</v>
          </cell>
          <cell r="BL250">
            <v>265.53032999999999</v>
          </cell>
          <cell r="BM250">
            <v>265.53032999999999</v>
          </cell>
          <cell r="BN250">
            <v>265.53032999999999</v>
          </cell>
          <cell r="BO250">
            <v>265.53032999999999</v>
          </cell>
          <cell r="BP250">
            <v>265.53032999999999</v>
          </cell>
          <cell r="BQ250">
            <v>265.53032999999999</v>
          </cell>
          <cell r="BR250">
            <v>265.53032999999999</v>
          </cell>
          <cell r="BS250">
            <v>265.53032999999999</v>
          </cell>
          <cell r="BT250">
            <v>1858.7123100000001</v>
          </cell>
          <cell r="BU250">
            <v>3186.3639600000001</v>
          </cell>
          <cell r="BV250">
            <v>-868.76217000000008</v>
          </cell>
          <cell r="BW250">
            <v>-868.76217000000008</v>
          </cell>
          <cell r="BX250">
            <v>-768.76217000000008</v>
          </cell>
          <cell r="BY250">
            <v>-868.76217000000008</v>
          </cell>
          <cell r="BZ250">
            <v>-868.76217000000008</v>
          </cell>
          <cell r="CA250">
            <v>-868.76217000000008</v>
          </cell>
          <cell r="CB250">
            <v>460.62165999999996</v>
          </cell>
          <cell r="CC250">
            <v>460.62165999999996</v>
          </cell>
          <cell r="CD250">
            <v>460.62165999999996</v>
          </cell>
          <cell r="CE250">
            <v>460.62165999999996</v>
          </cell>
          <cell r="CF250">
            <v>460.62165999999996</v>
          </cell>
          <cell r="CG250">
            <v>460.62165999999996</v>
          </cell>
          <cell r="CH250">
            <v>-4651.9513600000009</v>
          </cell>
          <cell r="CI250">
            <v>-2348.843060000002</v>
          </cell>
          <cell r="CJ250">
            <v>143.70861000000002</v>
          </cell>
          <cell r="CK250">
            <v>63.664559999999994</v>
          </cell>
          <cell r="CL250">
            <v>113.90000000000003</v>
          </cell>
          <cell r="CM250">
            <v>113.90000000000003</v>
          </cell>
          <cell r="CN250">
            <v>113.90000000000003</v>
          </cell>
          <cell r="CO250">
            <v>113.90000000000003</v>
          </cell>
          <cell r="CP250">
            <v>113.90000000000003</v>
          </cell>
          <cell r="CQ250">
            <v>113.90000000000003</v>
          </cell>
          <cell r="CR250">
            <v>113.90000000000003</v>
          </cell>
          <cell r="CS250">
            <v>113.90000000000003</v>
          </cell>
          <cell r="CT250">
            <v>113.90000000000003</v>
          </cell>
          <cell r="CU250">
            <v>113.90000000000003</v>
          </cell>
          <cell r="CV250">
            <v>776.8731700000003</v>
          </cell>
          <cell r="CW250">
            <v>1346.3731700000008</v>
          </cell>
          <cell r="CX250">
            <v>265.53032999999999</v>
          </cell>
          <cell r="CY250">
            <v>265.53032999999999</v>
          </cell>
          <cell r="CZ250">
            <v>265.53032999999999</v>
          </cell>
          <cell r="DA250">
            <v>265.53032999999999</v>
          </cell>
          <cell r="DB250">
            <v>265.53032999999999</v>
          </cell>
          <cell r="DC250">
            <v>265.53032999999999</v>
          </cell>
          <cell r="DD250">
            <v>265.53032999999999</v>
          </cell>
          <cell r="DE250">
            <v>265.53032999999999</v>
          </cell>
          <cell r="DF250">
            <v>265.53032999999999</v>
          </cell>
          <cell r="DG250">
            <v>265.53032999999999</v>
          </cell>
          <cell r="DH250">
            <v>265.53032999999999</v>
          </cell>
          <cell r="DI250">
            <v>265.53032999999999</v>
          </cell>
          <cell r="DJ250">
            <v>1858.7123100000001</v>
          </cell>
          <cell r="DK250">
            <v>3186.3639600000001</v>
          </cell>
          <cell r="DL250">
            <v>409.23894000000001</v>
          </cell>
          <cell r="DM250">
            <v>329.19488999999999</v>
          </cell>
          <cell r="DN250">
            <v>379.43033000000003</v>
          </cell>
          <cell r="DO250">
            <v>379.43033000000003</v>
          </cell>
          <cell r="DP250">
            <v>379.43033000000003</v>
          </cell>
          <cell r="DQ250">
            <v>379.43033000000003</v>
          </cell>
          <cell r="DR250">
            <v>379.43033000000003</v>
          </cell>
          <cell r="DS250">
            <v>379.43033000000003</v>
          </cell>
          <cell r="DT250">
            <v>379.43033000000003</v>
          </cell>
          <cell r="DU250">
            <v>379.43033000000003</v>
          </cell>
          <cell r="DV250">
            <v>379.43033000000003</v>
          </cell>
          <cell r="DW250">
            <v>379.43033000000003</v>
          </cell>
          <cell r="DX250">
            <v>2635.5854800000006</v>
          </cell>
          <cell r="DY250">
            <v>4532.7371300000013</v>
          </cell>
          <cell r="DZ250" t="str">
            <v>Prime_WM</v>
          </cell>
        </row>
        <row r="251">
          <cell r="C251" t="str">
            <v>73221</v>
          </cell>
          <cell r="D251" t="str">
            <v>N/A</v>
          </cell>
          <cell r="E251" t="str">
            <v>N/A</v>
          </cell>
          <cell r="F251" t="str">
            <v>Woolwich Mortgages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t="str">
            <v>Prime_WM</v>
          </cell>
        </row>
        <row r="252">
          <cell r="C252" t="str">
            <v>73989</v>
          </cell>
          <cell r="D252" t="str">
            <v>31989</v>
          </cell>
          <cell r="E252" t="str">
            <v>3915</v>
          </cell>
          <cell r="F252" t="str">
            <v xml:space="preserve"> W'ich Mtge Serv</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t="str">
            <v>Prime_WM</v>
          </cell>
        </row>
        <row r="253">
          <cell r="C253" t="str">
            <v>74567</v>
          </cell>
          <cell r="D253" t="str">
            <v>30567</v>
          </cell>
          <cell r="E253" t="str">
            <v>3915</v>
          </cell>
          <cell r="F253" t="str">
            <v>S Lond Cust Service</v>
          </cell>
          <cell r="G253">
            <v>1.8487199999999999</v>
          </cell>
          <cell r="H253">
            <v>1.8487</v>
          </cell>
          <cell r="I253">
            <v>1.8487199999999999</v>
          </cell>
          <cell r="J253">
            <v>1.8487</v>
          </cell>
          <cell r="K253">
            <v>1.8487</v>
          </cell>
          <cell r="L253">
            <v>1.84873</v>
          </cell>
          <cell r="M253">
            <v>1.8487199999999999</v>
          </cell>
          <cell r="N253">
            <v>0</v>
          </cell>
          <cell r="O253">
            <v>0</v>
          </cell>
          <cell r="P253">
            <v>0</v>
          </cell>
          <cell r="Q253">
            <v>0</v>
          </cell>
          <cell r="R253">
            <v>0</v>
          </cell>
          <cell r="S253">
            <v>12.940989999999999</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1.8487199999999999</v>
          </cell>
          <cell r="AH253">
            <v>1.8487</v>
          </cell>
          <cell r="AI253">
            <v>1.8487199999999999</v>
          </cell>
          <cell r="AJ253">
            <v>1.8487</v>
          </cell>
          <cell r="AK253">
            <v>1.8487</v>
          </cell>
          <cell r="AL253">
            <v>1.84873</v>
          </cell>
          <cell r="AM253">
            <v>1.8487199999999999</v>
          </cell>
          <cell r="AN253">
            <v>0</v>
          </cell>
          <cell r="AO253">
            <v>0</v>
          </cell>
          <cell r="AP253">
            <v>0</v>
          </cell>
          <cell r="AQ253">
            <v>0</v>
          </cell>
          <cell r="AR253">
            <v>0</v>
          </cell>
          <cell r="AS253">
            <v>12.940989999999999</v>
          </cell>
          <cell r="AT253">
            <v>1.85</v>
          </cell>
          <cell r="AU253">
            <v>1.85</v>
          </cell>
          <cell r="AV253">
            <v>1.85</v>
          </cell>
          <cell r="AW253">
            <v>1.85</v>
          </cell>
          <cell r="AX253">
            <v>1.85</v>
          </cell>
          <cell r="AY253">
            <v>1.85</v>
          </cell>
          <cell r="AZ253">
            <v>1.85</v>
          </cell>
          <cell r="BA253">
            <v>1.85</v>
          </cell>
          <cell r="BB253">
            <v>1.85</v>
          </cell>
          <cell r="BC253">
            <v>1.85</v>
          </cell>
          <cell r="BD253">
            <v>1.85</v>
          </cell>
          <cell r="BE253">
            <v>1.85</v>
          </cell>
          <cell r="BF253">
            <v>12.95</v>
          </cell>
          <cell r="BG253">
            <v>22.200000000000003</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1.85</v>
          </cell>
          <cell r="BW253">
            <v>1.85</v>
          </cell>
          <cell r="BX253">
            <v>1.85</v>
          </cell>
          <cell r="BY253">
            <v>1.85</v>
          </cell>
          <cell r="BZ253">
            <v>1.85</v>
          </cell>
          <cell r="CA253">
            <v>1.85</v>
          </cell>
          <cell r="CB253">
            <v>1.85</v>
          </cell>
          <cell r="CC253">
            <v>1.85</v>
          </cell>
          <cell r="CD253">
            <v>1.85</v>
          </cell>
          <cell r="CE253">
            <v>1.85</v>
          </cell>
          <cell r="CF253">
            <v>1.85</v>
          </cell>
          <cell r="CG253">
            <v>1.85</v>
          </cell>
          <cell r="CH253">
            <v>12.95</v>
          </cell>
          <cell r="CI253">
            <v>22.200000000000003</v>
          </cell>
          <cell r="CJ253">
            <v>1.8487199999999999</v>
          </cell>
          <cell r="CK253">
            <v>1.8487</v>
          </cell>
          <cell r="CL253">
            <v>1.8487</v>
          </cell>
          <cell r="CM253">
            <v>1.8487</v>
          </cell>
          <cell r="CN253">
            <v>1.8487</v>
          </cell>
          <cell r="CO253">
            <v>1.8487</v>
          </cell>
          <cell r="CP253">
            <v>1.8487</v>
          </cell>
          <cell r="CQ253">
            <v>1.8487</v>
          </cell>
          <cell r="CR253">
            <v>1.8487</v>
          </cell>
          <cell r="CS253">
            <v>1.8487</v>
          </cell>
          <cell r="CT253">
            <v>1.8487</v>
          </cell>
          <cell r="CU253">
            <v>1.8487</v>
          </cell>
          <cell r="CV253">
            <v>12.940920000000002</v>
          </cell>
          <cell r="CW253">
            <v>22.184420000000006</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1.8487199999999999</v>
          </cell>
          <cell r="DM253">
            <v>1.8487</v>
          </cell>
          <cell r="DN253">
            <v>1.8487</v>
          </cell>
          <cell r="DO253">
            <v>1.8487</v>
          </cell>
          <cell r="DP253">
            <v>1.8487</v>
          </cell>
          <cell r="DQ253">
            <v>1.8487</v>
          </cell>
          <cell r="DR253">
            <v>1.8487</v>
          </cell>
          <cell r="DS253">
            <v>1.8487</v>
          </cell>
          <cell r="DT253">
            <v>1.8487</v>
          </cell>
          <cell r="DU253">
            <v>1.8487</v>
          </cell>
          <cell r="DV253">
            <v>1.8487</v>
          </cell>
          <cell r="DW253">
            <v>1.8487</v>
          </cell>
          <cell r="DX253">
            <v>12.940920000000002</v>
          </cell>
          <cell r="DY253">
            <v>22.184420000000006</v>
          </cell>
          <cell r="DZ253" t="str">
            <v>Prime_WM</v>
          </cell>
        </row>
        <row r="254">
          <cell r="C254" t="str">
            <v>74574</v>
          </cell>
          <cell r="D254" t="str">
            <v>30574</v>
          </cell>
          <cell r="E254" t="str">
            <v>3915</v>
          </cell>
          <cell r="F254" t="str">
            <v>South Cust Service</v>
          </cell>
          <cell r="G254">
            <v>1.4563699999999999</v>
          </cell>
          <cell r="H254">
            <v>1.4563599999999999</v>
          </cell>
          <cell r="I254">
            <v>1.4563900000000001</v>
          </cell>
          <cell r="J254">
            <v>1.4563599999999999</v>
          </cell>
          <cell r="K254">
            <v>1.3433199999999998</v>
          </cell>
          <cell r="L254">
            <v>1.2795300000000001</v>
          </cell>
          <cell r="M254">
            <v>1.2795300000000001</v>
          </cell>
          <cell r="N254">
            <v>0</v>
          </cell>
          <cell r="O254">
            <v>0</v>
          </cell>
          <cell r="P254">
            <v>0</v>
          </cell>
          <cell r="Q254">
            <v>0</v>
          </cell>
          <cell r="R254">
            <v>0</v>
          </cell>
          <cell r="S254">
            <v>9.727859999999998</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1.4563699999999999</v>
          </cell>
          <cell r="AH254">
            <v>1.4563599999999999</v>
          </cell>
          <cell r="AI254">
            <v>1.4563900000000001</v>
          </cell>
          <cell r="AJ254">
            <v>1.4563599999999999</v>
          </cell>
          <cell r="AK254">
            <v>1.3433199999999998</v>
          </cell>
          <cell r="AL254">
            <v>1.2795300000000001</v>
          </cell>
          <cell r="AM254">
            <v>1.2795300000000001</v>
          </cell>
          <cell r="AN254">
            <v>0</v>
          </cell>
          <cell r="AO254">
            <v>0</v>
          </cell>
          <cell r="AP254">
            <v>0</v>
          </cell>
          <cell r="AQ254">
            <v>0</v>
          </cell>
          <cell r="AR254">
            <v>0</v>
          </cell>
          <cell r="AS254">
            <v>9.727859999999998</v>
          </cell>
          <cell r="AT254">
            <v>1.28</v>
          </cell>
          <cell r="AU254">
            <v>1.28</v>
          </cell>
          <cell r="AV254">
            <v>1.28</v>
          </cell>
          <cell r="AW254">
            <v>1.28</v>
          </cell>
          <cell r="AX254">
            <v>1.28</v>
          </cell>
          <cell r="AY254">
            <v>1.28</v>
          </cell>
          <cell r="AZ254">
            <v>1.28</v>
          </cell>
          <cell r="BA254">
            <v>1.28</v>
          </cell>
          <cell r="BB254">
            <v>1.28</v>
          </cell>
          <cell r="BC254">
            <v>1.28</v>
          </cell>
          <cell r="BD254">
            <v>1.28</v>
          </cell>
          <cell r="BE254">
            <v>1.28</v>
          </cell>
          <cell r="BF254">
            <v>8.9600000000000009</v>
          </cell>
          <cell r="BG254">
            <v>15.359999999999998</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1.28</v>
          </cell>
          <cell r="BW254">
            <v>1.28</v>
          </cell>
          <cell r="BX254">
            <v>1.28</v>
          </cell>
          <cell r="BY254">
            <v>1.28</v>
          </cell>
          <cell r="BZ254">
            <v>1.28</v>
          </cell>
          <cell r="CA254">
            <v>1.28</v>
          </cell>
          <cell r="CB254">
            <v>1.28</v>
          </cell>
          <cell r="CC254">
            <v>1.28</v>
          </cell>
          <cell r="CD254">
            <v>1.28</v>
          </cell>
          <cell r="CE254">
            <v>1.28</v>
          </cell>
          <cell r="CF254">
            <v>1.28</v>
          </cell>
          <cell r="CG254">
            <v>1.28</v>
          </cell>
          <cell r="CH254">
            <v>8.9600000000000009</v>
          </cell>
          <cell r="CI254">
            <v>15.359999999999998</v>
          </cell>
          <cell r="CJ254">
            <v>1.4563699999999999</v>
          </cell>
          <cell r="CK254">
            <v>1.4563599999999999</v>
          </cell>
          <cell r="CL254">
            <v>1.4563599999999999</v>
          </cell>
          <cell r="CM254">
            <v>1.4563599999999999</v>
          </cell>
          <cell r="CN254">
            <v>1.4563599999999999</v>
          </cell>
          <cell r="CO254">
            <v>1.4563599999999999</v>
          </cell>
          <cell r="CP254">
            <v>1.4563599999999999</v>
          </cell>
          <cell r="CQ254">
            <v>1.4563599999999999</v>
          </cell>
          <cell r="CR254">
            <v>1.4563599999999999</v>
          </cell>
          <cell r="CS254">
            <v>1.4563599999999999</v>
          </cell>
          <cell r="CT254">
            <v>1.4563599999999999</v>
          </cell>
          <cell r="CU254">
            <v>1.4563599999999999</v>
          </cell>
          <cell r="CV254">
            <v>10.19453</v>
          </cell>
          <cell r="CW254">
            <v>17.476330000000001</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1.4563699999999999</v>
          </cell>
          <cell r="DM254">
            <v>1.4563599999999999</v>
          </cell>
          <cell r="DN254">
            <v>1.4563599999999999</v>
          </cell>
          <cell r="DO254">
            <v>1.4563599999999999</v>
          </cell>
          <cell r="DP254">
            <v>1.4563599999999999</v>
          </cell>
          <cell r="DQ254">
            <v>1.4563599999999999</v>
          </cell>
          <cell r="DR254">
            <v>1.4563599999999999</v>
          </cell>
          <cell r="DS254">
            <v>1.4563599999999999</v>
          </cell>
          <cell r="DT254">
            <v>1.4563599999999999</v>
          </cell>
          <cell r="DU254">
            <v>1.4563599999999999</v>
          </cell>
          <cell r="DV254">
            <v>1.4563599999999999</v>
          </cell>
          <cell r="DW254">
            <v>1.4563599999999999</v>
          </cell>
          <cell r="DX254">
            <v>10.19453</v>
          </cell>
          <cell r="DY254">
            <v>17.476330000000001</v>
          </cell>
          <cell r="DZ254" t="str">
            <v>Prime_WM</v>
          </cell>
        </row>
        <row r="255">
          <cell r="C255" t="str">
            <v>61779</v>
          </cell>
          <cell r="D255" t="str">
            <v>N/A</v>
          </cell>
          <cell r="E255" t="str">
            <v>N/A</v>
          </cell>
          <cell r="F255" t="str">
            <v>Mort WW Alloc-Restru</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t="str">
            <v>Restructuring</v>
          </cell>
        </row>
        <row r="256">
          <cell r="C256" t="str">
            <v>65079</v>
          </cell>
          <cell r="D256" t="str">
            <v>N/A</v>
          </cell>
          <cell r="E256" t="str">
            <v>N/A</v>
          </cell>
          <cell r="F256" t="str">
            <v>Mort-MT Restructure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t="str">
            <v>Restructuring</v>
          </cell>
        </row>
        <row r="257">
          <cell r="C257" t="str">
            <v>70535</v>
          </cell>
          <cell r="D257" t="str">
            <v>N/A</v>
          </cell>
          <cell r="E257" t="str">
            <v>N/A</v>
          </cell>
          <cell r="F257" t="str">
            <v>Mort Restruct</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t="str">
            <v>Restructuring</v>
          </cell>
        </row>
        <row r="258">
          <cell r="C258" t="str">
            <v>83591</v>
          </cell>
          <cell r="D258" t="str">
            <v>14084</v>
          </cell>
          <cell r="E258" t="str">
            <v>3025</v>
          </cell>
          <cell r="F258" t="str">
            <v>SM&amp;D REST'ING ETA</v>
          </cell>
          <cell r="G258">
            <v>0</v>
          </cell>
          <cell r="H258">
            <v>0</v>
          </cell>
          <cell r="I258">
            <v>0</v>
          </cell>
          <cell r="J258">
            <v>0</v>
          </cell>
          <cell r="K258">
            <v>122.99637</v>
          </cell>
          <cell r="L258">
            <v>0</v>
          </cell>
          <cell r="M258">
            <v>0</v>
          </cell>
          <cell r="N258">
            <v>0</v>
          </cell>
          <cell r="O258">
            <v>0</v>
          </cell>
          <cell r="P258">
            <v>0</v>
          </cell>
          <cell r="Q258">
            <v>0</v>
          </cell>
          <cell r="R258">
            <v>0</v>
          </cell>
          <cell r="S258">
            <v>122.99637</v>
          </cell>
          <cell r="T258">
            <v>0</v>
          </cell>
          <cell r="U258">
            <v>36</v>
          </cell>
          <cell r="V258">
            <v>0</v>
          </cell>
          <cell r="W258">
            <v>100.64892</v>
          </cell>
          <cell r="X258">
            <v>11.771790000000001</v>
          </cell>
          <cell r="Y258">
            <v>261.18645000000004</v>
          </cell>
          <cell r="Z258">
            <v>283.00871999999998</v>
          </cell>
          <cell r="AA258">
            <v>0</v>
          </cell>
          <cell r="AB258">
            <v>0</v>
          </cell>
          <cell r="AC258">
            <v>0</v>
          </cell>
          <cell r="AD258">
            <v>0</v>
          </cell>
          <cell r="AE258">
            <v>0</v>
          </cell>
          <cell r="AF258">
            <v>692.61588000000006</v>
          </cell>
          <cell r="AG258">
            <v>0</v>
          </cell>
          <cell r="AH258">
            <v>36</v>
          </cell>
          <cell r="AI258">
            <v>0</v>
          </cell>
          <cell r="AJ258">
            <v>100.64892</v>
          </cell>
          <cell r="AK258">
            <v>134.76815999999999</v>
          </cell>
          <cell r="AL258">
            <v>261.18645000000004</v>
          </cell>
          <cell r="AM258">
            <v>283.00871999999998</v>
          </cell>
          <cell r="AN258">
            <v>0</v>
          </cell>
          <cell r="AO258">
            <v>0</v>
          </cell>
          <cell r="AP258">
            <v>0</v>
          </cell>
          <cell r="AQ258">
            <v>0</v>
          </cell>
          <cell r="AR258">
            <v>0</v>
          </cell>
          <cell r="AS258">
            <v>815.61225000000013</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500</v>
          </cell>
          <cell r="BI258">
            <v>500</v>
          </cell>
          <cell r="BJ258">
            <v>500</v>
          </cell>
          <cell r="BK258">
            <v>500</v>
          </cell>
          <cell r="BL258">
            <v>500</v>
          </cell>
          <cell r="BM258">
            <v>500</v>
          </cell>
          <cell r="BN258">
            <v>500</v>
          </cell>
          <cell r="BO258">
            <v>500</v>
          </cell>
          <cell r="BP258">
            <v>500</v>
          </cell>
          <cell r="BQ258">
            <v>500</v>
          </cell>
          <cell r="BR258">
            <v>500</v>
          </cell>
          <cell r="BS258">
            <v>500</v>
          </cell>
          <cell r="BT258">
            <v>3500</v>
          </cell>
          <cell r="BU258">
            <v>6000</v>
          </cell>
          <cell r="BV258">
            <v>500</v>
          </cell>
          <cell r="BW258">
            <v>500</v>
          </cell>
          <cell r="BX258">
            <v>500</v>
          </cell>
          <cell r="BY258">
            <v>500</v>
          </cell>
          <cell r="BZ258">
            <v>500</v>
          </cell>
          <cell r="CA258">
            <v>500</v>
          </cell>
          <cell r="CB258">
            <v>500</v>
          </cell>
          <cell r="CC258">
            <v>500</v>
          </cell>
          <cell r="CD258">
            <v>500</v>
          </cell>
          <cell r="CE258">
            <v>500</v>
          </cell>
          <cell r="CF258">
            <v>500</v>
          </cell>
          <cell r="CG258">
            <v>500</v>
          </cell>
          <cell r="CH258">
            <v>3500</v>
          </cell>
          <cell r="CI258">
            <v>6000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250</v>
          </cell>
          <cell r="CY258">
            <v>250</v>
          </cell>
          <cell r="CZ258">
            <v>250</v>
          </cell>
          <cell r="DA258">
            <v>250</v>
          </cell>
          <cell r="DB258">
            <v>250</v>
          </cell>
          <cell r="DC258">
            <v>250</v>
          </cell>
          <cell r="DD258">
            <v>250</v>
          </cell>
          <cell r="DE258">
            <v>250</v>
          </cell>
          <cell r="DF258">
            <v>250</v>
          </cell>
          <cell r="DG258">
            <v>250</v>
          </cell>
          <cell r="DH258">
            <v>250</v>
          </cell>
          <cell r="DI258">
            <v>250</v>
          </cell>
          <cell r="DJ258">
            <v>1750</v>
          </cell>
          <cell r="DK258">
            <v>3000</v>
          </cell>
          <cell r="DL258">
            <v>250</v>
          </cell>
          <cell r="DM258">
            <v>250</v>
          </cell>
          <cell r="DN258">
            <v>250</v>
          </cell>
          <cell r="DO258">
            <v>250</v>
          </cell>
          <cell r="DP258">
            <v>250</v>
          </cell>
          <cell r="DQ258">
            <v>250</v>
          </cell>
          <cell r="DR258">
            <v>250</v>
          </cell>
          <cell r="DS258">
            <v>250</v>
          </cell>
          <cell r="DT258">
            <v>250</v>
          </cell>
          <cell r="DU258">
            <v>250</v>
          </cell>
          <cell r="DV258">
            <v>250</v>
          </cell>
          <cell r="DW258">
            <v>250</v>
          </cell>
          <cell r="DX258">
            <v>1750</v>
          </cell>
          <cell r="DY258">
            <v>3000</v>
          </cell>
          <cell r="DZ258" t="str">
            <v>Restructuring</v>
          </cell>
        </row>
        <row r="259">
          <cell r="C259" t="str">
            <v>60678</v>
          </cell>
          <cell r="D259" t="str">
            <v>N/A</v>
          </cell>
          <cell r="E259" t="str">
            <v>N/A</v>
          </cell>
          <cell r="F259" t="str">
            <v>Mort -SI Charge</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179.001</v>
          </cell>
          <cell r="W259">
            <v>215.01400000000001</v>
          </cell>
          <cell r="X259">
            <v>166.61500000000001</v>
          </cell>
          <cell r="Y259">
            <v>-560.63</v>
          </cell>
          <cell r="Z259">
            <v>0</v>
          </cell>
          <cell r="AA259">
            <v>0</v>
          </cell>
          <cell r="AB259">
            <v>0</v>
          </cell>
          <cell r="AC259">
            <v>0</v>
          </cell>
          <cell r="AD259">
            <v>0</v>
          </cell>
          <cell r="AE259">
            <v>0</v>
          </cell>
          <cell r="AF259">
            <v>0</v>
          </cell>
          <cell r="AG259">
            <v>0</v>
          </cell>
          <cell r="AH259">
            <v>0</v>
          </cell>
          <cell r="AI259">
            <v>179.001</v>
          </cell>
          <cell r="AJ259">
            <v>215.01400000000001</v>
          </cell>
          <cell r="AK259">
            <v>166.61500000000001</v>
          </cell>
          <cell r="AL259">
            <v>-560.63</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t="str">
            <v>SI</v>
          </cell>
        </row>
        <row r="260">
          <cell r="C260" t="str">
            <v>62057</v>
          </cell>
          <cell r="D260" t="str">
            <v>N/A</v>
          </cell>
          <cell r="E260" t="str">
            <v>N/A</v>
          </cell>
          <cell r="F260" t="str">
            <v>Mort - UK Mortgages</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t="str">
            <v>SI</v>
          </cell>
        </row>
        <row r="261">
          <cell r="C261" t="str">
            <v>67806</v>
          </cell>
          <cell r="D261" t="str">
            <v>N/A</v>
          </cell>
          <cell r="E261" t="str">
            <v>N/A</v>
          </cell>
          <cell r="F261" t="str">
            <v>CR risk SI - BASEL</v>
          </cell>
          <cell r="G261">
            <v>0</v>
          </cell>
          <cell r="H261">
            <v>0</v>
          </cell>
          <cell r="I261">
            <v>0</v>
          </cell>
          <cell r="J261">
            <v>0</v>
          </cell>
          <cell r="K261">
            <v>0</v>
          </cell>
          <cell r="L261">
            <v>-420.20444000000009</v>
          </cell>
          <cell r="M261">
            <v>-230.43688</v>
          </cell>
          <cell r="N261">
            <v>0</v>
          </cell>
          <cell r="O261">
            <v>0</v>
          </cell>
          <cell r="P261">
            <v>0</v>
          </cell>
          <cell r="Q261">
            <v>0</v>
          </cell>
          <cell r="R261">
            <v>0</v>
          </cell>
          <cell r="S261">
            <v>-650.64132000000006</v>
          </cell>
          <cell r="T261">
            <v>0</v>
          </cell>
          <cell r="U261">
            <v>0</v>
          </cell>
          <cell r="V261">
            <v>0</v>
          </cell>
          <cell r="W261">
            <v>0</v>
          </cell>
          <cell r="X261">
            <v>0</v>
          </cell>
          <cell r="Y261">
            <v>603.86300000000006</v>
          </cell>
          <cell r="Z261">
            <v>46.778669999999998</v>
          </cell>
          <cell r="AA261">
            <v>0</v>
          </cell>
          <cell r="AB261">
            <v>0</v>
          </cell>
          <cell r="AC261">
            <v>0</v>
          </cell>
          <cell r="AD261">
            <v>0</v>
          </cell>
          <cell r="AE261">
            <v>0</v>
          </cell>
          <cell r="AF261">
            <v>650.64167000000009</v>
          </cell>
          <cell r="AG261">
            <v>0</v>
          </cell>
          <cell r="AH261">
            <v>0</v>
          </cell>
          <cell r="AI261">
            <v>0</v>
          </cell>
          <cell r="AJ261">
            <v>0</v>
          </cell>
          <cell r="AK261">
            <v>0</v>
          </cell>
          <cell r="AL261">
            <v>183.65855999999999</v>
          </cell>
          <cell r="AM261">
            <v>-183.65821</v>
          </cell>
          <cell r="AN261">
            <v>0</v>
          </cell>
          <cell r="AO261">
            <v>0</v>
          </cell>
          <cell r="AP261">
            <v>0</v>
          </cell>
          <cell r="AQ261">
            <v>0</v>
          </cell>
          <cell r="AR261">
            <v>0</v>
          </cell>
          <cell r="AS261">
            <v>3.4999999999740794E-4</v>
          </cell>
          <cell r="AT261">
            <v>14.582999999999998</v>
          </cell>
          <cell r="AU261">
            <v>14.582999999999998</v>
          </cell>
          <cell r="AV261">
            <v>14.582999999999998</v>
          </cell>
          <cell r="AW261">
            <v>14.582999999999998</v>
          </cell>
          <cell r="AX261">
            <v>14.582999999999998</v>
          </cell>
          <cell r="AY261">
            <v>14.585000000000008</v>
          </cell>
          <cell r="AZ261">
            <v>90.88300000000001</v>
          </cell>
          <cell r="BA261">
            <v>90.88300000000001</v>
          </cell>
          <cell r="BB261">
            <v>90.88300000000001</v>
          </cell>
          <cell r="BC261">
            <v>90.88300000000001</v>
          </cell>
          <cell r="BD261">
            <v>90.88300000000001</v>
          </cell>
          <cell r="BE261">
            <v>90.885000000000005</v>
          </cell>
          <cell r="BF261">
            <v>178.38300000000001</v>
          </cell>
          <cell r="BG261">
            <v>632.80000000000007</v>
          </cell>
          <cell r="BH261">
            <v>100.643</v>
          </cell>
          <cell r="BI261">
            <v>100.643</v>
          </cell>
          <cell r="BJ261">
            <v>100.643</v>
          </cell>
          <cell r="BK261">
            <v>100.643</v>
          </cell>
          <cell r="BL261">
            <v>100.643</v>
          </cell>
          <cell r="BM261">
            <v>100.648</v>
          </cell>
          <cell r="BN261">
            <v>46.777999999999999</v>
          </cell>
          <cell r="BO261">
            <v>46.777999999999999</v>
          </cell>
          <cell r="BP261">
            <v>46.777999999999999</v>
          </cell>
          <cell r="BQ261">
            <v>46.777999999999999</v>
          </cell>
          <cell r="BR261">
            <v>46.777999999999999</v>
          </cell>
          <cell r="BS261">
            <v>46.781999999999996</v>
          </cell>
          <cell r="BT261">
            <v>650.64100000000008</v>
          </cell>
          <cell r="BU261">
            <v>884.5350000000002</v>
          </cell>
          <cell r="BV261">
            <v>115.226</v>
          </cell>
          <cell r="BW261">
            <v>115.226</v>
          </cell>
          <cell r="BX261">
            <v>115.226</v>
          </cell>
          <cell r="BY261">
            <v>115.226</v>
          </cell>
          <cell r="BZ261">
            <v>115.226</v>
          </cell>
          <cell r="CA261">
            <v>115.233</v>
          </cell>
          <cell r="CB261">
            <v>137.661</v>
          </cell>
          <cell r="CC261">
            <v>137.661</v>
          </cell>
          <cell r="CD261">
            <v>137.661</v>
          </cell>
          <cell r="CE261">
            <v>137.661</v>
          </cell>
          <cell r="CF261">
            <v>137.661</v>
          </cell>
          <cell r="CG261">
            <v>137.667</v>
          </cell>
          <cell r="CH261">
            <v>829.02400000000011</v>
          </cell>
          <cell r="CI261">
            <v>1517.3350000000003</v>
          </cell>
          <cell r="CJ261">
            <v>14.582999999999998</v>
          </cell>
          <cell r="CK261">
            <v>14.582999999999998</v>
          </cell>
          <cell r="CL261">
            <v>14.582999999999998</v>
          </cell>
          <cell r="CM261">
            <v>14.582999999999998</v>
          </cell>
          <cell r="CN261">
            <v>14.582999999999998</v>
          </cell>
          <cell r="CO261">
            <v>14.582999999999998</v>
          </cell>
          <cell r="CP261">
            <v>90.88300000000001</v>
          </cell>
          <cell r="CQ261">
            <v>90.88300000000001</v>
          </cell>
          <cell r="CR261">
            <v>90.88300000000001</v>
          </cell>
          <cell r="CS261">
            <v>90.88300000000001</v>
          </cell>
          <cell r="CT261">
            <v>90.88300000000001</v>
          </cell>
          <cell r="CU261">
            <v>90.887000000000015</v>
          </cell>
          <cell r="CV261">
            <v>178.381</v>
          </cell>
          <cell r="CW261">
            <v>632.80000000000018</v>
          </cell>
          <cell r="CX261">
            <v>100.643</v>
          </cell>
          <cell r="CY261">
            <v>100.643</v>
          </cell>
          <cell r="CZ261">
            <v>100.643</v>
          </cell>
          <cell r="DA261">
            <v>100.643</v>
          </cell>
          <cell r="DB261">
            <v>100.643</v>
          </cell>
          <cell r="DC261">
            <v>100.648</v>
          </cell>
          <cell r="DD261">
            <v>46.777999999999999</v>
          </cell>
          <cell r="DE261">
            <v>46.777999999999999</v>
          </cell>
          <cell r="DF261">
            <v>46.777999999999999</v>
          </cell>
          <cell r="DG261">
            <v>46.777999999999999</v>
          </cell>
          <cell r="DH261">
            <v>46.777999999999999</v>
          </cell>
          <cell r="DI261">
            <v>46.781999999999996</v>
          </cell>
          <cell r="DJ261">
            <v>650.64100000000008</v>
          </cell>
          <cell r="DK261">
            <v>884.5350000000002</v>
          </cell>
          <cell r="DL261">
            <v>115.226</v>
          </cell>
          <cell r="DM261">
            <v>115.226</v>
          </cell>
          <cell r="DN261">
            <v>115.226</v>
          </cell>
          <cell r="DO261">
            <v>115.226</v>
          </cell>
          <cell r="DP261">
            <v>115.226</v>
          </cell>
          <cell r="DQ261">
            <v>115.23099999999999</v>
          </cell>
          <cell r="DR261">
            <v>137.661</v>
          </cell>
          <cell r="DS261">
            <v>137.661</v>
          </cell>
          <cell r="DT261">
            <v>137.661</v>
          </cell>
          <cell r="DU261">
            <v>137.661</v>
          </cell>
          <cell r="DV261">
            <v>137.661</v>
          </cell>
          <cell r="DW261">
            <v>137.66900000000001</v>
          </cell>
          <cell r="DX261">
            <v>829.02199999999993</v>
          </cell>
          <cell r="DY261">
            <v>1517.3350000000003</v>
          </cell>
          <cell r="DZ261" t="str">
            <v>SI</v>
          </cell>
        </row>
        <row r="262">
          <cell r="C262" t="str">
            <v>70676</v>
          </cell>
          <cell r="D262" t="str">
            <v>N/A</v>
          </cell>
          <cell r="E262" t="str">
            <v>N/A</v>
          </cell>
          <cell r="F262" t="str">
            <v>HF SI Pot</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900</v>
          </cell>
          <cell r="CN262">
            <v>255</v>
          </cell>
          <cell r="CO262">
            <v>700</v>
          </cell>
          <cell r="CP262">
            <v>850</v>
          </cell>
          <cell r="CQ262">
            <v>1050</v>
          </cell>
          <cell r="CR262">
            <v>1050</v>
          </cell>
          <cell r="CS262">
            <v>1050</v>
          </cell>
          <cell r="CT262">
            <v>1050</v>
          </cell>
          <cell r="CU262">
            <v>1050</v>
          </cell>
          <cell r="CV262">
            <v>2705</v>
          </cell>
          <cell r="CW262">
            <v>7955</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900</v>
          </cell>
          <cell r="DP262">
            <v>255</v>
          </cell>
          <cell r="DQ262">
            <v>700</v>
          </cell>
          <cell r="DR262">
            <v>850</v>
          </cell>
          <cell r="DS262">
            <v>1050</v>
          </cell>
          <cell r="DT262">
            <v>1050</v>
          </cell>
          <cell r="DU262">
            <v>1050</v>
          </cell>
          <cell r="DV262">
            <v>1050</v>
          </cell>
          <cell r="DW262">
            <v>1050</v>
          </cell>
          <cell r="DX262">
            <v>2705</v>
          </cell>
          <cell r="DY262">
            <v>7955</v>
          </cell>
          <cell r="DZ262" t="str">
            <v>SI</v>
          </cell>
        </row>
        <row r="263">
          <cell r="C263" t="str">
            <v>70825</v>
          </cell>
          <cell r="D263" t="str">
            <v>N/A</v>
          </cell>
          <cell r="E263" t="str">
            <v>N/A</v>
          </cell>
          <cell r="F263" t="str">
            <v>Third Party Data SI</v>
          </cell>
          <cell r="G263">
            <v>0</v>
          </cell>
          <cell r="H263">
            <v>0</v>
          </cell>
          <cell r="I263">
            <v>0</v>
          </cell>
          <cell r="J263">
            <v>0</v>
          </cell>
          <cell r="K263">
            <v>0</v>
          </cell>
          <cell r="L263">
            <v>0</v>
          </cell>
          <cell r="M263">
            <v>131.72024999999999</v>
          </cell>
          <cell r="N263">
            <v>0</v>
          </cell>
          <cell r="O263">
            <v>0</v>
          </cell>
          <cell r="P263">
            <v>0</v>
          </cell>
          <cell r="Q263">
            <v>0</v>
          </cell>
          <cell r="R263">
            <v>0</v>
          </cell>
          <cell r="S263">
            <v>131.72024999999999</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131.72024999999999</v>
          </cell>
          <cell r="AN263">
            <v>0</v>
          </cell>
          <cell r="AO263">
            <v>0</v>
          </cell>
          <cell r="AP263">
            <v>0</v>
          </cell>
          <cell r="AQ263">
            <v>0</v>
          </cell>
          <cell r="AR263">
            <v>0</v>
          </cell>
          <cell r="AS263">
            <v>131.72024999999999</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128.31299999999999</v>
          </cell>
          <cell r="CQ263">
            <v>103.857</v>
          </cell>
          <cell r="CR263">
            <v>103.74000000000001</v>
          </cell>
          <cell r="CS263">
            <v>174.75</v>
          </cell>
          <cell r="CT263">
            <v>54.889000000000003</v>
          </cell>
          <cell r="CU263">
            <v>13.016999999999999</v>
          </cell>
          <cell r="CV263">
            <v>128.31299999999999</v>
          </cell>
          <cell r="CW263">
            <v>578.56600000000003</v>
          </cell>
          <cell r="CX263">
            <v>0</v>
          </cell>
          <cell r="CY263">
            <v>0</v>
          </cell>
          <cell r="CZ263">
            <v>0</v>
          </cell>
          <cell r="DA263">
            <v>0</v>
          </cell>
          <cell r="DB263">
            <v>0</v>
          </cell>
          <cell r="DC263">
            <v>0</v>
          </cell>
          <cell r="DD263">
            <v>23.013000000000002</v>
          </cell>
          <cell r="DE263">
            <v>56.963999999999999</v>
          </cell>
          <cell r="DF263">
            <v>38.209000000000003</v>
          </cell>
          <cell r="DG263">
            <v>20.38</v>
          </cell>
          <cell r="DH263">
            <v>16.969000000000001</v>
          </cell>
          <cell r="DI263">
            <v>0</v>
          </cell>
          <cell r="DJ263">
            <v>23.013000000000002</v>
          </cell>
          <cell r="DK263">
            <v>155.535</v>
          </cell>
          <cell r="DL263">
            <v>0</v>
          </cell>
          <cell r="DM263">
            <v>0</v>
          </cell>
          <cell r="DN263">
            <v>0</v>
          </cell>
          <cell r="DO263">
            <v>0</v>
          </cell>
          <cell r="DP263">
            <v>0</v>
          </cell>
          <cell r="DQ263">
            <v>0</v>
          </cell>
          <cell r="DR263">
            <v>151.32599999999999</v>
          </cell>
          <cell r="DS263">
            <v>160.821</v>
          </cell>
          <cell r="DT263">
            <v>141.94900000000001</v>
          </cell>
          <cell r="DU263">
            <v>195.13</v>
          </cell>
          <cell r="DV263">
            <v>71.858000000000004</v>
          </cell>
          <cell r="DW263">
            <v>13.016999999999999</v>
          </cell>
          <cell r="DX263">
            <v>151.32599999999999</v>
          </cell>
          <cell r="DY263">
            <v>734.10100000000011</v>
          </cell>
          <cell r="DZ263" t="str">
            <v>SI</v>
          </cell>
        </row>
        <row r="264">
          <cell r="C264" t="str">
            <v>74713</v>
          </cell>
          <cell r="D264" t="str">
            <v>N/A</v>
          </cell>
          <cell r="E264" t="str">
            <v>N/A</v>
          </cell>
          <cell r="F264" t="str">
            <v>NM&amp;GI (INS)</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t="str">
            <v>SI</v>
          </cell>
        </row>
        <row r="265">
          <cell r="C265" t="str">
            <v>74714</v>
          </cell>
          <cell r="D265" t="str">
            <v>N/A</v>
          </cell>
          <cell r="E265" t="str">
            <v>N/A</v>
          </cell>
          <cell r="F265" t="str">
            <v>NM&amp;GI (People)</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t="str">
            <v>SI</v>
          </cell>
        </row>
        <row r="266">
          <cell r="C266" t="str">
            <v>77047</v>
          </cell>
          <cell r="D266" t="str">
            <v>N/A</v>
          </cell>
          <cell r="E266" t="str">
            <v>N/A</v>
          </cell>
          <cell r="F266" t="str">
            <v>MORT-SI GBD Override</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t="str">
            <v>SI</v>
          </cell>
        </row>
        <row r="267">
          <cell r="C267" t="str">
            <v>83257</v>
          </cell>
          <cell r="D267" t="str">
            <v>N/A</v>
          </cell>
          <cell r="E267" t="str">
            <v>N/A</v>
          </cell>
          <cell r="F267" t="str">
            <v>Mtge - SP Infras</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t="str">
            <v>SI</v>
          </cell>
        </row>
        <row r="268">
          <cell r="C268" t="str">
            <v>83287</v>
          </cell>
          <cell r="D268" t="str">
            <v>N/A</v>
          </cell>
          <cell r="E268" t="str">
            <v>N/A</v>
          </cell>
          <cell r="F268" t="str">
            <v>Mtge - SM&amp;D Inf Stra</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t="str">
            <v>SI</v>
          </cell>
        </row>
        <row r="269">
          <cell r="C269" t="str">
            <v>83590</v>
          </cell>
          <cell r="D269" t="str">
            <v>14083</v>
          </cell>
          <cell r="E269" t="str">
            <v>3025</v>
          </cell>
          <cell r="F269" t="str">
            <v>SM&amp;D SI ETA</v>
          </cell>
          <cell r="G269">
            <v>0</v>
          </cell>
          <cell r="H269">
            <v>0.26555000000000001</v>
          </cell>
          <cell r="I269">
            <v>0</v>
          </cell>
          <cell r="J269">
            <v>0</v>
          </cell>
          <cell r="K269">
            <v>0</v>
          </cell>
          <cell r="L269">
            <v>0</v>
          </cell>
          <cell r="M269">
            <v>0</v>
          </cell>
          <cell r="N269">
            <v>0</v>
          </cell>
          <cell r="O269">
            <v>0</v>
          </cell>
          <cell r="P269">
            <v>0</v>
          </cell>
          <cell r="Q269">
            <v>0</v>
          </cell>
          <cell r="R269">
            <v>0</v>
          </cell>
          <cell r="S269">
            <v>0.26555000000000001</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0.26555000000000001</v>
          </cell>
          <cell r="AI269">
            <v>0</v>
          </cell>
          <cell r="AJ269">
            <v>0</v>
          </cell>
          <cell r="AK269">
            <v>0</v>
          </cell>
          <cell r="AL269">
            <v>0</v>
          </cell>
          <cell r="AM269">
            <v>0</v>
          </cell>
          <cell r="AN269">
            <v>0</v>
          </cell>
          <cell r="AO269">
            <v>0</v>
          </cell>
          <cell r="AP269">
            <v>0</v>
          </cell>
          <cell r="AQ269">
            <v>0</v>
          </cell>
          <cell r="AR269">
            <v>0</v>
          </cell>
          <cell r="AS269">
            <v>0.26555000000000001</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t="str">
            <v>SI</v>
          </cell>
        </row>
        <row r="270">
          <cell r="C270" t="str">
            <v>83651</v>
          </cell>
          <cell r="D270" t="str">
            <v>N/A</v>
          </cell>
          <cell r="E270" t="str">
            <v>N/A</v>
          </cell>
          <cell r="F270" t="str">
            <v>R-WB-SMERC/01</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t="str">
            <v>SI</v>
          </cell>
        </row>
        <row r="271">
          <cell r="C271" t="str">
            <v>83663</v>
          </cell>
          <cell r="D271" t="str">
            <v>N/A</v>
          </cell>
          <cell r="E271" t="str">
            <v>N/A</v>
          </cell>
          <cell r="F271" t="str">
            <v>Mtge - Budget 2003</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t="str">
            <v>SI</v>
          </cell>
        </row>
        <row r="272">
          <cell r="C272" t="str">
            <v>87297</v>
          </cell>
          <cell r="D272" t="str">
            <v>N/A</v>
          </cell>
          <cell r="E272" t="str">
            <v>N/A</v>
          </cell>
          <cell r="F272" t="str">
            <v>Mort - UK Branch Ration.</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t="str">
            <v>SI</v>
          </cell>
        </row>
        <row r="273">
          <cell r="C273" t="str">
            <v>87317</v>
          </cell>
          <cell r="D273" t="str">
            <v>32795</v>
          </cell>
          <cell r="E273" t="str">
            <v>3025</v>
          </cell>
          <cell r="F273" t="str">
            <v>NMG&amp;I</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t="str">
            <v>SI</v>
          </cell>
        </row>
        <row r="274">
          <cell r="C274" t="str">
            <v>87319</v>
          </cell>
          <cell r="D274" t="str">
            <v>32797</v>
          </cell>
          <cell r="E274" t="str">
            <v>3025</v>
          </cell>
          <cell r="F274" t="str">
            <v>NON SI - MSI</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t="str">
            <v>SI</v>
          </cell>
        </row>
        <row r="275">
          <cell r="C275" t="str">
            <v>87450</v>
          </cell>
          <cell r="D275" t="str">
            <v>N/A</v>
          </cell>
          <cell r="E275" t="str">
            <v>N/A</v>
          </cell>
          <cell r="F275" t="str">
            <v>PMO Office Costs</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t="str">
            <v>SI</v>
          </cell>
        </row>
        <row r="276">
          <cell r="C276" t="str">
            <v>87890</v>
          </cell>
          <cell r="D276" t="str">
            <v>N/A</v>
          </cell>
          <cell r="E276" t="str">
            <v>N/A</v>
          </cell>
          <cell r="F276" t="str">
            <v>Mortgage Brain</v>
          </cell>
          <cell r="G276">
            <v>43.262980000000006</v>
          </cell>
          <cell r="H276">
            <v>20.647179999999999</v>
          </cell>
          <cell r="I276">
            <v>23.506240000000002</v>
          </cell>
          <cell r="J276">
            <v>13.265979999999999</v>
          </cell>
          <cell r="K276">
            <v>27.956869999999999</v>
          </cell>
          <cell r="L276">
            <v>89.828519999999997</v>
          </cell>
          <cell r="M276">
            <v>27.298940000000002</v>
          </cell>
          <cell r="N276">
            <v>0</v>
          </cell>
          <cell r="O276">
            <v>0</v>
          </cell>
          <cell r="P276">
            <v>0</v>
          </cell>
          <cell r="Q276">
            <v>0</v>
          </cell>
          <cell r="R276">
            <v>0</v>
          </cell>
          <cell r="S276">
            <v>245.76670999999999</v>
          </cell>
          <cell r="T276">
            <v>0</v>
          </cell>
          <cell r="U276">
            <v>0</v>
          </cell>
          <cell r="V276">
            <v>0</v>
          </cell>
          <cell r="W276">
            <v>0</v>
          </cell>
          <cell r="X276">
            <v>2.3199999999999998</v>
          </cell>
          <cell r="Y276">
            <v>-0.72</v>
          </cell>
          <cell r="Z276">
            <v>-1.6</v>
          </cell>
          <cell r="AA276">
            <v>0</v>
          </cell>
          <cell r="AB276">
            <v>0</v>
          </cell>
          <cell r="AC276">
            <v>0</v>
          </cell>
          <cell r="AD276">
            <v>0</v>
          </cell>
          <cell r="AE276">
            <v>0</v>
          </cell>
          <cell r="AF276">
            <v>-2.2204460492503131E-16</v>
          </cell>
          <cell r="AG276">
            <v>43.262980000000006</v>
          </cell>
          <cell r="AH276">
            <v>20.647179999999999</v>
          </cell>
          <cell r="AI276">
            <v>23.506240000000002</v>
          </cell>
          <cell r="AJ276">
            <v>13.265979999999999</v>
          </cell>
          <cell r="AK276">
            <v>30.276869999999999</v>
          </cell>
          <cell r="AL276">
            <v>89.108519999999999</v>
          </cell>
          <cell r="AM276">
            <v>25.69894</v>
          </cell>
          <cell r="AN276">
            <v>0</v>
          </cell>
          <cell r="AO276">
            <v>0</v>
          </cell>
          <cell r="AP276">
            <v>0</v>
          </cell>
          <cell r="AQ276">
            <v>0</v>
          </cell>
          <cell r="AR276">
            <v>0</v>
          </cell>
          <cell r="AS276">
            <v>245.76670999999999</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43.262980000000006</v>
          </cell>
          <cell r="CK276">
            <v>20.647179999999999</v>
          </cell>
          <cell r="CL276">
            <v>23.506240000000002</v>
          </cell>
          <cell r="CM276">
            <v>13.265979999999999</v>
          </cell>
          <cell r="CN276">
            <v>27.956869999999999</v>
          </cell>
          <cell r="CO276">
            <v>58.042660000000005</v>
          </cell>
          <cell r="CP276">
            <v>59.383160000000004</v>
          </cell>
          <cell r="CQ276">
            <v>67.989410000000007</v>
          </cell>
          <cell r="CR276">
            <v>95.654410000000013</v>
          </cell>
          <cell r="CS276">
            <v>110.15415999999999</v>
          </cell>
          <cell r="CT276">
            <v>61.5</v>
          </cell>
          <cell r="CU276">
            <v>33.5</v>
          </cell>
          <cell r="CV276">
            <v>246.06507000000002</v>
          </cell>
          <cell r="CW276">
            <v>614.86304999999993</v>
          </cell>
          <cell r="CX276">
            <v>0</v>
          </cell>
          <cell r="CY276">
            <v>0</v>
          </cell>
          <cell r="CZ276">
            <v>0</v>
          </cell>
          <cell r="DA276">
            <v>0</v>
          </cell>
          <cell r="DB276">
            <v>2.3199999999999998</v>
          </cell>
          <cell r="DC276">
            <v>0</v>
          </cell>
          <cell r="DD276">
            <v>13</v>
          </cell>
          <cell r="DE276">
            <v>60</v>
          </cell>
          <cell r="DF276">
            <v>60</v>
          </cell>
          <cell r="DG276">
            <v>105</v>
          </cell>
          <cell r="DH276">
            <v>0</v>
          </cell>
          <cell r="DI276">
            <v>0</v>
          </cell>
          <cell r="DJ276">
            <v>15.32</v>
          </cell>
          <cell r="DK276">
            <v>240.32</v>
          </cell>
          <cell r="DL276">
            <v>43.262980000000006</v>
          </cell>
          <cell r="DM276">
            <v>20.647179999999999</v>
          </cell>
          <cell r="DN276">
            <v>23.506240000000002</v>
          </cell>
          <cell r="DO276">
            <v>13.265979999999999</v>
          </cell>
          <cell r="DP276">
            <v>30.276869999999999</v>
          </cell>
          <cell r="DQ276">
            <v>58.042660000000005</v>
          </cell>
          <cell r="DR276">
            <v>72.383160000000004</v>
          </cell>
          <cell r="DS276">
            <v>127.98941000000001</v>
          </cell>
          <cell r="DT276">
            <v>155.65441000000001</v>
          </cell>
          <cell r="DU276">
            <v>215.15415999999999</v>
          </cell>
          <cell r="DV276">
            <v>61.5</v>
          </cell>
          <cell r="DW276">
            <v>33.5</v>
          </cell>
          <cell r="DX276">
            <v>261.38507000000004</v>
          </cell>
          <cell r="DY276">
            <v>855.18305000000009</v>
          </cell>
          <cell r="DZ276" t="str">
            <v>SI</v>
          </cell>
        </row>
        <row r="277">
          <cell r="C277" t="str">
            <v>88021</v>
          </cell>
          <cell r="D277" t="str">
            <v>N/A</v>
          </cell>
          <cell r="E277" t="str">
            <v>N/A</v>
          </cell>
          <cell r="F277" t="str">
            <v>N3 2</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t="str">
            <v>SI</v>
          </cell>
        </row>
        <row r="278">
          <cell r="C278" t="str">
            <v>88054</v>
          </cell>
          <cell r="D278" t="str">
            <v>N/A</v>
          </cell>
          <cell r="E278" t="str">
            <v>N/A</v>
          </cell>
          <cell r="F278" t="str">
            <v>MSI R2</v>
          </cell>
          <cell r="G278">
            <v>0</v>
          </cell>
          <cell r="H278">
            <v>0</v>
          </cell>
          <cell r="I278">
            <v>0</v>
          </cell>
          <cell r="J278">
            <v>0</v>
          </cell>
          <cell r="K278">
            <v>461.87611000000004</v>
          </cell>
          <cell r="L278">
            <v>229.60575</v>
          </cell>
          <cell r="M278">
            <v>3206.6885899999997</v>
          </cell>
          <cell r="N278">
            <v>0</v>
          </cell>
          <cell r="O278">
            <v>0</v>
          </cell>
          <cell r="P278">
            <v>0</v>
          </cell>
          <cell r="Q278">
            <v>0</v>
          </cell>
          <cell r="R278">
            <v>0</v>
          </cell>
          <cell r="S278">
            <v>3898.1704499999996</v>
          </cell>
          <cell r="T278">
            <v>0</v>
          </cell>
          <cell r="U278">
            <v>0</v>
          </cell>
          <cell r="V278">
            <v>0</v>
          </cell>
          <cell r="W278">
            <v>0</v>
          </cell>
          <cell r="X278">
            <v>72.871160000000003</v>
          </cell>
          <cell r="Y278">
            <v>6.4415200000000006</v>
          </cell>
          <cell r="Z278">
            <v>136.57882000000001</v>
          </cell>
          <cell r="AA278">
            <v>0</v>
          </cell>
          <cell r="AB278">
            <v>0</v>
          </cell>
          <cell r="AC278">
            <v>0</v>
          </cell>
          <cell r="AD278">
            <v>0</v>
          </cell>
          <cell r="AE278">
            <v>0</v>
          </cell>
          <cell r="AF278">
            <v>215.89150000000001</v>
          </cell>
          <cell r="AG278">
            <v>0</v>
          </cell>
          <cell r="AH278">
            <v>0</v>
          </cell>
          <cell r="AI278">
            <v>0</v>
          </cell>
          <cell r="AJ278">
            <v>0</v>
          </cell>
          <cell r="AK278">
            <v>534.74727000000007</v>
          </cell>
          <cell r="AL278">
            <v>236.04727</v>
          </cell>
          <cell r="AM278">
            <v>3343.2674099999999</v>
          </cell>
          <cell r="AN278">
            <v>0</v>
          </cell>
          <cell r="AO278">
            <v>0</v>
          </cell>
          <cell r="AP278">
            <v>0</v>
          </cell>
          <cell r="AQ278">
            <v>0</v>
          </cell>
          <cell r="AR278">
            <v>0</v>
          </cell>
          <cell r="AS278">
            <v>4114.0619500000003</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489</v>
          </cell>
          <cell r="CO278">
            <v>119</v>
          </cell>
          <cell r="CP278">
            <v>119</v>
          </cell>
          <cell r="CQ278">
            <v>0</v>
          </cell>
          <cell r="CR278">
            <v>0</v>
          </cell>
          <cell r="CS278">
            <v>0</v>
          </cell>
          <cell r="CT278">
            <v>0</v>
          </cell>
          <cell r="CU278">
            <v>0</v>
          </cell>
          <cell r="CV278">
            <v>727</v>
          </cell>
          <cell r="CW278">
            <v>727</v>
          </cell>
          <cell r="CX278">
            <v>0</v>
          </cell>
          <cell r="CY278">
            <v>0</v>
          </cell>
          <cell r="CZ278">
            <v>0</v>
          </cell>
          <cell r="DA278">
            <v>0</v>
          </cell>
          <cell r="DB278">
            <v>156</v>
          </cell>
          <cell r="DC278">
            <v>81</v>
          </cell>
          <cell r="DD278">
            <v>81</v>
          </cell>
          <cell r="DE278">
            <v>0</v>
          </cell>
          <cell r="DF278">
            <v>0</v>
          </cell>
          <cell r="DG278">
            <v>0</v>
          </cell>
          <cell r="DH278">
            <v>0</v>
          </cell>
          <cell r="DI278">
            <v>0</v>
          </cell>
          <cell r="DJ278">
            <v>318</v>
          </cell>
          <cell r="DK278">
            <v>318</v>
          </cell>
          <cell r="DL278">
            <v>0</v>
          </cell>
          <cell r="DM278">
            <v>0</v>
          </cell>
          <cell r="DN278">
            <v>0</v>
          </cell>
          <cell r="DO278">
            <v>0</v>
          </cell>
          <cell r="DP278">
            <v>645</v>
          </cell>
          <cell r="DQ278">
            <v>200</v>
          </cell>
          <cell r="DR278">
            <v>200</v>
          </cell>
          <cell r="DS278">
            <v>0</v>
          </cell>
          <cell r="DT278">
            <v>0</v>
          </cell>
          <cell r="DU278">
            <v>0</v>
          </cell>
          <cell r="DV278">
            <v>0</v>
          </cell>
          <cell r="DW278">
            <v>0</v>
          </cell>
          <cell r="DX278">
            <v>1045</v>
          </cell>
          <cell r="DY278">
            <v>1045</v>
          </cell>
          <cell r="DZ278" t="str">
            <v>SI</v>
          </cell>
        </row>
        <row r="279">
          <cell r="C279" t="str">
            <v>97719</v>
          </cell>
          <cell r="D279" t="str">
            <v>N/A</v>
          </cell>
          <cell r="E279" t="str">
            <v>N/A</v>
          </cell>
          <cell r="F279" t="str">
            <v>Mort - SM&amp;D Infr</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t="str">
            <v>SI</v>
          </cell>
        </row>
        <row r="280">
          <cell r="C280" t="str">
            <v>67726</v>
          </cell>
          <cell r="D280" t="str">
            <v>16308</v>
          </cell>
          <cell r="E280" t="str">
            <v>3025</v>
          </cell>
          <cell r="F280" t="str">
            <v>Barclays Term Assur</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t="str">
            <v>Term_Assur</v>
          </cell>
        </row>
        <row r="281">
          <cell r="C281" t="str">
            <v>73994</v>
          </cell>
          <cell r="D281" t="str">
            <v>31994</v>
          </cell>
          <cell r="E281" t="str">
            <v>3915</v>
          </cell>
          <cell r="F281" t="str">
            <v>Woolwich Life Ltd</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744.15293999999994</v>
          </cell>
          <cell r="AU281">
            <v>744.15293999999994</v>
          </cell>
          <cell r="AV281">
            <v>744.15293999999994</v>
          </cell>
          <cell r="AW281">
            <v>744.15293999999994</v>
          </cell>
          <cell r="AX281">
            <v>744.15293999999994</v>
          </cell>
          <cell r="AY281">
            <v>744.15293999999994</v>
          </cell>
          <cell r="AZ281">
            <v>-722.51366000000007</v>
          </cell>
          <cell r="BA281">
            <v>-722.51366000000007</v>
          </cell>
          <cell r="BB281">
            <v>-722.51366000000007</v>
          </cell>
          <cell r="BC281">
            <v>-722.51366000000007</v>
          </cell>
          <cell r="BD281">
            <v>-722.51366000000007</v>
          </cell>
          <cell r="BE281">
            <v>-722.51366000000007</v>
          </cell>
          <cell r="BF281">
            <v>3742.4039799999996</v>
          </cell>
          <cell r="BG281">
            <v>129.83567999999923</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744.15293999999994</v>
          </cell>
          <cell r="BW281">
            <v>744.15293999999994</v>
          </cell>
          <cell r="BX281">
            <v>744.15293999999994</v>
          </cell>
          <cell r="BY281">
            <v>744.15293999999994</v>
          </cell>
          <cell r="BZ281">
            <v>744.15293999999994</v>
          </cell>
          <cell r="CA281">
            <v>744.15293999999994</v>
          </cell>
          <cell r="CB281">
            <v>-722.51366000000007</v>
          </cell>
          <cell r="CC281">
            <v>-722.51366000000007</v>
          </cell>
          <cell r="CD281">
            <v>-722.51366000000007</v>
          </cell>
          <cell r="CE281">
            <v>-722.51366000000007</v>
          </cell>
          <cell r="CF281">
            <v>-722.51366000000007</v>
          </cell>
          <cell r="CG281">
            <v>-722.51366000000007</v>
          </cell>
          <cell r="CH281">
            <v>3742.4039799999996</v>
          </cell>
          <cell r="CI281">
            <v>129.83567999999923</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t="str">
            <v>Term_Assur</v>
          </cell>
        </row>
        <row r="282">
          <cell r="C282" t="str">
            <v>60679</v>
          </cell>
          <cell r="D282" t="str">
            <v>N/A</v>
          </cell>
          <cell r="E282" t="str">
            <v>N/A</v>
          </cell>
          <cell r="F282" t="str">
            <v>R-WI-O2610/01</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117.441</v>
          </cell>
          <cell r="W282">
            <v>-117.441</v>
          </cell>
          <cell r="X282">
            <v>0</v>
          </cell>
          <cell r="Y282">
            <v>0</v>
          </cell>
          <cell r="Z282">
            <v>0</v>
          </cell>
          <cell r="AA282">
            <v>0</v>
          </cell>
          <cell r="AB282">
            <v>0</v>
          </cell>
          <cell r="AC282">
            <v>0</v>
          </cell>
          <cell r="AD282">
            <v>0</v>
          </cell>
          <cell r="AE282">
            <v>0</v>
          </cell>
          <cell r="AF282">
            <v>0</v>
          </cell>
          <cell r="AG282">
            <v>0</v>
          </cell>
          <cell r="AH282">
            <v>0</v>
          </cell>
          <cell r="AI282">
            <v>117.441</v>
          </cell>
          <cell r="AJ282">
            <v>-117.441</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33.75</v>
          </cell>
          <cell r="BI282">
            <v>33.75</v>
          </cell>
          <cell r="BJ282">
            <v>33.75</v>
          </cell>
          <cell r="BK282">
            <v>33.75</v>
          </cell>
          <cell r="BL282">
            <v>33.75</v>
          </cell>
          <cell r="BM282">
            <v>33.75</v>
          </cell>
          <cell r="BN282">
            <v>33.75</v>
          </cell>
          <cell r="BO282">
            <v>33.75</v>
          </cell>
          <cell r="BP282">
            <v>33.75</v>
          </cell>
          <cell r="BQ282">
            <v>33.75</v>
          </cell>
          <cell r="BR282">
            <v>33.75</v>
          </cell>
          <cell r="BS282">
            <v>33.75</v>
          </cell>
          <cell r="BT282">
            <v>236.25</v>
          </cell>
          <cell r="BU282">
            <v>405</v>
          </cell>
          <cell r="BV282">
            <v>33.75</v>
          </cell>
          <cell r="BW282">
            <v>33.75</v>
          </cell>
          <cell r="BX282">
            <v>33.75</v>
          </cell>
          <cell r="BY282">
            <v>33.75</v>
          </cell>
          <cell r="BZ282">
            <v>33.75</v>
          </cell>
          <cell r="CA282">
            <v>33.75</v>
          </cell>
          <cell r="CB282">
            <v>33.75</v>
          </cell>
          <cell r="CC282">
            <v>33.75</v>
          </cell>
          <cell r="CD282">
            <v>33.75</v>
          </cell>
          <cell r="CE282">
            <v>33.75</v>
          </cell>
          <cell r="CF282">
            <v>33.75</v>
          </cell>
          <cell r="CG282">
            <v>33.75</v>
          </cell>
          <cell r="CH282">
            <v>236.25</v>
          </cell>
          <cell r="CI282">
            <v>405</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10</v>
          </cell>
          <cell r="CY282">
            <v>10</v>
          </cell>
          <cell r="CZ282">
            <v>10</v>
          </cell>
          <cell r="DA282">
            <v>10</v>
          </cell>
          <cell r="DB282">
            <v>10</v>
          </cell>
          <cell r="DC282">
            <v>10</v>
          </cell>
          <cell r="DD282">
            <v>10</v>
          </cell>
          <cell r="DE282">
            <v>10</v>
          </cell>
          <cell r="DF282">
            <v>10</v>
          </cell>
          <cell r="DG282">
            <v>10</v>
          </cell>
          <cell r="DH282">
            <v>10</v>
          </cell>
          <cell r="DI282">
            <v>10</v>
          </cell>
          <cell r="DJ282">
            <v>70</v>
          </cell>
          <cell r="DK282">
            <v>120</v>
          </cell>
          <cell r="DL282">
            <v>10</v>
          </cell>
          <cell r="DM282">
            <v>10</v>
          </cell>
          <cell r="DN282">
            <v>10</v>
          </cell>
          <cell r="DO282">
            <v>10</v>
          </cell>
          <cell r="DP282">
            <v>10</v>
          </cell>
          <cell r="DQ282">
            <v>10</v>
          </cell>
          <cell r="DR282">
            <v>10</v>
          </cell>
          <cell r="DS282">
            <v>10</v>
          </cell>
          <cell r="DT282">
            <v>10</v>
          </cell>
          <cell r="DU282">
            <v>10</v>
          </cell>
          <cell r="DV282">
            <v>10</v>
          </cell>
          <cell r="DW282">
            <v>10</v>
          </cell>
          <cell r="DX282">
            <v>70</v>
          </cell>
          <cell r="DY282">
            <v>120</v>
          </cell>
          <cell r="DZ282" t="str">
            <v>WIC</v>
          </cell>
        </row>
        <row r="283">
          <cell r="C283" t="str">
            <v>61984</v>
          </cell>
          <cell r="D283" t="str">
            <v>N/A</v>
          </cell>
          <cell r="E283" t="str">
            <v>N/A</v>
          </cell>
          <cell r="F283" t="str">
            <v>Mort-MT WI Strategic</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t="str">
            <v>WIC</v>
          </cell>
        </row>
        <row r="284">
          <cell r="C284" t="str">
            <v>73028</v>
          </cell>
          <cell r="D284" t="str">
            <v>31028</v>
          </cell>
          <cell r="E284" t="str">
            <v>3915</v>
          </cell>
          <cell r="F284" t="str">
            <v>Int Remtge Igl srv</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50.666669999999996</v>
          </cell>
          <cell r="BI284">
            <v>50.666669999999996</v>
          </cell>
          <cell r="BJ284">
            <v>50.666669999999996</v>
          </cell>
          <cell r="BK284">
            <v>50.666669999999996</v>
          </cell>
          <cell r="BL284">
            <v>50.666669999999996</v>
          </cell>
          <cell r="BM284">
            <v>50.666669999999996</v>
          </cell>
          <cell r="BN284">
            <v>50.666669999999996</v>
          </cell>
          <cell r="BO284">
            <v>50.666669999999996</v>
          </cell>
          <cell r="BP284">
            <v>50.666669999999996</v>
          </cell>
          <cell r="BQ284">
            <v>50.666669999999996</v>
          </cell>
          <cell r="BR284">
            <v>50.666669999999996</v>
          </cell>
          <cell r="BS284">
            <v>50.666669999999996</v>
          </cell>
          <cell r="BT284">
            <v>354.66669000000002</v>
          </cell>
          <cell r="BU284">
            <v>608.00004000000001</v>
          </cell>
          <cell r="BV284">
            <v>50.666669999999996</v>
          </cell>
          <cell r="BW284">
            <v>50.666669999999996</v>
          </cell>
          <cell r="BX284">
            <v>50.666669999999996</v>
          </cell>
          <cell r="BY284">
            <v>50.666669999999996</v>
          </cell>
          <cell r="BZ284">
            <v>50.666669999999996</v>
          </cell>
          <cell r="CA284">
            <v>50.666669999999996</v>
          </cell>
          <cell r="CB284">
            <v>50.666669999999996</v>
          </cell>
          <cell r="CC284">
            <v>50.666669999999996</v>
          </cell>
          <cell r="CD284">
            <v>50.666669999999996</v>
          </cell>
          <cell r="CE284">
            <v>50.666669999999996</v>
          </cell>
          <cell r="CF284">
            <v>50.666669999999996</v>
          </cell>
          <cell r="CG284">
            <v>50.666669999999996</v>
          </cell>
          <cell r="CH284">
            <v>354.66669000000002</v>
          </cell>
          <cell r="CI284">
            <v>608.00004000000001</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50.666669999999996</v>
          </cell>
          <cell r="CY284">
            <v>50.666669999999996</v>
          </cell>
          <cell r="CZ284">
            <v>50.666669999999996</v>
          </cell>
          <cell r="DA284">
            <v>50.666669999999996</v>
          </cell>
          <cell r="DB284">
            <v>50.666669999999996</v>
          </cell>
          <cell r="DC284">
            <v>50.666669999999996</v>
          </cell>
          <cell r="DD284">
            <v>50.666669999999996</v>
          </cell>
          <cell r="DE284">
            <v>50.666669999999996</v>
          </cell>
          <cell r="DF284">
            <v>50.666669999999996</v>
          </cell>
          <cell r="DG284">
            <v>50.666669999999996</v>
          </cell>
          <cell r="DH284">
            <v>50.666669999999996</v>
          </cell>
          <cell r="DI284">
            <v>50.666669999999996</v>
          </cell>
          <cell r="DJ284">
            <v>354.66669000000002</v>
          </cell>
          <cell r="DK284">
            <v>608.00004000000001</v>
          </cell>
          <cell r="DL284">
            <v>50.666669999999996</v>
          </cell>
          <cell r="DM284">
            <v>50.666669999999996</v>
          </cell>
          <cell r="DN284">
            <v>50.666669999999996</v>
          </cell>
          <cell r="DO284">
            <v>50.666669999999996</v>
          </cell>
          <cell r="DP284">
            <v>50.666669999999996</v>
          </cell>
          <cell r="DQ284">
            <v>50.666669999999996</v>
          </cell>
          <cell r="DR284">
            <v>50.666669999999996</v>
          </cell>
          <cell r="DS284">
            <v>50.666669999999996</v>
          </cell>
          <cell r="DT284">
            <v>50.666669999999996</v>
          </cell>
          <cell r="DU284">
            <v>50.666669999999996</v>
          </cell>
          <cell r="DV284">
            <v>50.666669999999996</v>
          </cell>
          <cell r="DW284">
            <v>50.666669999999996</v>
          </cell>
          <cell r="DX284">
            <v>354.66669000000002</v>
          </cell>
          <cell r="DY284">
            <v>608.00004000000001</v>
          </cell>
          <cell r="DZ284" t="str">
            <v>WIC</v>
          </cell>
        </row>
        <row r="285">
          <cell r="C285" t="str">
            <v>77046</v>
          </cell>
          <cell r="D285" t="str">
            <v>N/A</v>
          </cell>
          <cell r="E285" t="str">
            <v>N/A</v>
          </cell>
          <cell r="F285" t="str">
            <v>R-WI-O2610/01</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-33.380000000000003</v>
          </cell>
          <cell r="BI285">
            <v>-33.380000000000003</v>
          </cell>
          <cell r="BJ285">
            <v>-33.380000000000003</v>
          </cell>
          <cell r="BK285">
            <v>-33.380000000000003</v>
          </cell>
          <cell r="BL285">
            <v>-33.380000000000003</v>
          </cell>
          <cell r="BM285">
            <v>-33.380000000000003</v>
          </cell>
          <cell r="BN285">
            <v>-33.75</v>
          </cell>
          <cell r="BO285">
            <v>-33.75</v>
          </cell>
          <cell r="BP285">
            <v>-33.75</v>
          </cell>
          <cell r="BQ285">
            <v>-33.75</v>
          </cell>
          <cell r="BR285">
            <v>-33.75</v>
          </cell>
          <cell r="BS285">
            <v>-33.75</v>
          </cell>
          <cell r="BT285">
            <v>-234.03</v>
          </cell>
          <cell r="BU285">
            <v>-402.78</v>
          </cell>
          <cell r="BV285">
            <v>-33.380000000000003</v>
          </cell>
          <cell r="BW285">
            <v>-33.380000000000003</v>
          </cell>
          <cell r="BX285">
            <v>-33.380000000000003</v>
          </cell>
          <cell r="BY285">
            <v>-33.380000000000003</v>
          </cell>
          <cell r="BZ285">
            <v>-33.380000000000003</v>
          </cell>
          <cell r="CA285">
            <v>-33.380000000000003</v>
          </cell>
          <cell r="CB285">
            <v>-33.75</v>
          </cell>
          <cell r="CC285">
            <v>-33.75</v>
          </cell>
          <cell r="CD285">
            <v>-33.75</v>
          </cell>
          <cell r="CE285">
            <v>-33.75</v>
          </cell>
          <cell r="CF285">
            <v>-33.75</v>
          </cell>
          <cell r="CG285">
            <v>-33.75</v>
          </cell>
          <cell r="CH285">
            <v>-234.03</v>
          </cell>
          <cell r="CI285">
            <v>-402.78</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-33.380000000000003</v>
          </cell>
          <cell r="CY285">
            <v>-33.380000000000003</v>
          </cell>
          <cell r="CZ285">
            <v>-33.380000000000003</v>
          </cell>
          <cell r="DA285">
            <v>-33.380000000000003</v>
          </cell>
          <cell r="DB285">
            <v>-33.380000000000003</v>
          </cell>
          <cell r="DC285">
            <v>-33.380000000000003</v>
          </cell>
          <cell r="DD285">
            <v>-33.75</v>
          </cell>
          <cell r="DE285">
            <v>-33.75</v>
          </cell>
          <cell r="DF285">
            <v>-33.75</v>
          </cell>
          <cell r="DG285">
            <v>-33.75</v>
          </cell>
          <cell r="DH285">
            <v>-33.75</v>
          </cell>
          <cell r="DI285">
            <v>-33.75</v>
          </cell>
          <cell r="DJ285">
            <v>-234.03</v>
          </cell>
          <cell r="DK285">
            <v>-402.78</v>
          </cell>
          <cell r="DL285">
            <v>-33.380000000000003</v>
          </cell>
          <cell r="DM285">
            <v>-33.380000000000003</v>
          </cell>
          <cell r="DN285">
            <v>-33.380000000000003</v>
          </cell>
          <cell r="DO285">
            <v>-33.380000000000003</v>
          </cell>
          <cell r="DP285">
            <v>-33.380000000000003</v>
          </cell>
          <cell r="DQ285">
            <v>-33.380000000000003</v>
          </cell>
          <cell r="DR285">
            <v>-33.75</v>
          </cell>
          <cell r="DS285">
            <v>-33.75</v>
          </cell>
          <cell r="DT285">
            <v>-33.75</v>
          </cell>
          <cell r="DU285">
            <v>-33.75</v>
          </cell>
          <cell r="DV285">
            <v>-33.75</v>
          </cell>
          <cell r="DW285">
            <v>-33.75</v>
          </cell>
          <cell r="DX285">
            <v>-234.03</v>
          </cell>
          <cell r="DY285">
            <v>-402.78</v>
          </cell>
          <cell r="DZ285" t="str">
            <v>WIC</v>
          </cell>
        </row>
        <row r="286">
          <cell r="C286" t="str">
            <v>83641</v>
          </cell>
          <cell r="D286" t="str">
            <v>N/A</v>
          </cell>
          <cell r="E286" t="str">
            <v>N/A</v>
          </cell>
          <cell r="F286" t="str">
            <v>Mort - W Inf Inte</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t="str">
            <v>WIC</v>
          </cell>
        </row>
        <row r="287">
          <cell r="C287" t="str">
            <v>83642</v>
          </cell>
          <cell r="D287" t="str">
            <v>N/A</v>
          </cell>
          <cell r="E287" t="str">
            <v>N/A</v>
          </cell>
          <cell r="F287" t="str">
            <v>Mort - W Int Tm Cs</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t="str">
            <v>WIC</v>
          </cell>
        </row>
        <row r="288">
          <cell r="C288" t="str">
            <v>83643</v>
          </cell>
          <cell r="D288" t="str">
            <v>N/A</v>
          </cell>
          <cell r="E288" t="str">
            <v>N/A</v>
          </cell>
          <cell r="F288" t="str">
            <v>Mort - Apply Deplyt</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t="str">
            <v>WIC</v>
          </cell>
        </row>
        <row r="289">
          <cell r="C289" t="str">
            <v>83644</v>
          </cell>
          <cell r="D289" t="str">
            <v>N/A</v>
          </cell>
          <cell r="E289" t="str">
            <v>N/A</v>
          </cell>
          <cell r="F289" t="str">
            <v>Mort - WIP O Ride</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t="str">
            <v>WIC</v>
          </cell>
        </row>
        <row r="290">
          <cell r="C290" t="str">
            <v>83652</v>
          </cell>
          <cell r="D290" t="str">
            <v>N/A</v>
          </cell>
          <cell r="E290" t="str">
            <v>N/A</v>
          </cell>
          <cell r="F290" t="str">
            <v>R-WI-O2601/01</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t="str">
            <v>WIC</v>
          </cell>
        </row>
        <row r="291">
          <cell r="C291" t="str">
            <v>83653</v>
          </cell>
          <cell r="D291" t="str">
            <v>N/A</v>
          </cell>
          <cell r="E291" t="str">
            <v>N/A</v>
          </cell>
          <cell r="F291" t="str">
            <v>R-WI-O2602/01</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t="str">
            <v>WIC</v>
          </cell>
        </row>
        <row r="292">
          <cell r="C292" t="str">
            <v>83655</v>
          </cell>
          <cell r="D292" t="str">
            <v>N/A</v>
          </cell>
          <cell r="E292" t="str">
            <v>N/A</v>
          </cell>
          <cell r="F292" t="str">
            <v>R-WI-O2604/01</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t="str">
            <v>WIC</v>
          </cell>
        </row>
        <row r="293">
          <cell r="C293" t="str">
            <v>83656</v>
          </cell>
          <cell r="D293" t="str">
            <v>N/A</v>
          </cell>
          <cell r="E293" t="str">
            <v>N/A</v>
          </cell>
          <cell r="F293" t="str">
            <v>R-WI-O2605/01</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t="str">
            <v>WIC</v>
          </cell>
        </row>
        <row r="294">
          <cell r="C294" t="str">
            <v>83659</v>
          </cell>
          <cell r="D294" t="str">
            <v>N/A</v>
          </cell>
          <cell r="E294" t="str">
            <v>N/A</v>
          </cell>
          <cell r="F294" t="str">
            <v>R-WI-O2608/01</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t="str">
            <v>WIC</v>
          </cell>
        </row>
        <row r="295">
          <cell r="C295" t="str">
            <v>83661</v>
          </cell>
          <cell r="D295" t="str">
            <v>N/A</v>
          </cell>
          <cell r="E295" t="str">
            <v>N/A</v>
          </cell>
          <cell r="F295" t="str">
            <v>R-WI-O2610/01</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t="str">
            <v>WIC</v>
          </cell>
        </row>
        <row r="296">
          <cell r="C296" t="str">
            <v>83665</v>
          </cell>
          <cell r="D296" t="str">
            <v>N/A</v>
          </cell>
          <cell r="E296" t="str">
            <v>N/A</v>
          </cell>
          <cell r="F296" t="str">
            <v>R-WI-B0401/98</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t="str">
            <v>WIC</v>
          </cell>
        </row>
        <row r="297">
          <cell r="C297" t="str">
            <v>83681</v>
          </cell>
          <cell r="D297" t="str">
            <v>N/A</v>
          </cell>
          <cell r="E297" t="str">
            <v>N/A</v>
          </cell>
          <cell r="F297" t="str">
            <v>R-WI-B5401/99</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t="str">
            <v>WIC</v>
          </cell>
        </row>
        <row r="298">
          <cell r="C298" t="str">
            <v>83723</v>
          </cell>
          <cell r="D298" t="str">
            <v>N/A</v>
          </cell>
          <cell r="E298" t="str">
            <v>N/A</v>
          </cell>
          <cell r="F298" t="str">
            <v>R-WI-O2601/99</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t="str">
            <v>WIC</v>
          </cell>
        </row>
        <row r="299">
          <cell r="C299" t="str">
            <v>86944</v>
          </cell>
          <cell r="D299" t="str">
            <v>N/A</v>
          </cell>
          <cell r="E299" t="str">
            <v>N/A</v>
          </cell>
          <cell r="F299" t="str">
            <v>R-WI-O7801/99</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t="str">
            <v>WIC</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TIONS"/>
      <sheetName val="CB Flow Diagram"/>
      <sheetName val="Available receipts"/>
      <sheetName val="Swap Bookings"/>
      <sheetName val="16th Monthly Flows "/>
      <sheetName val="D&amp;I Originals"/>
      <sheetName val="Strats"/>
      <sheetName val="Hidden"/>
      <sheetName val="D&amp;I Cash Flows"/>
      <sheetName val="Pool Balance Reconciliation"/>
      <sheetName val="Weighted Calcs"/>
      <sheetName val=" ledgers"/>
      <sheetName val="Covered Bond Investor Report"/>
      <sheetName val="WA Rem Term CB Calc"/>
      <sheetName val="CB Compliance Tests"/>
      <sheetName val="Report Inputs"/>
      <sheetName val="RCB3 An2D-AssetPoolNotification"/>
      <sheetName val="RCB 3 An3D-Asset &amp;Liability "/>
      <sheetName val="Asset Pool Template p1"/>
      <sheetName val="Asset Pool Template p2"/>
      <sheetName val="Asset Pool Template p3"/>
      <sheetName val="Asset Pool Template p4"/>
      <sheetName val="Asset Pool Template p5"/>
      <sheetName val="Congadale Profit"/>
      <sheetName val="Interpolated Rate1"/>
      <sheetName val="Interpolated Rate2"/>
      <sheetName val="New Issuance - Procedures"/>
      <sheetName val="LEO161112 v1_01"/>
    </sheetNames>
    <sheetDataSet>
      <sheetData sheetId="0"/>
      <sheetData sheetId="1"/>
      <sheetData sheetId="2">
        <row r="6">
          <cell r="C6">
            <v>5.0375000000000003E-3</v>
          </cell>
        </row>
        <row r="11">
          <cell r="C11">
            <v>31</v>
          </cell>
        </row>
        <row r="88">
          <cell r="D88">
            <v>1854019.1923381772</v>
          </cell>
        </row>
        <row r="105">
          <cell r="D105">
            <v>0</v>
          </cell>
        </row>
        <row r="115">
          <cell r="D115">
            <v>0</v>
          </cell>
        </row>
        <row r="120">
          <cell r="D120">
            <v>0</v>
          </cell>
        </row>
        <row r="127">
          <cell r="D127">
            <v>250</v>
          </cell>
        </row>
        <row r="129">
          <cell r="C129">
            <v>0</v>
          </cell>
        </row>
        <row r="131">
          <cell r="C131">
            <v>0</v>
          </cell>
        </row>
      </sheetData>
      <sheetData sheetId="3">
        <row r="31">
          <cell r="D31">
            <v>0.99616046543117676</v>
          </cell>
        </row>
      </sheetData>
      <sheetData sheetId="4"/>
      <sheetData sheetId="5"/>
      <sheetData sheetId="6">
        <row r="355">
          <cell r="D355">
            <v>25856708921.82</v>
          </cell>
        </row>
      </sheetData>
      <sheetData sheetId="7"/>
      <sheetData sheetId="8"/>
      <sheetData sheetId="9"/>
      <sheetData sheetId="10">
        <row r="34">
          <cell r="E34">
            <v>2.3875999999999998E-2</v>
          </cell>
        </row>
      </sheetData>
      <sheetData sheetId="11"/>
      <sheetData sheetId="12">
        <row r="49">
          <cell r="E49">
            <v>17911874040.621857</v>
          </cell>
        </row>
      </sheetData>
      <sheetData sheetId="13"/>
      <sheetData sheetId="14">
        <row r="16">
          <cell r="H16">
            <v>4.9874999999999997E-3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TIONS"/>
      <sheetName val="CB Flow Diagram"/>
      <sheetName val="Available receipts"/>
      <sheetName val="Swap Bookings"/>
      <sheetName val="16th Monthly Flows "/>
      <sheetName val="D&amp;I Originals"/>
      <sheetName val="Strats"/>
      <sheetName val="Hidden"/>
      <sheetName val="D&amp;I Cash Flows"/>
      <sheetName val="Pool Balance Reconciliation"/>
      <sheetName val="Weighted Calcs"/>
      <sheetName val=" ledgers"/>
      <sheetName val="Covered Bond Investor Report"/>
      <sheetName val="WA Rem Term CB Calc"/>
      <sheetName val="CB Compliance Tests"/>
      <sheetName val="Report Inputs"/>
      <sheetName val="RCB3 An2D-AssetPoolNotification"/>
      <sheetName val="RCB 3 An3D-Asset &amp;Liability "/>
      <sheetName val="Asset Pool Template p1"/>
      <sheetName val="Asset Pool Template p2"/>
      <sheetName val="Asset Pool Template p3"/>
      <sheetName val="Asset Pool Template p4"/>
      <sheetName val="Asset Pool Template p5"/>
      <sheetName val="Congadale Profit"/>
      <sheetName val="Interpolated Rate1"/>
      <sheetName val="Interpolated Rate2"/>
      <sheetName val="New Issuance - Procedures"/>
    </sheetNames>
    <sheetDataSet>
      <sheetData sheetId="0"/>
      <sheetData sheetId="1"/>
      <sheetData sheetId="2">
        <row r="2">
          <cell r="C2" t="str">
            <v>Monthly</v>
          </cell>
        </row>
        <row r="122">
          <cell r="D122">
            <v>0</v>
          </cell>
        </row>
        <row r="129">
          <cell r="D129">
            <v>0</v>
          </cell>
        </row>
        <row r="139">
          <cell r="D139">
            <v>0</v>
          </cell>
        </row>
        <row r="141">
          <cell r="D141">
            <v>8427069.4600000009</v>
          </cell>
        </row>
        <row r="147">
          <cell r="D147">
            <v>0</v>
          </cell>
        </row>
      </sheetData>
      <sheetData sheetId="3"/>
      <sheetData sheetId="4">
        <row r="134">
          <cell r="G134">
            <v>2450000000</v>
          </cell>
        </row>
      </sheetData>
      <sheetData sheetId="5"/>
      <sheetData sheetId="6">
        <row r="41">
          <cell r="C41" t="str">
            <v>06 - 08</v>
          </cell>
        </row>
      </sheetData>
      <sheetData sheetId="7">
        <row r="3">
          <cell r="B3" t="str">
            <v>Monthly</v>
          </cell>
        </row>
      </sheetData>
      <sheetData sheetId="8">
        <row r="11">
          <cell r="D11">
            <v>4.99E-2</v>
          </cell>
        </row>
      </sheetData>
      <sheetData sheetId="9"/>
      <sheetData sheetId="10">
        <row r="28">
          <cell r="C28">
            <v>126801.40706578721</v>
          </cell>
        </row>
      </sheetData>
      <sheetData sheetId="11"/>
      <sheetData sheetId="12">
        <row r="18">
          <cell r="C18">
            <v>41243</v>
          </cell>
        </row>
      </sheetData>
      <sheetData sheetId="13">
        <row r="37">
          <cell r="B37">
            <v>16034520039.812115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otes"/>
      <sheetName val="Monthly Income Template"/>
      <sheetName val="Lists"/>
    </sheetNames>
    <sheetDataSet>
      <sheetData sheetId="0" refreshError="1"/>
      <sheetData sheetId="1" refreshError="1"/>
      <sheetData sheetId="2" refreshError="1">
        <row r="4">
          <cell r="A4" t="str">
            <v>CA &amp; Savings</v>
          </cell>
          <cell r="C4" t="str">
            <v>Jan</v>
          </cell>
        </row>
        <row r="5">
          <cell r="A5" t="str">
            <v>Direct Channels</v>
          </cell>
          <cell r="C5" t="str">
            <v>Feb</v>
          </cell>
        </row>
        <row r="6">
          <cell r="A6" t="str">
            <v>Local Business</v>
          </cell>
          <cell r="C6" t="str">
            <v>Mar</v>
          </cell>
        </row>
        <row r="7">
          <cell r="A7" t="str">
            <v>Home Finance</v>
          </cell>
          <cell r="C7" t="str">
            <v>Apr</v>
          </cell>
        </row>
        <row r="8">
          <cell r="A8" t="str">
            <v>General Insurance</v>
          </cell>
          <cell r="C8" t="str">
            <v>May</v>
          </cell>
        </row>
        <row r="9">
          <cell r="A9" t="str">
            <v>Creditor Insurance</v>
          </cell>
          <cell r="C9" t="str">
            <v>Jun</v>
          </cell>
        </row>
        <row r="10">
          <cell r="A10" t="str">
            <v>BFP</v>
          </cell>
          <cell r="C10" t="str">
            <v>Jul</v>
          </cell>
        </row>
        <row r="11">
          <cell r="A11" t="str">
            <v>Unsecured Lending</v>
          </cell>
          <cell r="C11" t="str">
            <v>Aug</v>
          </cell>
        </row>
        <row r="12">
          <cell r="A12" t="str">
            <v>Retail SSU</v>
          </cell>
          <cell r="C12" t="str">
            <v>Sep</v>
          </cell>
        </row>
        <row r="13">
          <cell r="A13" t="str">
            <v>Published Adjustments</v>
          </cell>
          <cell r="C13" t="str">
            <v>Oct</v>
          </cell>
        </row>
        <row r="14">
          <cell r="C14" t="str">
            <v>Nov</v>
          </cell>
        </row>
        <row r="15">
          <cell r="C15" t="str">
            <v>Dec</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CTIONS"/>
      <sheetName val="Available receipts"/>
      <sheetName val="Swap Bookings"/>
      <sheetName val="Ongoing expenses"/>
      <sheetName val="D&amp;I Originals"/>
      <sheetName val="D&amp;I Inputs"/>
      <sheetName val="Hidden"/>
      <sheetName val="D&amp;I Cash Flows"/>
      <sheetName val="Strats"/>
      <sheetName val="Weighted Calcs"/>
      <sheetName val="Report"/>
      <sheetName val="Initial Expenses"/>
      <sheetName val=" ledgers"/>
      <sheetName val="WA Rem Term CB Calc"/>
      <sheetName val="Report Inputs"/>
      <sheetName val="BARC_EC test"/>
      <sheetName val="Pre-Maturity &amp; IRS Test"/>
      <sheetName val="Final  LEO160908 v1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ACTIONS"/>
      <sheetName val="Available receipts"/>
      <sheetName val="Swap Bookings"/>
      <sheetName val="Ongoing expenses"/>
      <sheetName val="D&amp;I Originals"/>
      <sheetName val="D&amp;I Inputs"/>
      <sheetName val="Hidden"/>
      <sheetName val="Strats"/>
      <sheetName val="D&amp;I Cash Flows"/>
      <sheetName val="Weighted Calcs"/>
      <sheetName val="Report"/>
      <sheetName val="Initial Expenses"/>
      <sheetName val=" ledgers"/>
      <sheetName val="WA Rem Term CB Calc"/>
      <sheetName val="Report Inputs"/>
      <sheetName val="CB Compliance Tests"/>
      <sheetName val="Asset Pool Template p1"/>
      <sheetName val="Asset Pool Template p2"/>
      <sheetName val="Asset Pool Template p3"/>
      <sheetName val="Asset Pool Template p4"/>
      <sheetName val="Asset Pool Template p5"/>
      <sheetName val="Mortgage Default Test"/>
    </sheetNames>
    <sheetDataSet>
      <sheetData sheetId="0"/>
      <sheetData sheetId="1"/>
      <sheetData sheetId="2"/>
      <sheetData sheetId="3"/>
      <sheetData sheetId="4"/>
      <sheetData sheetId="5"/>
      <sheetData sheetId="6"/>
      <sheetData sheetId="7"/>
      <sheetData sheetId="8"/>
      <sheetData sheetId="9">
        <row r="3">
          <cell r="C3">
            <v>2.7957000000000001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FCARME"/>
      <sheetName val="Sheet1"/>
      <sheetName val="Sheet2"/>
      <sheetName val="Sheet3"/>
      <sheetName val="notes - workings"/>
      <sheetName val="BUSINESS GROUP"/>
      <sheetName val="Forecast Accuracy_by row"/>
      <sheetName val="Control--&gt;"/>
      <sheetName val="Summary"/>
      <sheetName val="List"/>
    </sheetNames>
    <sheetDataSet>
      <sheetData sheetId="0" refreshError="1">
        <row r="1">
          <cell r="A1" t="str">
            <v>THE BARCLAYS GROUP</v>
          </cell>
        </row>
        <row r="2">
          <cell r="A2" t="str">
            <v>SPLIT OF COSTS</v>
          </cell>
        </row>
        <row r="3">
          <cell r="A3" t="str">
            <v>December 1996</v>
          </cell>
        </row>
        <row r="4">
          <cell r="A4" t="str">
            <v>AFCARME - OPERATING EXPENSES</v>
          </cell>
        </row>
        <row r="6">
          <cell r="B6" t="str">
            <v>All figures in</v>
          </cell>
          <cell r="C6">
            <v>0</v>
          </cell>
          <cell r="D6">
            <v>0</v>
          </cell>
          <cell r="E6" t="str">
            <v>3 months to</v>
          </cell>
          <cell r="F6">
            <v>0</v>
          </cell>
          <cell r="G6" t="str">
            <v>3 months to</v>
          </cell>
          <cell r="H6">
            <v>0</v>
          </cell>
          <cell r="I6" t="str">
            <v>6 months to</v>
          </cell>
          <cell r="J6">
            <v>0</v>
          </cell>
          <cell r="K6" t="str">
            <v>6 motnhs to</v>
          </cell>
          <cell r="L6">
            <v>0</v>
          </cell>
          <cell r="M6" t="str">
            <v>6 months to</v>
          </cell>
        </row>
        <row r="7">
          <cell r="B7" t="str">
            <v>£ millions</v>
          </cell>
          <cell r="C7">
            <v>0</v>
          </cell>
          <cell r="D7">
            <v>0</v>
          </cell>
          <cell r="E7" t="str">
            <v>March 1997</v>
          </cell>
          <cell r="F7">
            <v>0</v>
          </cell>
          <cell r="G7" t="str">
            <v>March 1997</v>
          </cell>
          <cell r="H7">
            <v>0</v>
          </cell>
          <cell r="I7" t="str">
            <v>June 1996</v>
          </cell>
          <cell r="J7">
            <v>0</v>
          </cell>
          <cell r="K7" t="str">
            <v>June 1997</v>
          </cell>
          <cell r="L7">
            <v>0</v>
          </cell>
          <cell r="M7" t="str">
            <v>June 1997</v>
          </cell>
        </row>
        <row r="8">
          <cell r="E8" t="str">
            <v>Actual</v>
          </cell>
          <cell r="F8">
            <v>0</v>
          </cell>
          <cell r="G8" t="str">
            <v>Budget**</v>
          </cell>
          <cell r="H8">
            <v>0</v>
          </cell>
          <cell r="I8" t="str">
            <v>Actual ***</v>
          </cell>
          <cell r="J8">
            <v>0</v>
          </cell>
          <cell r="K8" t="str">
            <v>Forecast ****</v>
          </cell>
          <cell r="L8">
            <v>0</v>
          </cell>
          <cell r="M8" t="str">
            <v>Buidget ****</v>
          </cell>
        </row>
        <row r="10">
          <cell r="B10" t="str">
            <v>Business as usual</v>
          </cell>
          <cell r="C10">
            <v>0</v>
          </cell>
          <cell r="D10">
            <v>0</v>
          </cell>
          <cell r="E10">
            <v>53</v>
          </cell>
          <cell r="F10">
            <v>0</v>
          </cell>
          <cell r="G10">
            <v>60</v>
          </cell>
          <cell r="H10">
            <v>0</v>
          </cell>
          <cell r="I10">
            <v>116</v>
          </cell>
          <cell r="J10">
            <v>0</v>
          </cell>
          <cell r="K10">
            <v>112</v>
          </cell>
          <cell r="L10">
            <v>0</v>
          </cell>
          <cell r="M10">
            <v>109</v>
          </cell>
        </row>
        <row r="12">
          <cell r="B12" t="str">
            <v>Investment spend - Build projects</v>
          </cell>
          <cell r="C12">
            <v>0</v>
          </cell>
          <cell r="D12">
            <v>0</v>
          </cell>
          <cell r="E12">
            <v>0</v>
          </cell>
          <cell r="F12">
            <v>0</v>
          </cell>
          <cell r="G12">
            <v>0</v>
          </cell>
          <cell r="H12">
            <v>0</v>
          </cell>
          <cell r="I12">
            <v>0</v>
          </cell>
          <cell r="J12">
            <v>0</v>
          </cell>
          <cell r="K12">
            <v>0</v>
          </cell>
          <cell r="L12">
            <v>0</v>
          </cell>
          <cell r="M12">
            <v>0</v>
          </cell>
        </row>
        <row r="13">
          <cell r="B13" t="str">
            <v>Investment spend - Other projects</v>
          </cell>
          <cell r="C13">
            <v>0</v>
          </cell>
          <cell r="D13">
            <v>0</v>
          </cell>
          <cell r="E13">
            <v>4</v>
          </cell>
          <cell r="F13">
            <v>0</v>
          </cell>
          <cell r="G13">
            <v>0</v>
          </cell>
          <cell r="H13">
            <v>0</v>
          </cell>
          <cell r="I13">
            <v>6</v>
          </cell>
          <cell r="J13">
            <v>0</v>
          </cell>
          <cell r="K13">
            <v>10</v>
          </cell>
          <cell r="L13">
            <v>0</v>
          </cell>
          <cell r="M13">
            <v>12</v>
          </cell>
        </row>
        <row r="14">
          <cell r="B14" t="str">
            <v>Investment spend*</v>
          </cell>
          <cell r="C14">
            <v>0</v>
          </cell>
          <cell r="D14">
            <v>0</v>
          </cell>
          <cell r="E14">
            <v>4</v>
          </cell>
          <cell r="F14">
            <v>0</v>
          </cell>
          <cell r="G14">
            <v>0</v>
          </cell>
          <cell r="H14">
            <v>0</v>
          </cell>
          <cell r="I14">
            <v>6</v>
          </cell>
          <cell r="J14">
            <v>0</v>
          </cell>
          <cell r="K14">
            <v>10</v>
          </cell>
          <cell r="L14">
            <v>0</v>
          </cell>
          <cell r="M14">
            <v>12</v>
          </cell>
        </row>
        <row r="16">
          <cell r="B16" t="str">
            <v>Rationalisation costs</v>
          </cell>
          <cell r="C16">
            <v>0</v>
          </cell>
          <cell r="D16">
            <v>0</v>
          </cell>
          <cell r="E16">
            <v>1</v>
          </cell>
          <cell r="F16">
            <v>0</v>
          </cell>
          <cell r="G16">
            <v>1</v>
          </cell>
          <cell r="H16">
            <v>0</v>
          </cell>
          <cell r="I16">
            <v>1</v>
          </cell>
          <cell r="J16">
            <v>0</v>
          </cell>
          <cell r="K16">
            <v>2</v>
          </cell>
          <cell r="L16">
            <v>0</v>
          </cell>
          <cell r="M16">
            <v>2</v>
          </cell>
        </row>
        <row r="18">
          <cell r="B18" t="str">
            <v>Costs related to disposals</v>
          </cell>
        </row>
        <row r="20">
          <cell r="B20" t="str">
            <v>Total operating expenses</v>
          </cell>
          <cell r="C20">
            <v>0</v>
          </cell>
          <cell r="D20">
            <v>0</v>
          </cell>
          <cell r="E20">
            <v>58</v>
          </cell>
          <cell r="F20">
            <v>0</v>
          </cell>
          <cell r="G20">
            <v>61</v>
          </cell>
          <cell r="H20">
            <v>0</v>
          </cell>
          <cell r="I20">
            <v>123</v>
          </cell>
          <cell r="J20">
            <v>0</v>
          </cell>
          <cell r="K20">
            <v>124</v>
          </cell>
          <cell r="L20">
            <v>0</v>
          </cell>
          <cell r="M20">
            <v>123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ACTIONS"/>
      <sheetName val="Available receipts"/>
      <sheetName val="Swap Bookings"/>
      <sheetName val="Ongoing expenses"/>
      <sheetName val="D&amp;I Originals"/>
      <sheetName val="D&amp;I Inputs"/>
      <sheetName val="Hidden"/>
      <sheetName val="Strats"/>
      <sheetName val="Pool Balance Reconciliation"/>
      <sheetName val="D&amp;I Cash Flows"/>
      <sheetName val="Weighted Calcs"/>
      <sheetName val="Report"/>
      <sheetName val="Initial Expenses"/>
      <sheetName val=" ledgers"/>
      <sheetName val="WA Rem Term CB Calc"/>
      <sheetName val="Report Inputs"/>
      <sheetName val="CB Compliance Tests"/>
      <sheetName val="Asset Pool Template p1"/>
      <sheetName val="Asset Pool Template p2"/>
      <sheetName val="Asset Pool Template p3"/>
      <sheetName val="Asset Pool Template p4"/>
      <sheetName val="Asset Pool Template p5"/>
      <sheetName val="Mortgage Default Test"/>
    </sheetNames>
    <sheetDataSet>
      <sheetData sheetId="0"/>
      <sheetData sheetId="1">
        <row r="223">
          <cell r="C223">
            <v>15211225725.239998</v>
          </cell>
        </row>
      </sheetData>
      <sheetData sheetId="2"/>
      <sheetData sheetId="3"/>
      <sheetData sheetId="4"/>
      <sheetData sheetId="5"/>
      <sheetData sheetId="6"/>
      <sheetData sheetId="7">
        <row r="359">
          <cell r="D359">
            <v>18973704379.059998</v>
          </cell>
        </row>
      </sheetData>
      <sheetData sheetId="8"/>
      <sheetData sheetId="9"/>
      <sheetData sheetId="10">
        <row r="34">
          <cell r="E34">
            <v>2.5585E-2</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Hidden"/>
      <sheetName val="ACTIONS"/>
      <sheetName val="CB Flow Diagram"/>
      <sheetName val="Available receipts"/>
      <sheetName val="Swap Bookings"/>
      <sheetName val="16th Monthly Flows "/>
      <sheetName val="D&amp;I Originals"/>
      <sheetName val="Strats"/>
      <sheetName val="D&amp;I Cash Flows"/>
      <sheetName val="Weighted Calcs"/>
      <sheetName val="Report Inputs"/>
      <sheetName val="WA Rem Term CB Calc"/>
      <sheetName val="Pool Balance Reconcilliation"/>
      <sheetName val="Covered Bond Investor Report"/>
      <sheetName val="CB Compliance Tests"/>
      <sheetName val="ComplianceTests (AddiAnalysis)"/>
      <sheetName val="Interest Coverage Test"/>
      <sheetName val="RCB3 An2D-AssetPoolNotification"/>
      <sheetName val="RCB 3 An3D-Asset &amp;Liability "/>
      <sheetName val="RCBAn3D-LiabilityProfile Inputs"/>
      <sheetName val="Congadale Profit"/>
      <sheetName val="Interpolated Rate1"/>
      <sheetName val="Interpolated Rate2"/>
      <sheetName val="New Issuance - Procedures"/>
    </sheetNames>
    <sheetDataSet>
      <sheetData sheetId="0">
        <row r="3">
          <cell r="B3" t="str">
            <v>Monthly</v>
          </cell>
        </row>
        <row r="22">
          <cell r="B22">
            <v>39615</v>
          </cell>
          <cell r="C22">
            <v>4.1095890410958902E-2</v>
          </cell>
          <cell r="D22">
            <v>39615</v>
          </cell>
          <cell r="E22">
            <v>39569</v>
          </cell>
          <cell r="F22">
            <v>1</v>
          </cell>
          <cell r="G22">
            <v>7</v>
          </cell>
        </row>
        <row r="23">
          <cell r="B23">
            <v>39645</v>
          </cell>
          <cell r="C23">
            <v>8.2191780821917804E-2</v>
          </cell>
          <cell r="D23">
            <v>39645</v>
          </cell>
          <cell r="E23">
            <v>39600</v>
          </cell>
          <cell r="F23">
            <v>3</v>
          </cell>
          <cell r="G23">
            <v>2</v>
          </cell>
        </row>
        <row r="24">
          <cell r="B24">
            <v>39678</v>
          </cell>
          <cell r="C24">
            <v>8.4931506849315067E-2</v>
          </cell>
          <cell r="D24">
            <v>39676</v>
          </cell>
          <cell r="E24">
            <v>39630</v>
          </cell>
          <cell r="F24">
            <v>6</v>
          </cell>
          <cell r="G24">
            <v>7</v>
          </cell>
        </row>
        <row r="25">
          <cell r="B25">
            <v>39707</v>
          </cell>
          <cell r="C25">
            <v>8.4931506849315067E-2</v>
          </cell>
          <cell r="D25">
            <v>39707</v>
          </cell>
          <cell r="E25">
            <v>39661</v>
          </cell>
          <cell r="F25">
            <v>2</v>
          </cell>
          <cell r="G25">
            <v>1</v>
          </cell>
        </row>
        <row r="26">
          <cell r="B26">
            <v>39737</v>
          </cell>
          <cell r="C26">
            <v>8.2191780821917804E-2</v>
          </cell>
          <cell r="D26">
            <v>39737</v>
          </cell>
          <cell r="E26">
            <v>39692</v>
          </cell>
          <cell r="F26">
            <v>4</v>
          </cell>
          <cell r="G26">
            <v>3</v>
          </cell>
        </row>
        <row r="27">
          <cell r="B27">
            <v>39769</v>
          </cell>
          <cell r="C27">
            <v>8.4931506849315067E-2</v>
          </cell>
          <cell r="D27">
            <v>39768</v>
          </cell>
          <cell r="E27">
            <v>39722</v>
          </cell>
          <cell r="F27">
            <v>7</v>
          </cell>
          <cell r="G27">
            <v>7</v>
          </cell>
        </row>
        <row r="28">
          <cell r="B28">
            <v>39798</v>
          </cell>
          <cell r="C28">
            <v>8.2191780821917804E-2</v>
          </cell>
          <cell r="D28">
            <v>39798</v>
          </cell>
          <cell r="E28">
            <v>39753</v>
          </cell>
          <cell r="F28">
            <v>2</v>
          </cell>
          <cell r="G28">
            <v>1</v>
          </cell>
        </row>
        <row r="29">
          <cell r="B29">
            <v>39829</v>
          </cell>
          <cell r="C29">
            <v>8.4931506849315067E-2</v>
          </cell>
          <cell r="D29">
            <v>39829</v>
          </cell>
          <cell r="E29">
            <v>39783</v>
          </cell>
          <cell r="F29">
            <v>5</v>
          </cell>
          <cell r="G29">
            <v>4</v>
          </cell>
        </row>
        <row r="30">
          <cell r="B30">
            <v>39860</v>
          </cell>
          <cell r="C30">
            <v>8.4931506849315067E-2</v>
          </cell>
          <cell r="D30">
            <v>39860</v>
          </cell>
          <cell r="E30">
            <v>39814</v>
          </cell>
          <cell r="F30">
            <v>1</v>
          </cell>
          <cell r="G30">
            <v>7</v>
          </cell>
        </row>
        <row r="31">
          <cell r="B31">
            <v>39888</v>
          </cell>
          <cell r="C31">
            <v>7.6712328767123292E-2</v>
          </cell>
          <cell r="D31">
            <v>39888</v>
          </cell>
          <cell r="E31">
            <v>39845</v>
          </cell>
          <cell r="F31">
            <v>1</v>
          </cell>
          <cell r="G31">
            <v>7</v>
          </cell>
        </row>
        <row r="32">
          <cell r="B32">
            <v>39919</v>
          </cell>
          <cell r="C32">
            <v>8.4931506849315067E-2</v>
          </cell>
          <cell r="D32">
            <v>39919</v>
          </cell>
          <cell r="E32">
            <v>39873</v>
          </cell>
          <cell r="F32">
            <v>4</v>
          </cell>
          <cell r="G32">
            <v>3</v>
          </cell>
        </row>
        <row r="33">
          <cell r="B33">
            <v>39951</v>
          </cell>
          <cell r="C33">
            <v>8.2191780821917804E-2</v>
          </cell>
          <cell r="D33">
            <v>39949</v>
          </cell>
          <cell r="E33">
            <v>39904</v>
          </cell>
          <cell r="F33">
            <v>6</v>
          </cell>
          <cell r="G33">
            <v>7</v>
          </cell>
        </row>
        <row r="34">
          <cell r="B34">
            <v>39980</v>
          </cell>
          <cell r="C34">
            <v>8.4931506849315067E-2</v>
          </cell>
          <cell r="D34">
            <v>39980</v>
          </cell>
          <cell r="E34">
            <v>39934</v>
          </cell>
          <cell r="F34">
            <v>2</v>
          </cell>
          <cell r="G34">
            <v>1</v>
          </cell>
        </row>
        <row r="35">
          <cell r="B35">
            <v>40010</v>
          </cell>
          <cell r="C35">
            <v>8.2191780821917804E-2</v>
          </cell>
          <cell r="D35">
            <v>40010</v>
          </cell>
          <cell r="E35">
            <v>39965</v>
          </cell>
          <cell r="F35">
            <v>4</v>
          </cell>
          <cell r="G35">
            <v>3</v>
          </cell>
        </row>
        <row r="36">
          <cell r="B36">
            <v>40042</v>
          </cell>
          <cell r="C36">
            <v>8.4931506849315067E-2</v>
          </cell>
          <cell r="D36">
            <v>40041</v>
          </cell>
          <cell r="E36">
            <v>39995</v>
          </cell>
          <cell r="F36">
            <v>7</v>
          </cell>
          <cell r="G36">
            <v>7</v>
          </cell>
        </row>
        <row r="37">
          <cell r="B37">
            <v>40072</v>
          </cell>
          <cell r="C37">
            <v>8.4931506849315067E-2</v>
          </cell>
          <cell r="D37">
            <v>40072</v>
          </cell>
          <cell r="E37">
            <v>40026</v>
          </cell>
          <cell r="F37">
            <v>3</v>
          </cell>
          <cell r="G37">
            <v>2</v>
          </cell>
        </row>
        <row r="38">
          <cell r="B38">
            <v>40102</v>
          </cell>
          <cell r="C38">
            <v>8.2191780821917804E-2</v>
          </cell>
          <cell r="D38">
            <v>40102</v>
          </cell>
          <cell r="E38">
            <v>40057</v>
          </cell>
          <cell r="F38">
            <v>5</v>
          </cell>
          <cell r="G38">
            <v>4</v>
          </cell>
        </row>
        <row r="39">
          <cell r="B39">
            <v>40133</v>
          </cell>
          <cell r="C39">
            <v>8.4931506849315067E-2</v>
          </cell>
          <cell r="D39">
            <v>40133</v>
          </cell>
          <cell r="E39">
            <v>40087</v>
          </cell>
          <cell r="F39">
            <v>1</v>
          </cell>
          <cell r="G39">
            <v>7</v>
          </cell>
        </row>
        <row r="40">
          <cell r="B40">
            <v>40163</v>
          </cell>
          <cell r="C40">
            <v>8.2191780821917804E-2</v>
          </cell>
          <cell r="D40">
            <v>40163</v>
          </cell>
          <cell r="E40">
            <v>40118</v>
          </cell>
          <cell r="F40">
            <v>3</v>
          </cell>
          <cell r="G40">
            <v>2</v>
          </cell>
        </row>
        <row r="41">
          <cell r="B41">
            <v>40196</v>
          </cell>
          <cell r="C41">
            <v>8.4931506849315067E-2</v>
          </cell>
          <cell r="D41">
            <v>40194</v>
          </cell>
          <cell r="E41">
            <v>40148</v>
          </cell>
          <cell r="F41">
            <v>6</v>
          </cell>
          <cell r="G41">
            <v>7</v>
          </cell>
        </row>
        <row r="42">
          <cell r="B42">
            <v>40225</v>
          </cell>
          <cell r="C42">
            <v>8.4931506849315067E-2</v>
          </cell>
          <cell r="D42">
            <v>40225</v>
          </cell>
          <cell r="E42">
            <v>40179</v>
          </cell>
          <cell r="F42">
            <v>2</v>
          </cell>
          <cell r="G42">
            <v>1</v>
          </cell>
        </row>
        <row r="43">
          <cell r="B43">
            <v>40253</v>
          </cell>
          <cell r="C43">
            <v>7.6712328767123292E-2</v>
          </cell>
          <cell r="D43">
            <v>40253</v>
          </cell>
          <cell r="E43">
            <v>40210</v>
          </cell>
          <cell r="F43">
            <v>2</v>
          </cell>
          <cell r="G43">
            <v>1</v>
          </cell>
        </row>
        <row r="44">
          <cell r="B44">
            <v>40284</v>
          </cell>
          <cell r="C44">
            <v>8.4931506849315067E-2</v>
          </cell>
          <cell r="D44">
            <v>40284</v>
          </cell>
          <cell r="E44">
            <v>40238</v>
          </cell>
          <cell r="F44">
            <v>5</v>
          </cell>
          <cell r="G44">
            <v>4</v>
          </cell>
        </row>
        <row r="45">
          <cell r="B45">
            <v>40315</v>
          </cell>
          <cell r="C45">
            <v>8.2191780821917804E-2</v>
          </cell>
          <cell r="D45">
            <v>40314</v>
          </cell>
          <cell r="E45">
            <v>40269</v>
          </cell>
          <cell r="F45">
            <v>7</v>
          </cell>
          <cell r="G45">
            <v>7</v>
          </cell>
        </row>
        <row r="46">
          <cell r="B46">
            <v>40345</v>
          </cell>
          <cell r="C46">
            <v>8.4931506849315067E-2</v>
          </cell>
          <cell r="D46">
            <v>40345</v>
          </cell>
          <cell r="E46">
            <v>40299</v>
          </cell>
          <cell r="F46">
            <v>3</v>
          </cell>
          <cell r="G46">
            <v>2</v>
          </cell>
        </row>
        <row r="47">
          <cell r="B47">
            <v>40375</v>
          </cell>
          <cell r="C47">
            <v>8.2191780821917804E-2</v>
          </cell>
          <cell r="D47">
            <v>40375</v>
          </cell>
          <cell r="E47">
            <v>40330</v>
          </cell>
          <cell r="F47">
            <v>5</v>
          </cell>
          <cell r="G47">
            <v>4</v>
          </cell>
        </row>
        <row r="48">
          <cell r="B48">
            <v>40406</v>
          </cell>
          <cell r="C48">
            <v>8.4931506849315067E-2</v>
          </cell>
          <cell r="D48">
            <v>40406</v>
          </cell>
          <cell r="E48">
            <v>40360</v>
          </cell>
          <cell r="F48">
            <v>1</v>
          </cell>
          <cell r="G48">
            <v>7</v>
          </cell>
        </row>
        <row r="49">
          <cell r="B49">
            <v>40437</v>
          </cell>
          <cell r="C49">
            <v>8.4931506849315067E-2</v>
          </cell>
          <cell r="D49">
            <v>40437</v>
          </cell>
          <cell r="E49">
            <v>40391</v>
          </cell>
          <cell r="F49">
            <v>4</v>
          </cell>
          <cell r="G49">
            <v>3</v>
          </cell>
        </row>
        <row r="50">
          <cell r="B50">
            <v>40469</v>
          </cell>
          <cell r="C50">
            <v>8.2191780821917804E-2</v>
          </cell>
          <cell r="D50">
            <v>40467</v>
          </cell>
          <cell r="E50">
            <v>40422</v>
          </cell>
          <cell r="F50">
            <v>6</v>
          </cell>
          <cell r="G50">
            <v>7</v>
          </cell>
        </row>
        <row r="51">
          <cell r="B51">
            <v>40498</v>
          </cell>
          <cell r="C51">
            <v>8.4931506849315067E-2</v>
          </cell>
          <cell r="D51">
            <v>40498</v>
          </cell>
          <cell r="E51">
            <v>40452</v>
          </cell>
          <cell r="F51">
            <v>2</v>
          </cell>
          <cell r="G51">
            <v>1</v>
          </cell>
        </row>
        <row r="52">
          <cell r="B52">
            <v>40528</v>
          </cell>
          <cell r="C52">
            <v>8.2191780821917804E-2</v>
          </cell>
          <cell r="D52">
            <v>40528</v>
          </cell>
          <cell r="E52">
            <v>40483</v>
          </cell>
          <cell r="F52">
            <v>4</v>
          </cell>
          <cell r="G52">
            <v>3</v>
          </cell>
        </row>
        <row r="53">
          <cell r="B53">
            <v>40560</v>
          </cell>
          <cell r="C53">
            <v>8.4931506849315067E-2</v>
          </cell>
          <cell r="D53">
            <v>40559</v>
          </cell>
          <cell r="E53">
            <v>40513</v>
          </cell>
          <cell r="F53">
            <v>7</v>
          </cell>
          <cell r="G53">
            <v>7</v>
          </cell>
        </row>
        <row r="54">
          <cell r="B54">
            <v>40590</v>
          </cell>
          <cell r="C54">
            <v>8.4931506849315067E-2</v>
          </cell>
          <cell r="D54">
            <v>40590</v>
          </cell>
          <cell r="E54">
            <v>40544</v>
          </cell>
          <cell r="F54">
            <v>3</v>
          </cell>
          <cell r="G54">
            <v>2</v>
          </cell>
        </row>
        <row r="55">
          <cell r="B55">
            <v>40618</v>
          </cell>
          <cell r="C55">
            <v>7.6712328767123292E-2</v>
          </cell>
          <cell r="D55">
            <v>40618</v>
          </cell>
          <cell r="E55">
            <v>40575</v>
          </cell>
          <cell r="F55">
            <v>3</v>
          </cell>
          <cell r="G55">
            <v>2</v>
          </cell>
        </row>
        <row r="56">
          <cell r="B56">
            <v>40651</v>
          </cell>
          <cell r="C56">
            <v>8.4931506849315067E-2</v>
          </cell>
          <cell r="D56">
            <v>40649</v>
          </cell>
          <cell r="E56">
            <v>40603</v>
          </cell>
          <cell r="F56">
            <v>6</v>
          </cell>
          <cell r="G56">
            <v>7</v>
          </cell>
        </row>
        <row r="57">
          <cell r="B57">
            <v>40679</v>
          </cell>
          <cell r="C57">
            <v>8.2191780821917804E-2</v>
          </cell>
          <cell r="D57">
            <v>40679</v>
          </cell>
          <cell r="E57">
            <v>40634</v>
          </cell>
          <cell r="F57">
            <v>1</v>
          </cell>
          <cell r="G57">
            <v>7</v>
          </cell>
        </row>
        <row r="58">
          <cell r="B58">
            <v>40710</v>
          </cell>
          <cell r="C58">
            <v>8.4931506849315067E-2</v>
          </cell>
          <cell r="D58">
            <v>40710</v>
          </cell>
          <cell r="E58">
            <v>40664</v>
          </cell>
          <cell r="F58">
            <v>4</v>
          </cell>
          <cell r="G58">
            <v>3</v>
          </cell>
        </row>
        <row r="59">
          <cell r="B59">
            <v>40742</v>
          </cell>
          <cell r="C59">
            <v>8.2191780821917804E-2</v>
          </cell>
          <cell r="D59">
            <v>40740</v>
          </cell>
          <cell r="E59">
            <v>40695</v>
          </cell>
          <cell r="F59">
            <v>6</v>
          </cell>
          <cell r="G59">
            <v>7</v>
          </cell>
        </row>
        <row r="60">
          <cell r="B60">
            <v>40771</v>
          </cell>
          <cell r="C60">
            <v>8.4931506849315067E-2</v>
          </cell>
          <cell r="D60">
            <v>40771</v>
          </cell>
          <cell r="E60">
            <v>40725</v>
          </cell>
          <cell r="F60">
            <v>2</v>
          </cell>
          <cell r="G60">
            <v>1</v>
          </cell>
        </row>
        <row r="61">
          <cell r="B61">
            <v>40802</v>
          </cell>
          <cell r="C61">
            <v>8.4931506849315067E-2</v>
          </cell>
          <cell r="D61">
            <v>40802</v>
          </cell>
          <cell r="E61">
            <v>40756</v>
          </cell>
          <cell r="F61">
            <v>5</v>
          </cell>
          <cell r="G61">
            <v>4</v>
          </cell>
        </row>
        <row r="62">
          <cell r="B62">
            <v>40833</v>
          </cell>
          <cell r="C62">
            <v>8.2191780821917804E-2</v>
          </cell>
          <cell r="D62">
            <v>40832</v>
          </cell>
          <cell r="E62">
            <v>40787</v>
          </cell>
          <cell r="F62">
            <v>7</v>
          </cell>
          <cell r="G62">
            <v>7</v>
          </cell>
        </row>
        <row r="63">
          <cell r="B63">
            <v>40863</v>
          </cell>
          <cell r="C63">
            <v>8.4931506849315067E-2</v>
          </cell>
          <cell r="D63">
            <v>40863</v>
          </cell>
          <cell r="E63">
            <v>40817</v>
          </cell>
          <cell r="F63">
            <v>3</v>
          </cell>
          <cell r="G63">
            <v>2</v>
          </cell>
        </row>
        <row r="64">
          <cell r="B64">
            <v>40893</v>
          </cell>
          <cell r="C64">
            <v>8.2191780821917804E-2</v>
          </cell>
          <cell r="D64">
            <v>40893</v>
          </cell>
          <cell r="E64">
            <v>40848</v>
          </cell>
          <cell r="F64">
            <v>5</v>
          </cell>
          <cell r="G64">
            <v>4</v>
          </cell>
        </row>
        <row r="65">
          <cell r="B65">
            <v>40924</v>
          </cell>
          <cell r="C65">
            <v>8.4931506849315067E-2</v>
          </cell>
          <cell r="D65">
            <v>40924</v>
          </cell>
          <cell r="E65">
            <v>40878</v>
          </cell>
          <cell r="F65">
            <v>1</v>
          </cell>
          <cell r="G65">
            <v>7</v>
          </cell>
        </row>
        <row r="66">
          <cell r="B66">
            <v>40955</v>
          </cell>
          <cell r="C66">
            <v>8.4931506849315067E-2</v>
          </cell>
          <cell r="D66">
            <v>40955</v>
          </cell>
          <cell r="E66">
            <v>40909</v>
          </cell>
          <cell r="F66">
            <v>4</v>
          </cell>
          <cell r="G66">
            <v>3</v>
          </cell>
        </row>
        <row r="67">
          <cell r="B67">
            <v>40984</v>
          </cell>
          <cell r="C67">
            <v>7.9452054794520555E-2</v>
          </cell>
          <cell r="D67">
            <v>40984</v>
          </cell>
          <cell r="E67">
            <v>40940</v>
          </cell>
          <cell r="F67">
            <v>5</v>
          </cell>
          <cell r="G67">
            <v>4</v>
          </cell>
        </row>
        <row r="68">
          <cell r="B68">
            <v>41015</v>
          </cell>
          <cell r="C68">
            <v>8.4931506849315067E-2</v>
          </cell>
          <cell r="D68">
            <v>41015</v>
          </cell>
          <cell r="E68">
            <v>40969</v>
          </cell>
          <cell r="F68">
            <v>1</v>
          </cell>
          <cell r="G68">
            <v>7</v>
          </cell>
        </row>
        <row r="69">
          <cell r="B69">
            <v>41045</v>
          </cell>
          <cell r="C69">
            <v>8.2191780821917804E-2</v>
          </cell>
          <cell r="D69">
            <v>41045</v>
          </cell>
          <cell r="E69">
            <v>41000</v>
          </cell>
          <cell r="F69">
            <v>3</v>
          </cell>
          <cell r="G69">
            <v>2</v>
          </cell>
        </row>
        <row r="70">
          <cell r="B70">
            <v>41078</v>
          </cell>
          <cell r="C70">
            <v>8.4931506849315067E-2</v>
          </cell>
          <cell r="D70">
            <v>41076</v>
          </cell>
          <cell r="E70">
            <v>41030</v>
          </cell>
          <cell r="F70">
            <v>6</v>
          </cell>
          <cell r="G70">
            <v>7</v>
          </cell>
        </row>
        <row r="71">
          <cell r="B71">
            <v>41106</v>
          </cell>
          <cell r="C71">
            <v>8.2191780821917804E-2</v>
          </cell>
          <cell r="D71">
            <v>41106</v>
          </cell>
          <cell r="E71">
            <v>41061</v>
          </cell>
          <cell r="F71">
            <v>1</v>
          </cell>
          <cell r="G71">
            <v>7</v>
          </cell>
        </row>
        <row r="72">
          <cell r="B72">
            <v>41137</v>
          </cell>
          <cell r="C72">
            <v>8.4931506849315067E-2</v>
          </cell>
          <cell r="D72">
            <v>41137</v>
          </cell>
          <cell r="E72">
            <v>41091</v>
          </cell>
          <cell r="F72">
            <v>4</v>
          </cell>
          <cell r="G72">
            <v>3</v>
          </cell>
        </row>
        <row r="73">
          <cell r="B73">
            <v>41169</v>
          </cell>
          <cell r="C73">
            <v>8.4931506849315067E-2</v>
          </cell>
          <cell r="D73">
            <v>41168</v>
          </cell>
          <cell r="E73">
            <v>41122</v>
          </cell>
          <cell r="F73">
            <v>7</v>
          </cell>
          <cell r="G73">
            <v>7</v>
          </cell>
        </row>
        <row r="74">
          <cell r="B74">
            <v>41198</v>
          </cell>
          <cell r="C74">
            <v>8.2191780821917804E-2</v>
          </cell>
          <cell r="D74">
            <v>41198</v>
          </cell>
          <cell r="E74">
            <v>41153</v>
          </cell>
          <cell r="F74">
            <v>2</v>
          </cell>
          <cell r="G74">
            <v>1</v>
          </cell>
        </row>
        <row r="75">
          <cell r="B75">
            <v>41229</v>
          </cell>
          <cell r="C75">
            <v>8.4931506849315067E-2</v>
          </cell>
          <cell r="D75">
            <v>41229</v>
          </cell>
          <cell r="E75">
            <v>41183</v>
          </cell>
          <cell r="F75">
            <v>5</v>
          </cell>
          <cell r="G75">
            <v>4</v>
          </cell>
        </row>
        <row r="76">
          <cell r="B76">
            <v>41260</v>
          </cell>
          <cell r="C76">
            <v>8.2191780821917804E-2</v>
          </cell>
          <cell r="D76">
            <v>41259</v>
          </cell>
          <cell r="E76">
            <v>41214</v>
          </cell>
          <cell r="F76">
            <v>7</v>
          </cell>
          <cell r="G76">
            <v>7</v>
          </cell>
        </row>
        <row r="77">
          <cell r="B77">
            <v>41290</v>
          </cell>
          <cell r="C77">
            <v>8.4931506849315067E-2</v>
          </cell>
          <cell r="D77">
            <v>41290</v>
          </cell>
          <cell r="E77">
            <v>41244</v>
          </cell>
          <cell r="F77">
            <v>3</v>
          </cell>
          <cell r="G77">
            <v>2</v>
          </cell>
        </row>
        <row r="78">
          <cell r="B78">
            <v>41323</v>
          </cell>
          <cell r="C78">
            <v>8.4931506849315067E-2</v>
          </cell>
          <cell r="D78">
            <v>41321</v>
          </cell>
          <cell r="E78">
            <v>41275</v>
          </cell>
          <cell r="F78">
            <v>6</v>
          </cell>
          <cell r="G78">
            <v>7</v>
          </cell>
        </row>
        <row r="79">
          <cell r="B79">
            <v>41351</v>
          </cell>
          <cell r="C79">
            <v>7.6712328767123292E-2</v>
          </cell>
          <cell r="D79">
            <v>41349</v>
          </cell>
          <cell r="E79">
            <v>41306</v>
          </cell>
          <cell r="F79">
            <v>6</v>
          </cell>
          <cell r="G79">
            <v>7</v>
          </cell>
        </row>
        <row r="80">
          <cell r="B80">
            <v>41380</v>
          </cell>
          <cell r="C80">
            <v>8.4931506849315067E-2</v>
          </cell>
          <cell r="D80">
            <v>41380</v>
          </cell>
          <cell r="E80">
            <v>41334</v>
          </cell>
          <cell r="F80">
            <v>2</v>
          </cell>
          <cell r="G80">
            <v>1</v>
          </cell>
        </row>
        <row r="81">
          <cell r="B81">
            <v>41410</v>
          </cell>
          <cell r="C81">
            <v>8.2191780821917804E-2</v>
          </cell>
          <cell r="D81">
            <v>41410</v>
          </cell>
          <cell r="E81">
            <v>41365</v>
          </cell>
          <cell r="F81">
            <v>4</v>
          </cell>
          <cell r="G81">
            <v>3</v>
          </cell>
        </row>
        <row r="82">
          <cell r="B82">
            <v>41442</v>
          </cell>
          <cell r="C82">
            <v>8.4931506849315067E-2</v>
          </cell>
          <cell r="D82">
            <v>41441</v>
          </cell>
          <cell r="E82">
            <v>41395</v>
          </cell>
          <cell r="F82">
            <v>7</v>
          </cell>
          <cell r="G82">
            <v>7</v>
          </cell>
        </row>
      </sheetData>
      <sheetData sheetId="1"/>
      <sheetData sheetId="2"/>
      <sheetData sheetId="3">
        <row r="2">
          <cell r="C2" t="str">
            <v>Monthly</v>
          </cell>
        </row>
      </sheetData>
      <sheetData sheetId="4">
        <row r="48">
          <cell r="D48">
            <v>617678779.47000122</v>
          </cell>
        </row>
      </sheetData>
      <sheetData sheetId="5">
        <row r="509">
          <cell r="D509">
            <v>-23292039.246003218</v>
          </cell>
        </row>
      </sheetData>
      <sheetData sheetId="6"/>
      <sheetData sheetId="7">
        <row r="41">
          <cell r="C41" t="str">
            <v>08 - 10</v>
          </cell>
        </row>
      </sheetData>
      <sheetData sheetId="8">
        <row r="7">
          <cell r="C7">
            <v>22552387923.82</v>
          </cell>
        </row>
      </sheetData>
      <sheetData sheetId="9">
        <row r="34">
          <cell r="E34">
            <v>2.247E-2</v>
          </cell>
        </row>
      </sheetData>
      <sheetData sheetId="10"/>
      <sheetData sheetId="11">
        <row r="37">
          <cell r="B37">
            <v>16034520039.812115</v>
          </cell>
        </row>
      </sheetData>
      <sheetData sheetId="12"/>
      <sheetData sheetId="13">
        <row r="16">
          <cell r="B16" t="str">
            <v>Monthly Covered Bond Report -December 2013</v>
          </cell>
        </row>
      </sheetData>
      <sheetData sheetId="14">
        <row r="1">
          <cell r="B1" t="str">
            <v>Covered Bond Compliance tests -December 2013</v>
          </cell>
        </row>
      </sheetData>
      <sheetData sheetId="15"/>
      <sheetData sheetId="16"/>
      <sheetData sheetId="17">
        <row r="15">
          <cell r="B15" t="str">
            <v>Barclays Bank plc</v>
          </cell>
        </row>
      </sheetData>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GRAPH -bus"/>
      <sheetName val="managed-bus"/>
      <sheetName val="Diagram Data"/>
      <sheetName val="managed-net pers"/>
      <sheetName val="notes"/>
      <sheetName val="notes - workings"/>
      <sheetName val="NAD"/>
      <sheetName val="14961"/>
      <sheetName val="Lookups"/>
      <sheetName val="FX"/>
      <sheetName val="Pro forma_Capital Impact"/>
      <sheetName val="hedgesched"/>
      <sheetName val="Sheet2"/>
      <sheetName val="Assumptions"/>
    </sheetNames>
    <sheetDataSet>
      <sheetData sheetId="0" refreshError="1"/>
      <sheetData sheetId="1" refreshError="1"/>
      <sheetData sheetId="2" refreshError="1"/>
      <sheetData sheetId="3" refreshError="1"/>
      <sheetData sheetId="4" refreshError="1"/>
      <sheetData sheetId="5" refreshError="1">
        <row r="24">
          <cell r="L24" t="str">
            <v>Treasury Balance Sheet - Retail Financial Services and Corporate Banking</v>
          </cell>
        </row>
        <row r="25">
          <cell r="L25" t="str">
            <v>Hedging Analysis - Notes &amp; Coins</v>
          </cell>
        </row>
        <row r="26">
          <cell r="L26" t="str">
            <v>as at  30 April 1998</v>
          </cell>
        </row>
        <row r="29">
          <cell r="N29">
            <v>35855</v>
          </cell>
          <cell r="R29">
            <v>35855</v>
          </cell>
        </row>
        <row r="31">
          <cell r="N31" t="str">
            <v>Notes &amp; Coins</v>
          </cell>
          <cell r="P31" t="str">
            <v>SWAPS</v>
          </cell>
          <cell r="R31" t="str">
            <v>Notes &amp; Coins</v>
          </cell>
        </row>
        <row r="32">
          <cell r="L32" t="str">
            <v>Balance:</v>
          </cell>
        </row>
        <row r="33">
          <cell r="L33" t="str">
            <v>Retail Financial Services (£m)</v>
          </cell>
          <cell r="N33">
            <v>262.75</v>
          </cell>
          <cell r="P33" t="str">
            <v>Notional amount (£k)*</v>
          </cell>
        </row>
        <row r="34">
          <cell r="L34" t="str">
            <v>Corporate Banking (£m)</v>
          </cell>
          <cell r="N34">
            <v>65.253</v>
          </cell>
          <cell r="P34" t="str">
            <v>Retail Financial Services (£)</v>
          </cell>
          <cell r="R34">
            <v>195</v>
          </cell>
        </row>
        <row r="35">
          <cell r="L35" t="str">
            <v>Total (£m)</v>
          </cell>
          <cell r="N35">
            <v>328.00299999999999</v>
          </cell>
          <cell r="P35" t="str">
            <v>Corporate Banking (£)</v>
          </cell>
          <cell r="R35">
            <v>55</v>
          </cell>
        </row>
        <row r="36">
          <cell r="P36" t="str">
            <v>Total (£)</v>
          </cell>
          <cell r="R36">
            <v>250</v>
          </cell>
        </row>
        <row r="37">
          <cell r="L37" t="str">
            <v>% Change:</v>
          </cell>
        </row>
        <row r="38">
          <cell r="L38" t="str">
            <v>Retail Financial Services</v>
          </cell>
          <cell r="P38" t="str">
            <v>Maturity (Rolling Average)</v>
          </cell>
          <cell r="R38" t="str">
            <v>5 years</v>
          </cell>
        </row>
        <row r="39">
          <cell r="L39" t="str">
            <v xml:space="preserve">     Over Previous Month</v>
          </cell>
        </row>
        <row r="40">
          <cell r="P40" t="str">
            <v>Current Accrual Rate</v>
          </cell>
        </row>
        <row r="41">
          <cell r="L41" t="str">
            <v>Corporate Banking</v>
          </cell>
          <cell r="P41" t="str">
            <v>Margin Over Transfer LIBOR</v>
          </cell>
        </row>
        <row r="42">
          <cell r="L42" t="str">
            <v xml:space="preserve">     Over Previous Month</v>
          </cell>
        </row>
        <row r="43">
          <cell r="P43" t="str">
            <v>Income (Year to date) (£)*</v>
          </cell>
        </row>
        <row r="44">
          <cell r="L44" t="str">
            <v>Total</v>
          </cell>
          <cell r="P44" t="str">
            <v>Retail Financial Services (£)</v>
          </cell>
          <cell r="R44">
            <v>0</v>
          </cell>
        </row>
        <row r="45">
          <cell r="L45" t="str">
            <v xml:space="preserve">     Over Previous Month</v>
          </cell>
          <cell r="P45" t="str">
            <v>Corporate Banking (£)</v>
          </cell>
          <cell r="R45">
            <v>0</v>
          </cell>
        </row>
        <row r="46">
          <cell r="P46" t="str">
            <v>Total (£)</v>
          </cell>
        </row>
        <row r="47">
          <cell r="L47" t="str">
            <v>Core Balance (£m)*</v>
          </cell>
        </row>
        <row r="48">
          <cell r="L48" t="str">
            <v>Retail Financial Services (£)</v>
          </cell>
          <cell r="N48">
            <v>195</v>
          </cell>
          <cell r="P48" t="str">
            <v>Mark-to-market value (Net of Accruals) (£k)*</v>
          </cell>
        </row>
        <row r="49">
          <cell r="L49" t="str">
            <v>Corporate Banking (£)</v>
          </cell>
          <cell r="N49">
            <v>55</v>
          </cell>
          <cell r="P49" t="str">
            <v>Retail Financial Services (£)</v>
          </cell>
          <cell r="R49">
            <v>0</v>
          </cell>
        </row>
        <row r="50">
          <cell r="L50" t="str">
            <v>Total (£)</v>
          </cell>
          <cell r="N50">
            <v>250</v>
          </cell>
          <cell r="P50" t="str">
            <v>Corporate Banking (£)</v>
          </cell>
          <cell r="R50">
            <v>0</v>
          </cell>
        </row>
        <row r="51">
          <cell r="P51" t="str">
            <v>Total (£)</v>
          </cell>
        </row>
        <row r="52">
          <cell r="L52" t="str">
            <v>Hedge Ratio:</v>
          </cell>
          <cell r="N52">
            <v>1</v>
          </cell>
        </row>
        <row r="54">
          <cell r="L54" t="str">
            <v>Swap Balance*</v>
          </cell>
          <cell r="P54" t="str">
            <v xml:space="preserve">*Note:These amounts are allocated in proportion to the 'Cost of Cash'  </v>
          </cell>
        </row>
        <row r="55">
          <cell r="L55" t="str">
            <v>Retail Financial Services (£)</v>
          </cell>
          <cell r="N55">
            <v>195</v>
          </cell>
          <cell r="P55" t="str">
            <v xml:space="preserve">           for each sector (RFS -78%, CB 22%).</v>
          </cell>
        </row>
        <row r="56">
          <cell r="L56" t="str">
            <v>Corporate Banking (£)</v>
          </cell>
          <cell r="N56">
            <v>55</v>
          </cell>
        </row>
        <row r="57">
          <cell r="L57" t="str">
            <v>Total (£)</v>
          </cell>
          <cell r="N57">
            <v>250</v>
          </cell>
        </row>
        <row r="59">
          <cell r="L59" t="str">
            <v>Unhedged Balance (£):</v>
          </cell>
        </row>
        <row r="60">
          <cell r="L60" t="str">
            <v>Retail Financial Services (£)</v>
          </cell>
          <cell r="N60">
            <v>67.75</v>
          </cell>
        </row>
        <row r="61">
          <cell r="L61" t="str">
            <v>Corporate Banking (£)</v>
          </cell>
          <cell r="N61">
            <v>10.253</v>
          </cell>
        </row>
        <row r="62">
          <cell r="L62" t="str">
            <v>Total (£)</v>
          </cell>
          <cell r="N62">
            <v>78.003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ormat"/>
      <sheetName val="OP_Data"/>
      <sheetName val="KPI_Data"/>
      <sheetName val="OP_HTML"/>
      <sheetName val="KPI_HTML"/>
      <sheetName val="template"/>
      <sheetName val="PIPELINE"/>
      <sheetName val="MM"/>
      <sheetName val="PP"/>
      <sheetName val="MM + PP"/>
      <sheetName val="COSTI MENS. PER SAP"/>
      <sheetName val="tasse varie"/>
      <sheetName val="TAXES"/>
      <sheetName val="DISMISSIONI"/>
      <sheetName val="carte di credito"/>
      <sheetName val="CIVILISTICO"/>
      <sheetName val="sommario civ"/>
      <sheetName val="PROVV"/>
      <sheetName val="IP-FD"/>
      <sheetName val="IR-CA-OI"/>
      <sheetName val="A"/>
      <sheetName val="INPUT"/>
      <sheetName val="summary"/>
      <sheetName val="EP"/>
      <sheetName val="Modulo1"/>
      <sheetName val="Staff analysis (2)"/>
      <sheetName val="Operating Profit"/>
      <sheetName val="BAU Summary"/>
      <sheetName val="SAP Provisions"/>
      <sheetName val="Staff Analysis"/>
      <sheetName val="Balance Sheet"/>
      <sheetName val="Capital Expenditure"/>
      <sheetName val="MOL"/>
      <sheetName val="BRANCH 1"/>
      <sheetName val="BRANCH 2"/>
      <sheetName val="REDUCING N. OF REJECTED APPLIC."/>
      <sheetName val="DEVELOPING NON RESIDENT MARKET "/>
      <sheetName val=" BUY-TO-LET"/>
      <sheetName val="INCREASE N-E MARKET SHARE"/>
      <sheetName val="SECURITISATION"/>
      <sheetName val="CALL CENTER"/>
      <sheetName val="Business volumes"/>
      <sheetName val="KPIs"/>
    </sheetNames>
    <sheetDataSet>
      <sheetData sheetId="0" refreshError="1"/>
      <sheetData sheetId="1" refreshError="1">
        <row r="2">
          <cell r="A2" t="str">
            <v>January 2000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trol"/>
      <sheetName val="template"/>
      <sheetName val="Procedures"/>
      <sheetName val="Members"/>
    </sheetNames>
    <sheetDataSet>
      <sheetData sheetId="0" refreshError="1">
        <row r="5">
          <cell r="E5">
            <v>6</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preads"/>
      <sheetName val="other inc"/>
      <sheetName val="provs"/>
      <sheetName val="manex"/>
      <sheetName val="ZCP&amp;EP PROFIT"/>
      <sheetName val="SBU PROFIT"/>
      <sheetName val="PLC PROFIT"/>
      <sheetName val="ukmort"/>
      <sheetName val="Mort Prod"/>
      <sheetName val="winguard"/>
      <sheetName val="Spec lend"/>
      <sheetName val="1st plus"/>
      <sheetName val="italy"/>
      <sheetName val="france"/>
      <sheetName val="ekins"/>
      <sheetName val="Estate Man"/>
      <sheetName val="Gen Prod"/>
      <sheetName val="retsave"/>
      <sheetName val="LPF Recharges"/>
      <sheetName val="Credit Risk"/>
      <sheetName val="ccard"/>
      <sheetName val="offshore"/>
      <sheetName val="wutm"/>
      <sheetName val="wpm"/>
      <sheetName val="life"/>
      <sheetName val="BISCO"/>
      <sheetName val="treas"/>
      <sheetName val="net"/>
      <sheetName val="ifa"/>
      <sheetName val="Group Man"/>
      <sheetName val="Cust"/>
      <sheetName val="corp comms"/>
      <sheetName val="Volume"/>
      <sheetName val="E Commerce"/>
      <sheetName val="IT"/>
      <sheetName val="CSD"/>
      <sheetName val="Open Plan"/>
      <sheetName val="Legal &amp; Sect"/>
      <sheetName val="HR"/>
      <sheetName val="NuDelta"/>
      <sheetName val="CONTROLS"/>
      <sheetName val="Finance"/>
      <sheetName val="Group Risk"/>
      <sheetName val="Group Audit"/>
      <sheetName val="Corp Plan"/>
      <sheetName val="Cust Strat"/>
      <sheetName val="Commensus"/>
      <sheetName val="Procurement"/>
      <sheetName val="Central"/>
      <sheetName val="conadj"/>
      <sheetName val="holdings"/>
      <sheetName val="SIFC"/>
      <sheetName val="ATM"/>
      <sheetName val="WIFAS Int"/>
      <sheetName val="homes"/>
      <sheetName val="Synergies"/>
      <sheetName val="Dormancy"/>
      <sheetName val="budget rejects"/>
      <sheetName val="Barclays Total"/>
    </sheetNames>
    <sheetDataSet>
      <sheetData sheetId="0" refreshError="1"/>
      <sheetData sheetId="1" refreshError="1"/>
      <sheetData sheetId="2" refreshError="1"/>
      <sheetData sheetId="3" refreshError="1"/>
      <sheetData sheetId="4" refreshError="1"/>
      <sheetData sheetId="5" refreshError="1"/>
      <sheetData sheetId="6" refreshError="1">
        <row r="3">
          <cell r="AB3">
            <v>110067</v>
          </cell>
          <cell r="AC3">
            <v>9172.25</v>
          </cell>
        </row>
        <row r="5">
          <cell r="C5" t="str">
            <v>Full Year</v>
          </cell>
          <cell r="E5" t="str">
            <v>Full Year</v>
          </cell>
          <cell r="G5" t="str">
            <v>First Half</v>
          </cell>
          <cell r="I5" t="str">
            <v>Synergy</v>
          </cell>
          <cell r="K5" t="str">
            <v>RAF 3</v>
          </cell>
          <cell r="M5" t="str">
            <v>Jan</v>
          </cell>
          <cell r="N5" t="str">
            <v>Feb</v>
          </cell>
          <cell r="O5" t="str">
            <v>Mar</v>
          </cell>
          <cell r="P5" t="str">
            <v>Apr</v>
          </cell>
          <cell r="Q5" t="str">
            <v>May</v>
          </cell>
          <cell r="R5" t="str">
            <v>Jun</v>
          </cell>
          <cell r="S5" t="str">
            <v>Jul</v>
          </cell>
          <cell r="T5" t="str">
            <v>Aug</v>
          </cell>
          <cell r="U5" t="str">
            <v>Sep</v>
          </cell>
          <cell r="V5" t="str">
            <v>Oct</v>
          </cell>
          <cell r="W5" t="str">
            <v>Nov</v>
          </cell>
          <cell r="X5" t="str">
            <v>Dec</v>
          </cell>
          <cell r="Y5" t="str">
            <v>Base Base</v>
          </cell>
          <cell r="AA5" t="str">
            <v>Embedded</v>
          </cell>
          <cell r="AB5" t="str">
            <v>Overlay</v>
          </cell>
          <cell r="AC5" t="str">
            <v>Embedded</v>
          </cell>
          <cell r="AD5" t="str">
            <v>Overlay</v>
          </cell>
          <cell r="AE5" t="str">
            <v>Embedded</v>
          </cell>
          <cell r="AF5" t="str">
            <v>Overlay</v>
          </cell>
          <cell r="AG5" t="str">
            <v>Grand</v>
          </cell>
        </row>
        <row r="6">
          <cell r="C6" t="str">
            <v>Actual</v>
          </cell>
          <cell r="E6" t="str">
            <v>Budget</v>
          </cell>
          <cell r="G6" t="str">
            <v>Actual</v>
          </cell>
          <cell r="I6" t="str">
            <v>Impact</v>
          </cell>
          <cell r="K6" t="str">
            <v>Forecast</v>
          </cell>
          <cell r="M6" t="str">
            <v>Budget</v>
          </cell>
          <cell r="N6" t="str">
            <v>Budget</v>
          </cell>
          <cell r="O6" t="str">
            <v>Budget</v>
          </cell>
          <cell r="P6" t="str">
            <v>Budget</v>
          </cell>
          <cell r="Q6" t="str">
            <v>Budget</v>
          </cell>
          <cell r="R6" t="str">
            <v>Budget</v>
          </cell>
          <cell r="S6" t="str">
            <v>Budget</v>
          </cell>
          <cell r="T6" t="str">
            <v>Budget</v>
          </cell>
          <cell r="U6" t="str">
            <v>Budget</v>
          </cell>
          <cell r="V6" t="str">
            <v>Budget</v>
          </cell>
          <cell r="W6" t="str">
            <v>Budget</v>
          </cell>
          <cell r="X6" t="str">
            <v>Budget</v>
          </cell>
          <cell r="Y6" t="str">
            <v>Budget</v>
          </cell>
          <cell r="AA6" t="str">
            <v>Synergies</v>
          </cell>
          <cell r="AB6" t="str">
            <v>Synergies</v>
          </cell>
          <cell r="AC6" t="str">
            <v>BM</v>
          </cell>
          <cell r="AD6" t="str">
            <v>BM</v>
          </cell>
          <cell r="AE6" t="str">
            <v>Total</v>
          </cell>
          <cell r="AF6" t="str">
            <v>Total</v>
          </cell>
          <cell r="AG6" t="str">
            <v>Total</v>
          </cell>
        </row>
        <row r="7">
          <cell r="C7" t="str">
            <v>2000</v>
          </cell>
          <cell r="E7" t="str">
            <v>2001</v>
          </cell>
          <cell r="G7" t="str">
            <v>2001</v>
          </cell>
          <cell r="I7" t="str">
            <v>2001</v>
          </cell>
          <cell r="K7" t="str">
            <v>2001</v>
          </cell>
          <cell r="M7" t="str">
            <v>2002</v>
          </cell>
          <cell r="N7" t="str">
            <v>2002</v>
          </cell>
          <cell r="O7" t="str">
            <v>2002</v>
          </cell>
          <cell r="P7" t="str">
            <v>2002</v>
          </cell>
          <cell r="Q7" t="str">
            <v>2002</v>
          </cell>
          <cell r="R7" t="str">
            <v>2002</v>
          </cell>
          <cell r="S7" t="str">
            <v>2002</v>
          </cell>
          <cell r="T7" t="str">
            <v>2002</v>
          </cell>
          <cell r="U7" t="str">
            <v>2002</v>
          </cell>
          <cell r="V7" t="str">
            <v>2002</v>
          </cell>
          <cell r="W7" t="str">
            <v>2002</v>
          </cell>
          <cell r="X7" t="str">
            <v>2002</v>
          </cell>
          <cell r="Y7" t="str">
            <v>2002</v>
          </cell>
          <cell r="AA7" t="str">
            <v>2002</v>
          </cell>
          <cell r="AB7" t="str">
            <v>2002</v>
          </cell>
          <cell r="AC7" t="str">
            <v>2002</v>
          </cell>
          <cell r="AD7" t="str">
            <v>2002</v>
          </cell>
          <cell r="AE7" t="str">
            <v>2002</v>
          </cell>
          <cell r="AF7" t="str">
            <v>2002</v>
          </cell>
          <cell r="AG7" t="str">
            <v>2002</v>
          </cell>
        </row>
        <row r="8">
          <cell r="C8" t="str">
            <v>£000's</v>
          </cell>
          <cell r="E8" t="str">
            <v>£000's</v>
          </cell>
          <cell r="G8" t="str">
            <v>£000's</v>
          </cell>
          <cell r="I8" t="str">
            <v>£000's</v>
          </cell>
          <cell r="K8" t="str">
            <v>£000's</v>
          </cell>
          <cell r="M8" t="str">
            <v>£000's</v>
          </cell>
          <cell r="N8" t="str">
            <v>£000's</v>
          </cell>
          <cell r="O8" t="str">
            <v>£000's</v>
          </cell>
          <cell r="P8" t="str">
            <v>£000's</v>
          </cell>
          <cell r="Q8" t="str">
            <v>£000's</v>
          </cell>
          <cell r="R8" t="str">
            <v>£000's</v>
          </cell>
          <cell r="S8" t="str">
            <v>£000's</v>
          </cell>
          <cell r="T8" t="str">
            <v>£000's</v>
          </cell>
          <cell r="U8" t="str">
            <v>£000's</v>
          </cell>
          <cell r="V8" t="str">
            <v>£000's</v>
          </cell>
          <cell r="W8" t="str">
            <v>£000's</v>
          </cell>
          <cell r="X8" t="str">
            <v>£000's</v>
          </cell>
          <cell r="Y8" t="str">
            <v>£000's</v>
          </cell>
          <cell r="AA8" t="str">
            <v>£000's</v>
          </cell>
          <cell r="AB8" t="str">
            <v>£000's</v>
          </cell>
          <cell r="AC8" t="str">
            <v>£000's</v>
          </cell>
          <cell r="AD8" t="str">
            <v>£000's</v>
          </cell>
          <cell r="AE8" t="str">
            <v>£000's</v>
          </cell>
          <cell r="AF8" t="str">
            <v>£000's</v>
          </cell>
          <cell r="AG8" t="str">
            <v>£000's</v>
          </cell>
        </row>
        <row r="9">
          <cell r="L9" t="str">
            <v xml:space="preserve"> </v>
          </cell>
        </row>
        <row r="11">
          <cell r="C11">
            <v>584556</v>
          </cell>
          <cell r="E11">
            <v>571566</v>
          </cell>
          <cell r="G11">
            <v>257724</v>
          </cell>
          <cell r="I11">
            <v>7257</v>
          </cell>
          <cell r="K11">
            <v>527631</v>
          </cell>
          <cell r="L11" t="str">
            <v>Interest Spread</v>
          </cell>
          <cell r="M11">
            <v>43329</v>
          </cell>
          <cell r="N11">
            <v>40825</v>
          </cell>
          <cell r="O11">
            <v>44235</v>
          </cell>
          <cell r="P11">
            <v>43009</v>
          </cell>
          <cell r="Q11">
            <v>44241</v>
          </cell>
          <cell r="R11">
            <v>43361</v>
          </cell>
          <cell r="S11">
            <v>44435</v>
          </cell>
          <cell r="T11">
            <v>44750</v>
          </cell>
          <cell r="U11">
            <v>43784</v>
          </cell>
          <cell r="V11">
            <v>45274</v>
          </cell>
          <cell r="W11">
            <v>44431</v>
          </cell>
          <cell r="X11">
            <v>45528</v>
          </cell>
          <cell r="Y11">
            <v>527202</v>
          </cell>
          <cell r="AA11">
            <v>1500</v>
          </cell>
          <cell r="AB11">
            <v>0</v>
          </cell>
          <cell r="AE11">
            <v>1500</v>
          </cell>
          <cell r="AF11">
            <v>0</v>
          </cell>
          <cell r="AG11">
            <v>1500</v>
          </cell>
        </row>
        <row r="12">
          <cell r="C12">
            <v>99144</v>
          </cell>
          <cell r="E12">
            <v>103337</v>
          </cell>
          <cell r="G12">
            <v>35331</v>
          </cell>
          <cell r="I12">
            <v>0</v>
          </cell>
          <cell r="K12">
            <v>84748</v>
          </cell>
          <cell r="L12" t="str">
            <v>Net Income from Capital</v>
          </cell>
          <cell r="M12">
            <v>6517</v>
          </cell>
          <cell r="N12">
            <v>6617</v>
          </cell>
          <cell r="O12">
            <v>6817</v>
          </cell>
          <cell r="P12">
            <v>6917</v>
          </cell>
          <cell r="Q12">
            <v>7017</v>
          </cell>
          <cell r="R12">
            <v>7217</v>
          </cell>
          <cell r="S12">
            <v>7617</v>
          </cell>
          <cell r="T12">
            <v>7717</v>
          </cell>
          <cell r="U12">
            <v>7917</v>
          </cell>
          <cell r="V12">
            <v>8017</v>
          </cell>
          <cell r="W12">
            <v>8217</v>
          </cell>
          <cell r="X12">
            <v>8276</v>
          </cell>
          <cell r="Y12">
            <v>88863</v>
          </cell>
          <cell r="AA12">
            <v>0</v>
          </cell>
          <cell r="AB12">
            <v>0</v>
          </cell>
        </row>
        <row r="14">
          <cell r="C14">
            <v>683700</v>
          </cell>
          <cell r="E14">
            <v>674903</v>
          </cell>
          <cell r="G14">
            <v>293055</v>
          </cell>
          <cell r="I14">
            <v>7257</v>
          </cell>
          <cell r="K14">
            <v>612379</v>
          </cell>
          <cell r="L14" t="str">
            <v xml:space="preserve">Total Interest </v>
          </cell>
          <cell r="M14">
            <v>49846</v>
          </cell>
          <cell r="N14">
            <v>47442</v>
          </cell>
          <cell r="O14">
            <v>51052</v>
          </cell>
          <cell r="P14">
            <v>49926</v>
          </cell>
          <cell r="Q14">
            <v>51258</v>
          </cell>
          <cell r="R14">
            <v>50578</v>
          </cell>
          <cell r="S14">
            <v>52052</v>
          </cell>
          <cell r="T14">
            <v>52467</v>
          </cell>
          <cell r="U14">
            <v>51701</v>
          </cell>
          <cell r="V14">
            <v>53291</v>
          </cell>
          <cell r="W14">
            <v>52648</v>
          </cell>
          <cell r="X14">
            <v>53804</v>
          </cell>
          <cell r="Y14">
            <v>616065</v>
          </cell>
          <cell r="AA14">
            <v>1500</v>
          </cell>
          <cell r="AB14">
            <v>0</v>
          </cell>
          <cell r="AC14">
            <v>0</v>
          </cell>
          <cell r="AD14">
            <v>0</v>
          </cell>
          <cell r="AE14">
            <v>1500</v>
          </cell>
          <cell r="AF14">
            <v>0</v>
          </cell>
          <cell r="AG14">
            <v>1500</v>
          </cell>
        </row>
        <row r="16">
          <cell r="C16">
            <v>328300</v>
          </cell>
          <cell r="E16">
            <v>371747</v>
          </cell>
          <cell r="G16">
            <v>140630</v>
          </cell>
          <cell r="I16">
            <v>19829</v>
          </cell>
          <cell r="K16">
            <v>281629</v>
          </cell>
          <cell r="L16" t="str">
            <v>Other Income and charges</v>
          </cell>
          <cell r="M16">
            <v>31137</v>
          </cell>
          <cell r="N16">
            <v>33315</v>
          </cell>
          <cell r="O16">
            <v>38884</v>
          </cell>
          <cell r="P16">
            <v>33631</v>
          </cell>
          <cell r="Q16">
            <v>35529</v>
          </cell>
          <cell r="R16">
            <v>40918</v>
          </cell>
          <cell r="S16">
            <v>33304</v>
          </cell>
          <cell r="T16">
            <v>35764</v>
          </cell>
          <cell r="U16">
            <v>42758</v>
          </cell>
          <cell r="V16">
            <v>37673</v>
          </cell>
          <cell r="W16">
            <v>35378</v>
          </cell>
          <cell r="X16">
            <v>33624</v>
          </cell>
          <cell r="Y16">
            <v>431915</v>
          </cell>
          <cell r="AA16">
            <v>75081</v>
          </cell>
          <cell r="AB16">
            <v>19504</v>
          </cell>
          <cell r="AC16">
            <v>0</v>
          </cell>
          <cell r="AD16">
            <v>6605</v>
          </cell>
          <cell r="AE16">
            <v>75081</v>
          </cell>
          <cell r="AF16">
            <v>26109</v>
          </cell>
          <cell r="AG16">
            <v>101190</v>
          </cell>
        </row>
        <row r="17">
          <cell r="C17" t="str">
            <v xml:space="preserve"> </v>
          </cell>
          <cell r="E17" t="str">
            <v xml:space="preserve"> </v>
          </cell>
          <cell r="G17" t="str">
            <v xml:space="preserve"> </v>
          </cell>
          <cell r="I17" t="str">
            <v xml:space="preserve"> </v>
          </cell>
          <cell r="L17" t="str">
            <v xml:space="preserve"> </v>
          </cell>
          <cell r="M17" t="str">
            <v xml:space="preserve"> </v>
          </cell>
          <cell r="N17" t="str">
            <v xml:space="preserve"> </v>
          </cell>
          <cell r="O17" t="str">
            <v xml:space="preserve"> </v>
          </cell>
          <cell r="P17" t="str">
            <v xml:space="preserve"> </v>
          </cell>
          <cell r="Q17" t="str">
            <v xml:space="preserve"> </v>
          </cell>
          <cell r="R17" t="str">
            <v xml:space="preserve"> </v>
          </cell>
          <cell r="S17" t="str">
            <v xml:space="preserve"> </v>
          </cell>
          <cell r="T17" t="str">
            <v xml:space="preserve"> </v>
          </cell>
          <cell r="U17" t="str">
            <v xml:space="preserve"> </v>
          </cell>
          <cell r="V17" t="str">
            <v xml:space="preserve"> </v>
          </cell>
          <cell r="W17" t="str">
            <v xml:space="preserve"> </v>
          </cell>
          <cell r="X17" t="str">
            <v xml:space="preserve"> </v>
          </cell>
          <cell r="Y17" t="str">
            <v xml:space="preserve"> </v>
          </cell>
          <cell r="AA17" t="str">
            <v xml:space="preserve"> </v>
          </cell>
          <cell r="AB17" t="str">
            <v xml:space="preserve"> </v>
          </cell>
        </row>
        <row r="18">
          <cell r="C18">
            <v>1012000</v>
          </cell>
          <cell r="E18">
            <v>1046650</v>
          </cell>
          <cell r="G18">
            <v>433685</v>
          </cell>
          <cell r="I18">
            <v>27086</v>
          </cell>
          <cell r="K18">
            <v>894008</v>
          </cell>
          <cell r="L18" t="str">
            <v>Operating Income</v>
          </cell>
          <cell r="M18">
            <v>80983</v>
          </cell>
          <cell r="N18">
            <v>80757</v>
          </cell>
          <cell r="O18">
            <v>89936</v>
          </cell>
          <cell r="P18">
            <v>83557</v>
          </cell>
          <cell r="Q18">
            <v>86787</v>
          </cell>
          <cell r="R18">
            <v>91496</v>
          </cell>
          <cell r="S18">
            <v>85356</v>
          </cell>
          <cell r="T18">
            <v>88231</v>
          </cell>
          <cell r="U18">
            <v>94459</v>
          </cell>
          <cell r="V18">
            <v>90964</v>
          </cell>
          <cell r="W18">
            <v>88026</v>
          </cell>
          <cell r="X18">
            <v>87428</v>
          </cell>
          <cell r="Y18">
            <v>1047980</v>
          </cell>
          <cell r="AA18">
            <v>76581</v>
          </cell>
          <cell r="AB18">
            <v>19504</v>
          </cell>
          <cell r="AC18">
            <v>0</v>
          </cell>
          <cell r="AD18">
            <v>6605</v>
          </cell>
          <cell r="AE18">
            <v>76581</v>
          </cell>
          <cell r="AF18">
            <v>26109</v>
          </cell>
          <cell r="AG18">
            <v>102690</v>
          </cell>
        </row>
        <row r="20">
          <cell r="C20" t="str">
            <v xml:space="preserve"> </v>
          </cell>
          <cell r="E20" t="str">
            <v xml:space="preserve"> </v>
          </cell>
          <cell r="G20" t="str">
            <v xml:space="preserve"> </v>
          </cell>
          <cell r="I20" t="str">
            <v xml:space="preserve"> </v>
          </cell>
          <cell r="K20" t="str">
            <v xml:space="preserve"> </v>
          </cell>
          <cell r="L20" t="str">
            <v>Expenses</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t="str">
            <v xml:space="preserve"> </v>
          </cell>
          <cell r="U20" t="str">
            <v xml:space="preserve"> </v>
          </cell>
          <cell r="V20" t="str">
            <v xml:space="preserve"> </v>
          </cell>
          <cell r="W20" t="str">
            <v xml:space="preserve"> </v>
          </cell>
          <cell r="X20" t="str">
            <v xml:space="preserve"> </v>
          </cell>
          <cell r="Y20" t="str">
            <v xml:space="preserve"> </v>
          </cell>
          <cell r="AA20" t="str">
            <v xml:space="preserve"> </v>
          </cell>
          <cell r="AB20" t="str">
            <v xml:space="preserve"> </v>
          </cell>
        </row>
        <row r="21">
          <cell r="C21">
            <v>219867</v>
          </cell>
          <cell r="E21">
            <v>231827</v>
          </cell>
          <cell r="G21">
            <v>106855</v>
          </cell>
          <cell r="I21">
            <v>7900</v>
          </cell>
          <cell r="K21">
            <v>215536</v>
          </cell>
          <cell r="L21" t="str">
            <v>People Costs</v>
          </cell>
          <cell r="M21">
            <v>21668.33</v>
          </cell>
          <cell r="N21">
            <v>22220.33</v>
          </cell>
          <cell r="O21">
            <v>22506.33</v>
          </cell>
          <cell r="P21">
            <v>22284.33</v>
          </cell>
          <cell r="Q21">
            <v>22542.33</v>
          </cell>
          <cell r="R21">
            <v>22580.33</v>
          </cell>
          <cell r="S21">
            <v>22102.33</v>
          </cell>
          <cell r="T21">
            <v>22724.33</v>
          </cell>
          <cell r="U21">
            <v>22514.33</v>
          </cell>
          <cell r="V21">
            <v>22944.33</v>
          </cell>
          <cell r="W21">
            <v>23133.33</v>
          </cell>
          <cell r="X21">
            <v>22295.33</v>
          </cell>
          <cell r="Y21">
            <v>269515.96000000002</v>
          </cell>
          <cell r="AA21">
            <v>-5464</v>
          </cell>
          <cell r="AB21">
            <v>0</v>
          </cell>
          <cell r="AC21">
            <v>0</v>
          </cell>
          <cell r="AD21">
            <v>0</v>
          </cell>
          <cell r="AE21">
            <v>-5464</v>
          </cell>
          <cell r="AF21">
            <v>0</v>
          </cell>
          <cell r="AG21">
            <v>-5464</v>
          </cell>
        </row>
        <row r="23">
          <cell r="C23">
            <v>53341</v>
          </cell>
          <cell r="E23">
            <v>71844</v>
          </cell>
          <cell r="G23">
            <v>35885</v>
          </cell>
          <cell r="I23">
            <v>0</v>
          </cell>
          <cell r="K23">
            <v>70128</v>
          </cell>
          <cell r="L23" t="str">
            <v>Technology</v>
          </cell>
          <cell r="M23">
            <v>7130</v>
          </cell>
          <cell r="N23">
            <v>6614</v>
          </cell>
          <cell r="O23">
            <v>6995</v>
          </cell>
          <cell r="P23">
            <v>6858</v>
          </cell>
          <cell r="Q23">
            <v>6318</v>
          </cell>
          <cell r="R23">
            <v>6224</v>
          </cell>
          <cell r="S23">
            <v>6267</v>
          </cell>
          <cell r="T23">
            <v>6267</v>
          </cell>
          <cell r="U23">
            <v>5792</v>
          </cell>
          <cell r="V23">
            <v>5673</v>
          </cell>
          <cell r="W23">
            <v>5761</v>
          </cell>
          <cell r="X23">
            <v>5310</v>
          </cell>
          <cell r="Y23">
            <v>75209</v>
          </cell>
          <cell r="AA23">
            <v>-693</v>
          </cell>
          <cell r="AB23">
            <v>0</v>
          </cell>
          <cell r="AC23">
            <v>0</v>
          </cell>
          <cell r="AD23">
            <v>0</v>
          </cell>
          <cell r="AE23">
            <v>-693</v>
          </cell>
          <cell r="AF23">
            <v>0</v>
          </cell>
          <cell r="AG23">
            <v>-693</v>
          </cell>
        </row>
        <row r="25">
          <cell r="C25">
            <v>64472</v>
          </cell>
          <cell r="E25">
            <v>67999</v>
          </cell>
          <cell r="G25">
            <v>33832</v>
          </cell>
          <cell r="I25">
            <v>0</v>
          </cell>
          <cell r="K25">
            <v>68194</v>
          </cell>
          <cell r="L25" t="str">
            <v>Office Expenses</v>
          </cell>
          <cell r="M25">
            <v>6283</v>
          </cell>
          <cell r="N25">
            <v>6120</v>
          </cell>
          <cell r="O25">
            <v>6756</v>
          </cell>
          <cell r="P25">
            <v>6235</v>
          </cell>
          <cell r="Q25">
            <v>6276</v>
          </cell>
          <cell r="R25">
            <v>6732</v>
          </cell>
          <cell r="S25">
            <v>6764</v>
          </cell>
          <cell r="T25">
            <v>6428</v>
          </cell>
          <cell r="U25">
            <v>7060</v>
          </cell>
          <cell r="V25">
            <v>6563</v>
          </cell>
          <cell r="W25">
            <v>6614</v>
          </cell>
          <cell r="X25">
            <v>7124</v>
          </cell>
          <cell r="Y25">
            <v>78955</v>
          </cell>
          <cell r="AA25">
            <v>-1586</v>
          </cell>
          <cell r="AB25">
            <v>0</v>
          </cell>
          <cell r="AC25">
            <v>0</v>
          </cell>
          <cell r="AD25">
            <v>0</v>
          </cell>
          <cell r="AE25">
            <v>-1586</v>
          </cell>
          <cell r="AF25">
            <v>0</v>
          </cell>
          <cell r="AG25">
            <v>-1586</v>
          </cell>
        </row>
        <row r="27">
          <cell r="C27">
            <v>54400</v>
          </cell>
          <cell r="E27">
            <v>46513</v>
          </cell>
          <cell r="G27">
            <v>21036</v>
          </cell>
          <cell r="I27">
            <v>0</v>
          </cell>
          <cell r="K27">
            <v>42590</v>
          </cell>
          <cell r="L27" t="str">
            <v>Depreciation</v>
          </cell>
          <cell r="M27">
            <v>2888</v>
          </cell>
          <cell r="N27">
            <v>2889</v>
          </cell>
          <cell r="O27">
            <v>2910</v>
          </cell>
          <cell r="P27">
            <v>2917</v>
          </cell>
          <cell r="Q27">
            <v>2889</v>
          </cell>
          <cell r="R27">
            <v>2909</v>
          </cell>
          <cell r="S27">
            <v>2943</v>
          </cell>
          <cell r="T27">
            <v>2915</v>
          </cell>
          <cell r="U27">
            <v>2936</v>
          </cell>
          <cell r="V27">
            <v>2878</v>
          </cell>
          <cell r="W27">
            <v>2871</v>
          </cell>
          <cell r="X27">
            <v>2754</v>
          </cell>
          <cell r="Y27">
            <v>34699</v>
          </cell>
          <cell r="AA27">
            <v>-505</v>
          </cell>
          <cell r="AB27">
            <v>0</v>
          </cell>
          <cell r="AC27">
            <v>0</v>
          </cell>
          <cell r="AD27">
            <v>0</v>
          </cell>
          <cell r="AE27">
            <v>-505</v>
          </cell>
          <cell r="AF27">
            <v>0</v>
          </cell>
          <cell r="AG27">
            <v>-505</v>
          </cell>
        </row>
        <row r="29">
          <cell r="C29">
            <v>39874</v>
          </cell>
          <cell r="E29">
            <v>40265</v>
          </cell>
          <cell r="G29">
            <v>21062</v>
          </cell>
          <cell r="I29">
            <v>0</v>
          </cell>
          <cell r="K29">
            <v>37401</v>
          </cell>
          <cell r="L29" t="str">
            <v>Marketing</v>
          </cell>
          <cell r="M29">
            <v>3372</v>
          </cell>
          <cell r="N29">
            <v>3375</v>
          </cell>
          <cell r="O29">
            <v>3917</v>
          </cell>
          <cell r="P29">
            <v>3425</v>
          </cell>
          <cell r="Q29">
            <v>3397</v>
          </cell>
          <cell r="R29">
            <v>3891</v>
          </cell>
          <cell r="S29">
            <v>3472</v>
          </cell>
          <cell r="T29">
            <v>3405</v>
          </cell>
          <cell r="U29">
            <v>3902</v>
          </cell>
          <cell r="V29">
            <v>3375</v>
          </cell>
          <cell r="W29">
            <v>3877</v>
          </cell>
          <cell r="X29">
            <v>3348</v>
          </cell>
          <cell r="Y29">
            <v>42756</v>
          </cell>
          <cell r="AA29">
            <v>-1806</v>
          </cell>
          <cell r="AB29">
            <v>0</v>
          </cell>
          <cell r="AC29">
            <v>0</v>
          </cell>
          <cell r="AD29">
            <v>0</v>
          </cell>
          <cell r="AE29">
            <v>-1806</v>
          </cell>
          <cell r="AF29">
            <v>0</v>
          </cell>
          <cell r="AG29">
            <v>-1806</v>
          </cell>
        </row>
        <row r="31">
          <cell r="C31">
            <v>101146</v>
          </cell>
          <cell r="E31">
            <v>87292</v>
          </cell>
          <cell r="G31">
            <v>11534</v>
          </cell>
          <cell r="I31">
            <v>-28828</v>
          </cell>
          <cell r="K31">
            <v>31582</v>
          </cell>
          <cell r="L31" t="str">
            <v>Other</v>
          </cell>
          <cell r="M31">
            <v>1005</v>
          </cell>
          <cell r="N31">
            <v>959</v>
          </cell>
          <cell r="O31">
            <v>1467</v>
          </cell>
          <cell r="P31">
            <v>1886</v>
          </cell>
          <cell r="Q31">
            <v>1857</v>
          </cell>
          <cell r="R31">
            <v>1985</v>
          </cell>
          <cell r="S31">
            <v>1714</v>
          </cell>
          <cell r="T31">
            <v>1631</v>
          </cell>
          <cell r="U31">
            <v>1667</v>
          </cell>
          <cell r="V31">
            <v>966</v>
          </cell>
          <cell r="W31">
            <v>987</v>
          </cell>
          <cell r="X31">
            <v>-644</v>
          </cell>
          <cell r="Y31">
            <v>15480</v>
          </cell>
          <cell r="AA31">
            <v>-4892</v>
          </cell>
          <cell r="AB31">
            <v>-3694</v>
          </cell>
          <cell r="AC31">
            <v>-7050</v>
          </cell>
          <cell r="AD31">
            <v>0</v>
          </cell>
          <cell r="AE31">
            <v>-11942</v>
          </cell>
          <cell r="AF31">
            <v>-3694</v>
          </cell>
          <cell r="AG31">
            <v>-15636</v>
          </cell>
        </row>
        <row r="32">
          <cell r="C32">
            <v>533100</v>
          </cell>
          <cell r="E32">
            <v>545740</v>
          </cell>
          <cell r="G32">
            <v>230204</v>
          </cell>
          <cell r="I32">
            <v>-20928</v>
          </cell>
          <cell r="K32">
            <v>465431</v>
          </cell>
          <cell r="L32" t="str">
            <v>Total Expenses</v>
          </cell>
          <cell r="M32">
            <v>42346.33</v>
          </cell>
          <cell r="N32">
            <v>42177.33</v>
          </cell>
          <cell r="O32">
            <v>44551.33</v>
          </cell>
          <cell r="P32">
            <v>43605.33</v>
          </cell>
          <cell r="Q32">
            <v>43279.33</v>
          </cell>
          <cell r="R32">
            <v>44321.33</v>
          </cell>
          <cell r="S32">
            <v>43262.33</v>
          </cell>
          <cell r="T32">
            <v>43370.33</v>
          </cell>
          <cell r="U32">
            <v>43871.33</v>
          </cell>
          <cell r="V32">
            <v>42399.33</v>
          </cell>
          <cell r="W32">
            <v>43243.33</v>
          </cell>
          <cell r="X32">
            <v>40187.33</v>
          </cell>
          <cell r="Y32">
            <v>516614.96</v>
          </cell>
          <cell r="AA32">
            <v>-14946</v>
          </cell>
          <cell r="AB32">
            <v>-3694</v>
          </cell>
          <cell r="AC32">
            <v>-7050</v>
          </cell>
          <cell r="AD32">
            <v>0</v>
          </cell>
          <cell r="AE32">
            <v>-21996</v>
          </cell>
          <cell r="AF32">
            <v>-3694</v>
          </cell>
          <cell r="AG32">
            <v>-25690</v>
          </cell>
        </row>
        <row r="34">
          <cell r="G34">
            <v>61691</v>
          </cell>
          <cell r="K34">
            <v>140260</v>
          </cell>
          <cell r="L34" t="str">
            <v>Woolwich ETA's</v>
          </cell>
          <cell r="M34">
            <v>10751</v>
          </cell>
          <cell r="N34">
            <v>10751</v>
          </cell>
          <cell r="O34">
            <v>10751</v>
          </cell>
          <cell r="P34">
            <v>10751</v>
          </cell>
          <cell r="Q34">
            <v>10751</v>
          </cell>
          <cell r="R34">
            <v>10735</v>
          </cell>
          <cell r="S34">
            <v>10751</v>
          </cell>
          <cell r="T34">
            <v>10751</v>
          </cell>
          <cell r="U34">
            <v>10751</v>
          </cell>
          <cell r="V34">
            <v>10751</v>
          </cell>
          <cell r="W34">
            <v>10751</v>
          </cell>
          <cell r="X34">
            <v>10741</v>
          </cell>
          <cell r="Y34">
            <v>128986</v>
          </cell>
          <cell r="AA34">
            <v>0</v>
          </cell>
          <cell r="AB34">
            <v>0</v>
          </cell>
        </row>
        <row r="36">
          <cell r="C36">
            <v>478900</v>
          </cell>
          <cell r="E36">
            <v>500910</v>
          </cell>
          <cell r="G36">
            <v>141790</v>
          </cell>
          <cell r="I36">
            <v>48014</v>
          </cell>
          <cell r="K36">
            <v>288317</v>
          </cell>
          <cell r="L36" t="str">
            <v>OPERATING PROFIT / (LOSS)</v>
          </cell>
          <cell r="M36">
            <v>27885.67</v>
          </cell>
          <cell r="N36">
            <v>27828.67</v>
          </cell>
          <cell r="O36">
            <v>34633.67</v>
          </cell>
          <cell r="P36">
            <v>29200.67</v>
          </cell>
          <cell r="Q36">
            <v>32756.67</v>
          </cell>
          <cell r="R36">
            <v>36439.67</v>
          </cell>
          <cell r="S36">
            <v>31342.67</v>
          </cell>
          <cell r="T36">
            <v>34109.67</v>
          </cell>
          <cell r="U36">
            <v>39836.67</v>
          </cell>
          <cell r="V36">
            <v>37813.67</v>
          </cell>
          <cell r="W36">
            <v>34031.67</v>
          </cell>
          <cell r="X36">
            <v>36499.67</v>
          </cell>
          <cell r="Y36">
            <v>402379.04000000004</v>
          </cell>
          <cell r="AA36">
            <v>91527</v>
          </cell>
          <cell r="AB36">
            <v>23198</v>
          </cell>
          <cell r="AC36">
            <v>7050</v>
          </cell>
          <cell r="AD36">
            <v>6605</v>
          </cell>
          <cell r="AE36">
            <v>98577</v>
          </cell>
          <cell r="AF36">
            <v>29803</v>
          </cell>
          <cell r="AG36">
            <v>128380</v>
          </cell>
        </row>
        <row r="37">
          <cell r="C37" t="str">
            <v xml:space="preserve"> </v>
          </cell>
          <cell r="E37" t="str">
            <v xml:space="preserve"> </v>
          </cell>
          <cell r="G37" t="str">
            <v xml:space="preserve"> </v>
          </cell>
          <cell r="I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cell r="Q37" t="str">
            <v xml:space="preserve"> </v>
          </cell>
          <cell r="R37" t="str">
            <v xml:space="preserve"> </v>
          </cell>
          <cell r="S37" t="str">
            <v xml:space="preserve"> </v>
          </cell>
          <cell r="T37" t="str">
            <v xml:space="preserve"> </v>
          </cell>
          <cell r="U37" t="str">
            <v xml:space="preserve"> </v>
          </cell>
          <cell r="V37" t="str">
            <v xml:space="preserve"> </v>
          </cell>
          <cell r="W37" t="str">
            <v xml:space="preserve"> </v>
          </cell>
          <cell r="X37" t="str">
            <v xml:space="preserve"> </v>
          </cell>
          <cell r="Y37" t="str">
            <v xml:space="preserve"> </v>
          </cell>
          <cell r="AA37" t="str">
            <v xml:space="preserve"> </v>
          </cell>
          <cell r="AB37" t="str">
            <v xml:space="preserve"> </v>
          </cell>
        </row>
        <row r="38">
          <cell r="C38">
            <v>2203</v>
          </cell>
          <cell r="E38">
            <v>3026</v>
          </cell>
          <cell r="G38">
            <v>1113</v>
          </cell>
          <cell r="I38">
            <v>0</v>
          </cell>
          <cell r="K38">
            <v>2498</v>
          </cell>
          <cell r="L38" t="str">
            <v>Share of JV profit   GHL</v>
          </cell>
          <cell r="M38">
            <v>250</v>
          </cell>
          <cell r="N38">
            <v>250</v>
          </cell>
          <cell r="O38">
            <v>250</v>
          </cell>
          <cell r="P38">
            <v>250</v>
          </cell>
          <cell r="Q38">
            <v>250</v>
          </cell>
          <cell r="R38">
            <v>250</v>
          </cell>
          <cell r="S38">
            <v>250</v>
          </cell>
          <cell r="T38">
            <v>250</v>
          </cell>
          <cell r="U38">
            <v>250</v>
          </cell>
          <cell r="V38">
            <v>250</v>
          </cell>
          <cell r="W38">
            <v>250</v>
          </cell>
          <cell r="X38">
            <v>250</v>
          </cell>
          <cell r="Y38">
            <v>3000</v>
          </cell>
          <cell r="AA38">
            <v>0</v>
          </cell>
          <cell r="AB38">
            <v>0</v>
          </cell>
        </row>
        <row r="40">
          <cell r="C40">
            <v>0</v>
          </cell>
          <cell r="E40">
            <v>-325</v>
          </cell>
          <cell r="G40">
            <v>0</v>
          </cell>
          <cell r="I40">
            <v>0</v>
          </cell>
          <cell r="K40">
            <v>0</v>
          </cell>
          <cell r="L40" t="str">
            <v>Share of JV loss   AXA</v>
          </cell>
          <cell r="M40">
            <v>0</v>
          </cell>
          <cell r="N40">
            <v>0</v>
          </cell>
          <cell r="O40">
            <v>0</v>
          </cell>
          <cell r="P40">
            <v>0</v>
          </cell>
          <cell r="Q40">
            <v>0</v>
          </cell>
          <cell r="R40">
            <v>0</v>
          </cell>
          <cell r="S40">
            <v>0</v>
          </cell>
          <cell r="T40">
            <v>0</v>
          </cell>
          <cell r="U40">
            <v>0</v>
          </cell>
          <cell r="V40">
            <v>0</v>
          </cell>
          <cell r="W40">
            <v>0</v>
          </cell>
          <cell r="X40">
            <v>0</v>
          </cell>
          <cell r="Y40">
            <v>0</v>
          </cell>
          <cell r="AA40">
            <v>0</v>
          </cell>
          <cell r="AB40">
            <v>0</v>
          </cell>
        </row>
        <row r="42">
          <cell r="C42">
            <v>0</v>
          </cell>
          <cell r="E42">
            <v>0</v>
          </cell>
          <cell r="G42">
            <v>0</v>
          </cell>
          <cell r="I42">
            <v>0</v>
          </cell>
          <cell r="K42">
            <v>0</v>
          </cell>
          <cell r="L42" t="str">
            <v>Share of JV loss   Sedgwick</v>
          </cell>
          <cell r="M42">
            <v>0</v>
          </cell>
          <cell r="N42">
            <v>0</v>
          </cell>
          <cell r="O42">
            <v>0</v>
          </cell>
          <cell r="P42">
            <v>0</v>
          </cell>
          <cell r="Q42">
            <v>0</v>
          </cell>
          <cell r="R42">
            <v>0</v>
          </cell>
          <cell r="S42">
            <v>0</v>
          </cell>
          <cell r="T42">
            <v>0</v>
          </cell>
          <cell r="U42">
            <v>0</v>
          </cell>
          <cell r="V42">
            <v>0</v>
          </cell>
          <cell r="W42">
            <v>0</v>
          </cell>
          <cell r="X42">
            <v>0</v>
          </cell>
          <cell r="Y42">
            <v>0</v>
          </cell>
          <cell r="AA42">
            <v>0</v>
          </cell>
          <cell r="AB42">
            <v>0</v>
          </cell>
        </row>
        <row r="44">
          <cell r="C44">
            <v>-1582</v>
          </cell>
          <cell r="E44">
            <v>1547</v>
          </cell>
          <cell r="G44">
            <v>-507</v>
          </cell>
          <cell r="I44">
            <v>0</v>
          </cell>
          <cell r="K44">
            <v>-1788</v>
          </cell>
          <cell r="L44" t="str">
            <v>Share of JV loss   Littlewoods</v>
          </cell>
          <cell r="M44">
            <v>0</v>
          </cell>
          <cell r="N44">
            <v>0</v>
          </cell>
          <cell r="O44">
            <v>50</v>
          </cell>
          <cell r="P44">
            <v>50</v>
          </cell>
          <cell r="Q44">
            <v>100</v>
          </cell>
          <cell r="R44">
            <v>100</v>
          </cell>
          <cell r="S44">
            <v>150</v>
          </cell>
          <cell r="T44">
            <v>150</v>
          </cell>
          <cell r="U44">
            <v>200</v>
          </cell>
          <cell r="V44">
            <v>200</v>
          </cell>
          <cell r="W44">
            <v>300</v>
          </cell>
          <cell r="X44">
            <v>300</v>
          </cell>
          <cell r="Y44">
            <v>1600</v>
          </cell>
          <cell r="AA44">
            <v>0</v>
          </cell>
          <cell r="AB44">
            <v>0</v>
          </cell>
        </row>
        <row r="47">
          <cell r="C47">
            <v>479521</v>
          </cell>
          <cell r="E47">
            <v>505158</v>
          </cell>
          <cell r="G47">
            <v>142396</v>
          </cell>
          <cell r="I47">
            <v>48014</v>
          </cell>
          <cell r="K47">
            <v>289027</v>
          </cell>
          <cell r="L47" t="str">
            <v>Profit before tax and provisions</v>
          </cell>
          <cell r="M47">
            <v>28135.67</v>
          </cell>
          <cell r="N47">
            <v>28078.67</v>
          </cell>
          <cell r="O47">
            <v>34933.67</v>
          </cell>
          <cell r="P47">
            <v>29500.67</v>
          </cell>
          <cell r="Q47">
            <v>33106.67</v>
          </cell>
          <cell r="R47">
            <v>36789.67</v>
          </cell>
          <cell r="S47">
            <v>31742.67</v>
          </cell>
          <cell r="T47">
            <v>34509.67</v>
          </cell>
          <cell r="U47">
            <v>40286.67</v>
          </cell>
          <cell r="V47">
            <v>38263.67</v>
          </cell>
          <cell r="W47">
            <v>34581.67</v>
          </cell>
          <cell r="X47">
            <v>37049.67</v>
          </cell>
          <cell r="Y47">
            <v>406979.04000000004</v>
          </cell>
          <cell r="AA47">
            <v>91527</v>
          </cell>
          <cell r="AB47">
            <v>23198</v>
          </cell>
        </row>
      </sheetData>
      <sheetData sheetId="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L6" t="str">
            <v xml:space="preserve"> </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L7" t="str">
            <v xml:space="preserve"> </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208412</v>
          </cell>
          <cell r="E10">
            <v>191235</v>
          </cell>
          <cell r="G10">
            <v>112310</v>
          </cell>
          <cell r="I10">
            <v>-2728</v>
          </cell>
          <cell r="K10">
            <v>235661</v>
          </cell>
          <cell r="L10" t="str">
            <v>Interest Spread</v>
          </cell>
          <cell r="M10">
            <v>19248</v>
          </cell>
          <cell r="N10">
            <v>17330</v>
          </cell>
          <cell r="O10">
            <v>19116</v>
          </cell>
          <cell r="P10">
            <v>18154</v>
          </cell>
          <cell r="Q10">
            <v>18788</v>
          </cell>
          <cell r="R10">
            <v>18160</v>
          </cell>
          <cell r="S10">
            <v>18518</v>
          </cell>
          <cell r="T10">
            <v>18827</v>
          </cell>
          <cell r="U10">
            <v>18225</v>
          </cell>
          <cell r="V10">
            <v>19048</v>
          </cell>
          <cell r="W10">
            <v>18406</v>
          </cell>
          <cell r="X10">
            <v>19094</v>
          </cell>
          <cell r="Y10">
            <v>222914</v>
          </cell>
          <cell r="AA10">
            <v>0</v>
          </cell>
          <cell r="AB10">
            <v>0</v>
          </cell>
        </row>
        <row r="11">
          <cell r="Y11" t="str">
            <v xml:space="preserve"> </v>
          </cell>
        </row>
        <row r="12">
          <cell r="C12">
            <v>0</v>
          </cell>
          <cell r="E12">
            <v>0</v>
          </cell>
          <cell r="G12">
            <v>0</v>
          </cell>
          <cell r="I12">
            <v>0</v>
          </cell>
          <cell r="K12">
            <v>0</v>
          </cell>
          <cell r="L12" t="str">
            <v>Net Income from Capital</v>
          </cell>
          <cell r="Y12">
            <v>0</v>
          </cell>
        </row>
        <row r="14">
          <cell r="C14">
            <v>208412</v>
          </cell>
          <cell r="E14">
            <v>191235</v>
          </cell>
          <cell r="G14">
            <v>112310</v>
          </cell>
          <cell r="I14">
            <v>-2728</v>
          </cell>
          <cell r="K14">
            <v>235661</v>
          </cell>
          <cell r="L14" t="str">
            <v xml:space="preserve">Total Interest </v>
          </cell>
          <cell r="M14">
            <v>19248</v>
          </cell>
          <cell r="N14">
            <v>17330</v>
          </cell>
          <cell r="O14">
            <v>19116</v>
          </cell>
          <cell r="P14">
            <v>18154</v>
          </cell>
          <cell r="Q14">
            <v>18788</v>
          </cell>
          <cell r="R14">
            <v>18160</v>
          </cell>
          <cell r="S14">
            <v>18518</v>
          </cell>
          <cell r="T14">
            <v>18827</v>
          </cell>
          <cell r="U14">
            <v>18225</v>
          </cell>
          <cell r="V14">
            <v>19048</v>
          </cell>
          <cell r="W14">
            <v>18406</v>
          </cell>
          <cell r="X14">
            <v>19094</v>
          </cell>
          <cell r="Y14">
            <v>222914</v>
          </cell>
          <cell r="AA14">
            <v>0</v>
          </cell>
          <cell r="AB14">
            <v>0</v>
          </cell>
        </row>
        <row r="16">
          <cell r="C16">
            <v>21125</v>
          </cell>
          <cell r="E16">
            <v>20346</v>
          </cell>
          <cell r="G16">
            <v>16436</v>
          </cell>
          <cell r="I16">
            <v>0</v>
          </cell>
          <cell r="K16">
            <v>32216</v>
          </cell>
          <cell r="L16" t="str">
            <v>Other Income and charges</v>
          </cell>
          <cell r="M16">
            <v>2004</v>
          </cell>
          <cell r="N16">
            <v>2072</v>
          </cell>
          <cell r="O16">
            <v>2208</v>
          </cell>
          <cell r="P16">
            <v>2483</v>
          </cell>
          <cell r="Q16">
            <v>2551</v>
          </cell>
          <cell r="R16">
            <v>2551</v>
          </cell>
          <cell r="S16">
            <v>2414</v>
          </cell>
          <cell r="T16">
            <v>2278</v>
          </cell>
          <cell r="U16">
            <v>2278</v>
          </cell>
          <cell r="V16">
            <v>2004</v>
          </cell>
          <cell r="W16">
            <v>2004</v>
          </cell>
          <cell r="X16">
            <v>1946</v>
          </cell>
          <cell r="Y16">
            <v>26793</v>
          </cell>
          <cell r="AA16">
            <v>3000</v>
          </cell>
          <cell r="AB16">
            <v>0</v>
          </cell>
        </row>
        <row r="17">
          <cell r="L17" t="str">
            <v xml:space="preserve"> </v>
          </cell>
          <cell r="Y17" t="str">
            <v xml:space="preserve"> </v>
          </cell>
        </row>
        <row r="18">
          <cell r="C18">
            <v>3350</v>
          </cell>
          <cell r="E18">
            <v>-4200</v>
          </cell>
          <cell r="G18">
            <v>-1455</v>
          </cell>
          <cell r="I18">
            <v>0</v>
          </cell>
          <cell r="K18">
            <v>-5331</v>
          </cell>
          <cell r="L18" t="str">
            <v>Provisions</v>
          </cell>
          <cell r="M18">
            <v>-520</v>
          </cell>
          <cell r="N18">
            <v>-520</v>
          </cell>
          <cell r="O18">
            <v>-520</v>
          </cell>
          <cell r="P18">
            <v>-570</v>
          </cell>
          <cell r="Q18">
            <v>-570</v>
          </cell>
          <cell r="R18">
            <v>-570</v>
          </cell>
          <cell r="S18">
            <v>-620</v>
          </cell>
          <cell r="T18">
            <v>-620</v>
          </cell>
          <cell r="U18">
            <v>-620</v>
          </cell>
          <cell r="V18">
            <v>-670</v>
          </cell>
          <cell r="W18">
            <v>-670</v>
          </cell>
          <cell r="X18">
            <v>-670</v>
          </cell>
          <cell r="Y18">
            <v>-7140</v>
          </cell>
          <cell r="AA18">
            <v>0</v>
          </cell>
          <cell r="AB18">
            <v>0</v>
          </cell>
        </row>
        <row r="19">
          <cell r="L19" t="str">
            <v xml:space="preserve"> </v>
          </cell>
          <cell r="M19" t="str">
            <v xml:space="preserve"> </v>
          </cell>
        </row>
        <row r="20">
          <cell r="C20">
            <v>232887</v>
          </cell>
          <cell r="E20">
            <v>207381</v>
          </cell>
          <cell r="G20">
            <v>127291</v>
          </cell>
          <cell r="I20">
            <v>-2728</v>
          </cell>
          <cell r="K20">
            <v>262546</v>
          </cell>
          <cell r="L20" t="str">
            <v>Operating Income</v>
          </cell>
          <cell r="M20">
            <v>20732</v>
          </cell>
          <cell r="N20">
            <v>18882</v>
          </cell>
          <cell r="O20">
            <v>20804</v>
          </cell>
          <cell r="P20">
            <v>20067</v>
          </cell>
          <cell r="Q20">
            <v>20769</v>
          </cell>
          <cell r="R20">
            <v>20141</v>
          </cell>
          <cell r="S20">
            <v>20312</v>
          </cell>
          <cell r="T20">
            <v>20485</v>
          </cell>
          <cell r="U20">
            <v>19883</v>
          </cell>
          <cell r="V20">
            <v>20382</v>
          </cell>
          <cell r="W20">
            <v>19740</v>
          </cell>
          <cell r="X20">
            <v>20370</v>
          </cell>
          <cell r="Y20">
            <v>242567</v>
          </cell>
          <cell r="AA20">
            <v>3000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4">
          <cell r="E24" t="str">
            <v xml:space="preserve"> </v>
          </cell>
          <cell r="I24" t="str">
            <v xml:space="preserve"> </v>
          </cell>
          <cell r="Y24" t="str">
            <v xml:space="preserve"> </v>
          </cell>
        </row>
        <row r="25">
          <cell r="C25">
            <v>0</v>
          </cell>
          <cell r="E25">
            <v>0</v>
          </cell>
          <cell r="G25">
            <v>0</v>
          </cell>
          <cell r="I25">
            <v>0</v>
          </cell>
          <cell r="K25">
            <v>0</v>
          </cell>
          <cell r="L25" t="str">
            <v>Technology</v>
          </cell>
          <cell r="Y25">
            <v>0</v>
          </cell>
          <cell r="AA25">
            <v>0</v>
          </cell>
          <cell r="AB25">
            <v>0</v>
          </cell>
        </row>
        <row r="26">
          <cell r="E26" t="str">
            <v xml:space="preserve"> </v>
          </cell>
          <cell r="I26" t="str">
            <v xml:space="preserve"> </v>
          </cell>
          <cell r="Y26" t="str">
            <v xml:space="preserve"> </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232887</v>
          </cell>
          <cell r="E37">
            <v>207381</v>
          </cell>
          <cell r="G37">
            <v>127291</v>
          </cell>
          <cell r="I37">
            <v>-2728</v>
          </cell>
          <cell r="K37">
            <v>262546</v>
          </cell>
          <cell r="L37" t="str">
            <v>OPERATING PROFIT / (LOSS)</v>
          </cell>
          <cell r="M37">
            <v>20732</v>
          </cell>
          <cell r="N37">
            <v>18882</v>
          </cell>
          <cell r="O37">
            <v>20804</v>
          </cell>
          <cell r="P37">
            <v>20067</v>
          </cell>
          <cell r="Q37">
            <v>20769</v>
          </cell>
          <cell r="R37">
            <v>20141</v>
          </cell>
          <cell r="S37">
            <v>20312</v>
          </cell>
          <cell r="T37">
            <v>20485</v>
          </cell>
          <cell r="U37">
            <v>19883</v>
          </cell>
          <cell r="V37">
            <v>20382</v>
          </cell>
          <cell r="W37">
            <v>19740</v>
          </cell>
          <cell r="X37">
            <v>20370</v>
          </cell>
          <cell r="Y37">
            <v>242567</v>
          </cell>
          <cell r="AA37">
            <v>3000</v>
          </cell>
          <cell r="AB37">
            <v>0</v>
          </cell>
        </row>
      </sheetData>
      <sheetData sheetId="8"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L6" t="str">
            <v xml:space="preserve"> </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L7" t="str">
            <v xml:space="preserve"> </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3674</v>
          </cell>
          <cell r="E23">
            <v>1142</v>
          </cell>
          <cell r="G23">
            <v>260</v>
          </cell>
          <cell r="I23">
            <v>0</v>
          </cell>
          <cell r="K23">
            <v>1827</v>
          </cell>
          <cell r="L23" t="str">
            <v>People costs</v>
          </cell>
          <cell r="M23">
            <v>222</v>
          </cell>
          <cell r="N23">
            <v>223</v>
          </cell>
          <cell r="O23">
            <v>220</v>
          </cell>
          <cell r="P23">
            <v>223</v>
          </cell>
          <cell r="Q23">
            <v>221</v>
          </cell>
          <cell r="R23">
            <v>222</v>
          </cell>
          <cell r="S23">
            <v>144</v>
          </cell>
          <cell r="T23">
            <v>143</v>
          </cell>
          <cell r="U23">
            <v>140</v>
          </cell>
          <cell r="V23">
            <v>143</v>
          </cell>
          <cell r="W23">
            <v>140</v>
          </cell>
          <cell r="X23">
            <v>146</v>
          </cell>
          <cell r="Y23">
            <v>2187</v>
          </cell>
          <cell r="AA23">
            <v>0</v>
          </cell>
          <cell r="AB23">
            <v>0</v>
          </cell>
        </row>
        <row r="24">
          <cell r="E24" t="str">
            <v xml:space="preserve"> </v>
          </cell>
          <cell r="I24" t="str">
            <v xml:space="preserve"> </v>
          </cell>
          <cell r="Y24" t="str">
            <v xml:space="preserve"> </v>
          </cell>
        </row>
        <row r="25">
          <cell r="C25">
            <v>409</v>
          </cell>
          <cell r="E25">
            <v>441</v>
          </cell>
          <cell r="G25">
            <v>250</v>
          </cell>
          <cell r="I25">
            <v>0</v>
          </cell>
          <cell r="K25">
            <v>372</v>
          </cell>
          <cell r="L25" t="str">
            <v>Technology</v>
          </cell>
          <cell r="M25">
            <v>12</v>
          </cell>
          <cell r="N25">
            <v>5</v>
          </cell>
          <cell r="O25">
            <v>5</v>
          </cell>
          <cell r="P25">
            <v>12</v>
          </cell>
          <cell r="Q25">
            <v>5</v>
          </cell>
          <cell r="R25">
            <v>5</v>
          </cell>
          <cell r="S25">
            <v>12</v>
          </cell>
          <cell r="T25">
            <v>5</v>
          </cell>
          <cell r="U25">
            <v>7</v>
          </cell>
          <cell r="V25">
            <v>11</v>
          </cell>
          <cell r="W25">
            <v>5</v>
          </cell>
          <cell r="X25">
            <v>5</v>
          </cell>
          <cell r="Y25">
            <v>89</v>
          </cell>
          <cell r="AA25">
            <v>0</v>
          </cell>
          <cell r="AB25">
            <v>0</v>
          </cell>
        </row>
        <row r="26">
          <cell r="E26" t="str">
            <v xml:space="preserve"> </v>
          </cell>
          <cell r="I26" t="str">
            <v xml:space="preserve"> </v>
          </cell>
          <cell r="Y26" t="str">
            <v xml:space="preserve"> </v>
          </cell>
        </row>
        <row r="27">
          <cell r="C27">
            <v>1499</v>
          </cell>
          <cell r="E27">
            <v>293</v>
          </cell>
          <cell r="G27">
            <v>697</v>
          </cell>
          <cell r="I27">
            <v>0</v>
          </cell>
          <cell r="K27">
            <v>1545</v>
          </cell>
          <cell r="L27" t="str">
            <v>Office Expenses</v>
          </cell>
          <cell r="M27">
            <v>1</v>
          </cell>
          <cell r="N27">
            <v>3</v>
          </cell>
          <cell r="O27">
            <v>1</v>
          </cell>
          <cell r="P27">
            <v>4</v>
          </cell>
          <cell r="Q27">
            <v>1</v>
          </cell>
          <cell r="R27">
            <v>3</v>
          </cell>
          <cell r="S27">
            <v>1</v>
          </cell>
          <cell r="T27">
            <v>4</v>
          </cell>
          <cell r="U27">
            <v>1</v>
          </cell>
          <cell r="V27">
            <v>3</v>
          </cell>
          <cell r="W27">
            <v>1</v>
          </cell>
          <cell r="X27">
            <v>3</v>
          </cell>
          <cell r="Y27">
            <v>26</v>
          </cell>
          <cell r="AA27">
            <v>0</v>
          </cell>
          <cell r="AB27">
            <v>0</v>
          </cell>
        </row>
        <row r="29">
          <cell r="C29">
            <v>1434</v>
          </cell>
          <cell r="E29">
            <v>1115</v>
          </cell>
          <cell r="G29">
            <v>551</v>
          </cell>
          <cell r="I29">
            <v>0</v>
          </cell>
          <cell r="K29">
            <v>1167</v>
          </cell>
          <cell r="L29" t="str">
            <v>Depreciation</v>
          </cell>
          <cell r="M29">
            <v>87</v>
          </cell>
          <cell r="N29">
            <v>86</v>
          </cell>
          <cell r="O29">
            <v>87</v>
          </cell>
          <cell r="P29">
            <v>82</v>
          </cell>
          <cell r="Q29">
            <v>82</v>
          </cell>
          <cell r="R29">
            <v>78</v>
          </cell>
          <cell r="S29">
            <v>76</v>
          </cell>
          <cell r="T29">
            <v>71</v>
          </cell>
          <cell r="U29">
            <v>72</v>
          </cell>
          <cell r="V29">
            <v>70</v>
          </cell>
          <cell r="W29">
            <v>67</v>
          </cell>
          <cell r="X29">
            <v>59</v>
          </cell>
          <cell r="Y29">
            <v>917</v>
          </cell>
          <cell r="AA29">
            <v>0</v>
          </cell>
          <cell r="AB29">
            <v>0</v>
          </cell>
        </row>
        <row r="31">
          <cell r="C31">
            <v>8</v>
          </cell>
          <cell r="E31">
            <v>0</v>
          </cell>
          <cell r="G31">
            <v>0</v>
          </cell>
          <cell r="I31">
            <v>0</v>
          </cell>
          <cell r="K31">
            <v>1</v>
          </cell>
          <cell r="L31" t="str">
            <v>Marketing</v>
          </cell>
          <cell r="Y31">
            <v>0</v>
          </cell>
          <cell r="AA31">
            <v>0</v>
          </cell>
          <cell r="AB31">
            <v>0</v>
          </cell>
        </row>
        <row r="33">
          <cell r="C33">
            <v>42947</v>
          </cell>
          <cell r="E33">
            <v>45237</v>
          </cell>
          <cell r="G33">
            <v>21910</v>
          </cell>
          <cell r="I33">
            <v>-10516</v>
          </cell>
          <cell r="K33">
            <v>45899</v>
          </cell>
          <cell r="L33" t="str">
            <v>Other</v>
          </cell>
          <cell r="M33">
            <v>3313</v>
          </cell>
          <cell r="N33">
            <v>3356</v>
          </cell>
          <cell r="O33">
            <v>3587</v>
          </cell>
          <cell r="P33">
            <v>4122</v>
          </cell>
          <cell r="Q33">
            <v>4273</v>
          </cell>
          <cell r="R33">
            <v>4241</v>
          </cell>
          <cell r="S33">
            <v>4081</v>
          </cell>
          <cell r="T33">
            <v>3895</v>
          </cell>
          <cell r="U33">
            <v>3912</v>
          </cell>
          <cell r="V33">
            <v>3325</v>
          </cell>
          <cell r="W33">
            <v>3343</v>
          </cell>
          <cell r="X33">
            <v>3292</v>
          </cell>
          <cell r="Y33">
            <v>44740</v>
          </cell>
          <cell r="AA33">
            <v>0</v>
          </cell>
          <cell r="AB33">
            <v>0</v>
          </cell>
        </row>
        <row r="34">
          <cell r="C34">
            <v>49971</v>
          </cell>
          <cell r="E34">
            <v>48228</v>
          </cell>
          <cell r="G34">
            <v>23668</v>
          </cell>
          <cell r="I34">
            <v>-10516</v>
          </cell>
          <cell r="K34">
            <v>50811</v>
          </cell>
          <cell r="L34" t="str">
            <v>Total Expenses</v>
          </cell>
          <cell r="M34">
            <v>3635</v>
          </cell>
          <cell r="N34">
            <v>3673</v>
          </cell>
          <cell r="O34">
            <v>3900</v>
          </cell>
          <cell r="P34">
            <v>4443</v>
          </cell>
          <cell r="Q34">
            <v>4582</v>
          </cell>
          <cell r="R34">
            <v>4549</v>
          </cell>
          <cell r="S34">
            <v>4314</v>
          </cell>
          <cell r="T34">
            <v>4118</v>
          </cell>
          <cell r="U34">
            <v>4132</v>
          </cell>
          <cell r="V34">
            <v>3552</v>
          </cell>
          <cell r="W34">
            <v>3556</v>
          </cell>
          <cell r="X34">
            <v>3505</v>
          </cell>
          <cell r="Y34">
            <v>47959</v>
          </cell>
          <cell r="AA34">
            <v>0</v>
          </cell>
          <cell r="AB34">
            <v>0</v>
          </cell>
        </row>
        <row r="35">
          <cell r="L35" t="str">
            <v xml:space="preserve"> </v>
          </cell>
        </row>
        <row r="37">
          <cell r="C37">
            <v>-49971</v>
          </cell>
          <cell r="E37">
            <v>-48228</v>
          </cell>
          <cell r="G37">
            <v>-23668</v>
          </cell>
          <cell r="I37">
            <v>10516</v>
          </cell>
          <cell r="K37">
            <v>-50811</v>
          </cell>
          <cell r="L37" t="str">
            <v>OPERATING PROFIT / (LOSS)</v>
          </cell>
          <cell r="M37">
            <v>-3635</v>
          </cell>
          <cell r="N37">
            <v>-3673</v>
          </cell>
          <cell r="O37">
            <v>-3900</v>
          </cell>
          <cell r="P37">
            <v>-4443</v>
          </cell>
          <cell r="Q37">
            <v>-4582</v>
          </cell>
          <cell r="R37">
            <v>-4549</v>
          </cell>
          <cell r="S37">
            <v>-4314</v>
          </cell>
          <cell r="T37">
            <v>-4118</v>
          </cell>
          <cell r="U37">
            <v>-4132</v>
          </cell>
          <cell r="V37">
            <v>-3552</v>
          </cell>
          <cell r="W37">
            <v>-3556</v>
          </cell>
          <cell r="X37">
            <v>-3505</v>
          </cell>
          <cell r="Y37">
            <v>-47959</v>
          </cell>
          <cell r="AA37">
            <v>0</v>
          </cell>
          <cell r="AB37">
            <v>0</v>
          </cell>
        </row>
        <row r="39">
          <cell r="M39" t="str">
            <v>above phasing agreed to detail analysis</v>
          </cell>
        </row>
      </sheetData>
      <sheetData sheetId="9"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5636</v>
          </cell>
          <cell r="E16">
            <v>7266</v>
          </cell>
          <cell r="G16">
            <v>5823</v>
          </cell>
          <cell r="I16">
            <v>0</v>
          </cell>
          <cell r="K16">
            <v>12140</v>
          </cell>
          <cell r="L16" t="str">
            <v>Other Income and charges</v>
          </cell>
          <cell r="M16">
            <v>769</v>
          </cell>
          <cell r="N16">
            <v>755</v>
          </cell>
          <cell r="O16">
            <v>735</v>
          </cell>
          <cell r="P16">
            <v>707</v>
          </cell>
          <cell r="Q16">
            <v>681</v>
          </cell>
          <cell r="R16">
            <v>656</v>
          </cell>
          <cell r="S16">
            <v>642</v>
          </cell>
          <cell r="T16">
            <v>631</v>
          </cell>
          <cell r="U16">
            <v>612</v>
          </cell>
          <cell r="V16">
            <v>609</v>
          </cell>
          <cell r="W16">
            <v>595</v>
          </cell>
          <cell r="X16">
            <v>774</v>
          </cell>
          <cell r="Y16">
            <v>8166</v>
          </cell>
          <cell r="AA16">
            <v>0</v>
          </cell>
          <cell r="AB16">
            <v>0</v>
          </cell>
        </row>
        <row r="17">
          <cell r="L17" t="str">
            <v xml:space="preserve"> </v>
          </cell>
        </row>
        <row r="18">
          <cell r="C18">
            <v>-1745</v>
          </cell>
          <cell r="E18">
            <v>-2600</v>
          </cell>
          <cell r="G18">
            <v>-1009</v>
          </cell>
          <cell r="I18">
            <v>0</v>
          </cell>
          <cell r="K18">
            <v>-2600</v>
          </cell>
          <cell r="L18" t="str">
            <v>Provisions</v>
          </cell>
          <cell r="M18">
            <v>-259</v>
          </cell>
          <cell r="N18">
            <v>-259</v>
          </cell>
          <cell r="O18">
            <v>-259</v>
          </cell>
          <cell r="P18">
            <v>-259</v>
          </cell>
          <cell r="Q18">
            <v>-259</v>
          </cell>
          <cell r="R18">
            <v>-258</v>
          </cell>
          <cell r="S18">
            <v>-259</v>
          </cell>
          <cell r="T18">
            <v>-259</v>
          </cell>
          <cell r="U18">
            <v>-259</v>
          </cell>
          <cell r="V18">
            <v>-255</v>
          </cell>
          <cell r="W18">
            <v>-254</v>
          </cell>
          <cell r="X18">
            <v>-254</v>
          </cell>
          <cell r="Y18">
            <v>-3093</v>
          </cell>
          <cell r="AA18">
            <v>0</v>
          </cell>
          <cell r="AB18">
            <v>0</v>
          </cell>
        </row>
        <row r="19">
          <cell r="L19" t="str">
            <v xml:space="preserve"> </v>
          </cell>
        </row>
        <row r="20">
          <cell r="C20">
            <v>3891</v>
          </cell>
          <cell r="E20">
            <v>4666</v>
          </cell>
          <cell r="G20">
            <v>4814</v>
          </cell>
          <cell r="I20">
            <v>0</v>
          </cell>
          <cell r="K20">
            <v>9540</v>
          </cell>
          <cell r="L20" t="str">
            <v>Operating Income</v>
          </cell>
          <cell r="M20">
            <v>510</v>
          </cell>
          <cell r="N20">
            <v>496</v>
          </cell>
          <cell r="O20">
            <v>476</v>
          </cell>
          <cell r="P20">
            <v>448</v>
          </cell>
          <cell r="Q20">
            <v>422</v>
          </cell>
          <cell r="R20">
            <v>398</v>
          </cell>
          <cell r="S20">
            <v>383</v>
          </cell>
          <cell r="T20">
            <v>372</v>
          </cell>
          <cell r="U20">
            <v>353</v>
          </cell>
          <cell r="V20">
            <v>354</v>
          </cell>
          <cell r="W20">
            <v>341</v>
          </cell>
          <cell r="X20">
            <v>520</v>
          </cell>
          <cell r="Y20">
            <v>5073</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326</v>
          </cell>
          <cell r="E33">
            <v>240</v>
          </cell>
          <cell r="G33">
            <v>124</v>
          </cell>
          <cell r="I33">
            <v>0</v>
          </cell>
          <cell r="K33">
            <v>269</v>
          </cell>
          <cell r="L33" t="str">
            <v>Other</v>
          </cell>
          <cell r="M33">
            <v>22</v>
          </cell>
          <cell r="N33">
            <v>22</v>
          </cell>
          <cell r="O33">
            <v>22</v>
          </cell>
          <cell r="P33">
            <v>22</v>
          </cell>
          <cell r="Q33">
            <v>22</v>
          </cell>
          <cell r="R33">
            <v>22</v>
          </cell>
          <cell r="S33">
            <v>22</v>
          </cell>
          <cell r="T33">
            <v>22</v>
          </cell>
          <cell r="U33">
            <v>22</v>
          </cell>
          <cell r="V33">
            <v>22</v>
          </cell>
          <cell r="W33">
            <v>22</v>
          </cell>
          <cell r="X33">
            <v>22</v>
          </cell>
          <cell r="Y33">
            <v>264</v>
          </cell>
          <cell r="AA33">
            <v>0</v>
          </cell>
          <cell r="AB33">
            <v>0</v>
          </cell>
        </row>
        <row r="34">
          <cell r="C34">
            <v>326</v>
          </cell>
          <cell r="E34">
            <v>240</v>
          </cell>
          <cell r="G34">
            <v>124</v>
          </cell>
          <cell r="I34">
            <v>0</v>
          </cell>
          <cell r="K34">
            <v>269</v>
          </cell>
          <cell r="L34" t="str">
            <v>Total Expenses</v>
          </cell>
          <cell r="M34">
            <v>22</v>
          </cell>
          <cell r="N34">
            <v>22</v>
          </cell>
          <cell r="O34">
            <v>22</v>
          </cell>
          <cell r="P34">
            <v>22</v>
          </cell>
          <cell r="Q34">
            <v>22</v>
          </cell>
          <cell r="R34">
            <v>22</v>
          </cell>
          <cell r="S34">
            <v>22</v>
          </cell>
          <cell r="T34">
            <v>22</v>
          </cell>
          <cell r="U34">
            <v>22</v>
          </cell>
          <cell r="V34">
            <v>22</v>
          </cell>
          <cell r="W34">
            <v>22</v>
          </cell>
          <cell r="X34">
            <v>22</v>
          </cell>
          <cell r="Y34">
            <v>264</v>
          </cell>
          <cell r="AA34">
            <v>0</v>
          </cell>
          <cell r="AB34">
            <v>0</v>
          </cell>
        </row>
        <row r="35">
          <cell r="L35" t="str">
            <v xml:space="preserve"> </v>
          </cell>
        </row>
        <row r="37">
          <cell r="C37">
            <v>3565</v>
          </cell>
          <cell r="E37">
            <v>4426</v>
          </cell>
          <cell r="G37">
            <v>4690</v>
          </cell>
          <cell r="I37">
            <v>0</v>
          </cell>
          <cell r="K37">
            <v>9271</v>
          </cell>
          <cell r="L37" t="str">
            <v>OPERATING PROFIT / (LOSS)</v>
          </cell>
          <cell r="M37">
            <v>488</v>
          </cell>
          <cell r="N37">
            <v>474</v>
          </cell>
          <cell r="O37">
            <v>454</v>
          </cell>
          <cell r="P37">
            <v>426</v>
          </cell>
          <cell r="Q37">
            <v>400</v>
          </cell>
          <cell r="R37">
            <v>376</v>
          </cell>
          <cell r="S37">
            <v>361</v>
          </cell>
          <cell r="T37">
            <v>350</v>
          </cell>
          <cell r="U37">
            <v>331</v>
          </cell>
          <cell r="V37">
            <v>332</v>
          </cell>
          <cell r="W37">
            <v>319</v>
          </cell>
          <cell r="X37">
            <v>498</v>
          </cell>
          <cell r="Y37">
            <v>4809</v>
          </cell>
          <cell r="AA37">
            <v>0</v>
          </cell>
          <cell r="AB37">
            <v>0</v>
          </cell>
        </row>
      </sheetData>
      <sheetData sheetId="10"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35045</v>
          </cell>
          <cell r="E10">
            <v>48842</v>
          </cell>
          <cell r="G10">
            <v>19067</v>
          </cell>
          <cell r="I10">
            <v>1915</v>
          </cell>
          <cell r="K10">
            <v>37699</v>
          </cell>
          <cell r="L10" t="str">
            <v>Interest Spread</v>
          </cell>
          <cell r="M10">
            <v>3963</v>
          </cell>
          <cell r="N10">
            <v>3589</v>
          </cell>
          <cell r="O10">
            <v>3985</v>
          </cell>
          <cell r="P10">
            <v>3868</v>
          </cell>
          <cell r="Q10">
            <v>4011</v>
          </cell>
          <cell r="R10">
            <v>3898</v>
          </cell>
          <cell r="S10">
            <v>4046</v>
          </cell>
          <cell r="T10">
            <v>4066</v>
          </cell>
          <cell r="U10">
            <v>3954</v>
          </cell>
          <cell r="V10">
            <v>4107</v>
          </cell>
          <cell r="W10">
            <v>3995</v>
          </cell>
          <cell r="X10">
            <v>4153</v>
          </cell>
          <cell r="Y10">
            <v>47635</v>
          </cell>
          <cell r="AA10">
            <v>0</v>
          </cell>
          <cell r="AB10">
            <v>0</v>
          </cell>
        </row>
        <row r="11">
          <cell r="Y11" t="str">
            <v xml:space="preserve"> </v>
          </cell>
        </row>
        <row r="12">
          <cell r="C12">
            <v>0</v>
          </cell>
          <cell r="E12">
            <v>0</v>
          </cell>
          <cell r="G12">
            <v>0</v>
          </cell>
          <cell r="I12">
            <v>0</v>
          </cell>
          <cell r="K12">
            <v>0</v>
          </cell>
          <cell r="L12" t="str">
            <v>Net Income from Capital</v>
          </cell>
          <cell r="Y12">
            <v>0</v>
          </cell>
        </row>
        <row r="14">
          <cell r="C14">
            <v>35045</v>
          </cell>
          <cell r="E14">
            <v>48842</v>
          </cell>
          <cell r="G14">
            <v>19067</v>
          </cell>
          <cell r="I14">
            <v>1915</v>
          </cell>
          <cell r="K14">
            <v>37699</v>
          </cell>
          <cell r="L14" t="str">
            <v xml:space="preserve">Total Interest </v>
          </cell>
          <cell r="M14">
            <v>3963</v>
          </cell>
          <cell r="N14">
            <v>3589</v>
          </cell>
          <cell r="O14">
            <v>3985</v>
          </cell>
          <cell r="P14">
            <v>3868</v>
          </cell>
          <cell r="Q14">
            <v>4011</v>
          </cell>
          <cell r="R14">
            <v>3898</v>
          </cell>
          <cell r="S14">
            <v>4046</v>
          </cell>
          <cell r="T14">
            <v>4066</v>
          </cell>
          <cell r="U14">
            <v>3954</v>
          </cell>
          <cell r="V14">
            <v>4107</v>
          </cell>
          <cell r="W14">
            <v>3995</v>
          </cell>
          <cell r="X14">
            <v>4153</v>
          </cell>
          <cell r="Y14">
            <v>47635</v>
          </cell>
          <cell r="AA14">
            <v>0</v>
          </cell>
          <cell r="AB14">
            <v>0</v>
          </cell>
        </row>
        <row r="16">
          <cell r="C16">
            <v>1200</v>
          </cell>
          <cell r="E16">
            <v>1200</v>
          </cell>
          <cell r="G16">
            <v>598</v>
          </cell>
          <cell r="I16">
            <v>0</v>
          </cell>
          <cell r="K16">
            <v>984</v>
          </cell>
          <cell r="L16" t="str">
            <v>Other Income and charges</v>
          </cell>
          <cell r="M16">
            <v>100</v>
          </cell>
          <cell r="N16">
            <v>100</v>
          </cell>
          <cell r="O16">
            <v>100</v>
          </cell>
          <cell r="P16">
            <v>100</v>
          </cell>
          <cell r="Q16">
            <v>100</v>
          </cell>
          <cell r="R16">
            <v>100</v>
          </cell>
          <cell r="S16">
            <v>100</v>
          </cell>
          <cell r="T16">
            <v>100</v>
          </cell>
          <cell r="U16">
            <v>100</v>
          </cell>
          <cell r="V16">
            <v>100</v>
          </cell>
          <cell r="W16">
            <v>100</v>
          </cell>
          <cell r="X16">
            <v>100</v>
          </cell>
          <cell r="Y16">
            <v>1200</v>
          </cell>
          <cell r="AA16">
            <v>0</v>
          </cell>
          <cell r="AB16">
            <v>0</v>
          </cell>
        </row>
        <row r="17">
          <cell r="L17" t="str">
            <v xml:space="preserve"> </v>
          </cell>
        </row>
        <row r="18">
          <cell r="C18">
            <v>-18374</v>
          </cell>
          <cell r="E18">
            <v>-13500</v>
          </cell>
          <cell r="G18">
            <v>-15248</v>
          </cell>
          <cell r="I18">
            <v>0</v>
          </cell>
          <cell r="K18">
            <v>-26000</v>
          </cell>
          <cell r="L18" t="str">
            <v>Provisions</v>
          </cell>
          <cell r="M18">
            <v>-2000</v>
          </cell>
          <cell r="N18">
            <v>-2000</v>
          </cell>
          <cell r="O18">
            <v>-2000</v>
          </cell>
          <cell r="P18">
            <v>-2000</v>
          </cell>
          <cell r="Q18">
            <v>-2000</v>
          </cell>
          <cell r="R18">
            <v>-2000</v>
          </cell>
          <cell r="S18">
            <v>-2250</v>
          </cell>
          <cell r="T18">
            <v>-2250</v>
          </cell>
          <cell r="U18">
            <v>-2250</v>
          </cell>
          <cell r="V18">
            <v>-2250</v>
          </cell>
          <cell r="W18">
            <v>-2250</v>
          </cell>
          <cell r="X18">
            <v>-2250</v>
          </cell>
          <cell r="Y18">
            <v>-25500</v>
          </cell>
          <cell r="AA18">
            <v>0</v>
          </cell>
          <cell r="AB18">
            <v>0</v>
          </cell>
        </row>
        <row r="19">
          <cell r="L19" t="str">
            <v xml:space="preserve"> </v>
          </cell>
          <cell r="M19" t="str">
            <v xml:space="preserve"> </v>
          </cell>
        </row>
        <row r="20">
          <cell r="C20">
            <v>17871</v>
          </cell>
          <cell r="E20">
            <v>36542</v>
          </cell>
          <cell r="G20">
            <v>4417</v>
          </cell>
          <cell r="I20">
            <v>1915</v>
          </cell>
          <cell r="K20">
            <v>12683</v>
          </cell>
          <cell r="L20" t="str">
            <v>Operating Income</v>
          </cell>
          <cell r="M20">
            <v>2063</v>
          </cell>
          <cell r="N20">
            <v>1689</v>
          </cell>
          <cell r="O20">
            <v>2085</v>
          </cell>
          <cell r="P20">
            <v>1968</v>
          </cell>
          <cell r="Q20">
            <v>2111</v>
          </cell>
          <cell r="R20">
            <v>1998</v>
          </cell>
          <cell r="S20">
            <v>1896</v>
          </cell>
          <cell r="T20">
            <v>1916</v>
          </cell>
          <cell r="U20">
            <v>1804</v>
          </cell>
          <cell r="V20">
            <v>1957</v>
          </cell>
          <cell r="W20">
            <v>1845</v>
          </cell>
          <cell r="X20">
            <v>2003</v>
          </cell>
          <cell r="Y20">
            <v>23335</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17871</v>
          </cell>
          <cell r="E37">
            <v>36542</v>
          </cell>
          <cell r="G37">
            <v>4417</v>
          </cell>
          <cell r="I37">
            <v>1915</v>
          </cell>
          <cell r="K37">
            <v>12683</v>
          </cell>
          <cell r="L37" t="str">
            <v>OPERATING PROFIT / (LOSS)</v>
          </cell>
          <cell r="M37">
            <v>2063</v>
          </cell>
          <cell r="N37">
            <v>1689</v>
          </cell>
          <cell r="O37">
            <v>2085</v>
          </cell>
          <cell r="P37">
            <v>1968</v>
          </cell>
          <cell r="Q37">
            <v>2111</v>
          </cell>
          <cell r="R37">
            <v>1998</v>
          </cell>
          <cell r="S37">
            <v>1896</v>
          </cell>
          <cell r="T37">
            <v>1916</v>
          </cell>
          <cell r="U37">
            <v>1804</v>
          </cell>
          <cell r="V37">
            <v>1957</v>
          </cell>
          <cell r="W37">
            <v>1845</v>
          </cell>
          <cell r="X37">
            <v>2003</v>
          </cell>
          <cell r="Y37">
            <v>23335</v>
          </cell>
          <cell r="AA37">
            <v>0</v>
          </cell>
          <cell r="AB37">
            <v>0</v>
          </cell>
        </row>
      </sheetData>
      <sheetData sheetId="11"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27918</v>
          </cell>
          <cell r="E10">
            <v>48675</v>
          </cell>
          <cell r="G10">
            <v>21130</v>
          </cell>
          <cell r="I10">
            <v>0</v>
          </cell>
          <cell r="K10">
            <v>47506</v>
          </cell>
          <cell r="L10" t="str">
            <v>Interest Spread</v>
          </cell>
          <cell r="M10">
            <v>4588</v>
          </cell>
          <cell r="N10">
            <v>4360</v>
          </cell>
          <cell r="O10">
            <v>4950</v>
          </cell>
          <cell r="P10">
            <v>5107</v>
          </cell>
          <cell r="Q10">
            <v>5489</v>
          </cell>
          <cell r="R10">
            <v>5585</v>
          </cell>
          <cell r="S10">
            <v>6091</v>
          </cell>
          <cell r="T10">
            <v>6297</v>
          </cell>
          <cell r="U10">
            <v>6370</v>
          </cell>
          <cell r="V10">
            <v>6878</v>
          </cell>
          <cell r="W10">
            <v>6955</v>
          </cell>
          <cell r="X10">
            <v>7353</v>
          </cell>
          <cell r="Y10">
            <v>70023</v>
          </cell>
          <cell r="AA10">
            <v>0</v>
          </cell>
          <cell r="AB10">
            <v>0</v>
          </cell>
        </row>
        <row r="12">
          <cell r="C12">
            <v>0</v>
          </cell>
          <cell r="E12">
            <v>0</v>
          </cell>
          <cell r="G12">
            <v>0</v>
          </cell>
          <cell r="I12">
            <v>0</v>
          </cell>
          <cell r="K12">
            <v>0</v>
          </cell>
          <cell r="L12" t="str">
            <v>Net Income from Capital</v>
          </cell>
          <cell r="Y12">
            <v>0</v>
          </cell>
        </row>
        <row r="14">
          <cell r="C14">
            <v>27918</v>
          </cell>
          <cell r="E14">
            <v>48675</v>
          </cell>
          <cell r="G14">
            <v>21130</v>
          </cell>
          <cell r="I14">
            <v>0</v>
          </cell>
          <cell r="K14">
            <v>47506</v>
          </cell>
          <cell r="L14" t="str">
            <v xml:space="preserve">Total Interest </v>
          </cell>
          <cell r="M14">
            <v>4588</v>
          </cell>
          <cell r="N14">
            <v>4360</v>
          </cell>
          <cell r="O14">
            <v>4950</v>
          </cell>
          <cell r="P14">
            <v>5107</v>
          </cell>
          <cell r="Q14">
            <v>5489</v>
          </cell>
          <cell r="R14">
            <v>5585</v>
          </cell>
          <cell r="S14">
            <v>6091</v>
          </cell>
          <cell r="T14">
            <v>6297</v>
          </cell>
          <cell r="U14">
            <v>6370</v>
          </cell>
          <cell r="V14">
            <v>6878</v>
          </cell>
          <cell r="W14">
            <v>6955</v>
          </cell>
          <cell r="X14">
            <v>7353</v>
          </cell>
          <cell r="Y14">
            <v>70023</v>
          </cell>
          <cell r="AA14">
            <v>0</v>
          </cell>
          <cell r="AB14">
            <v>0</v>
          </cell>
        </row>
        <row r="16">
          <cell r="C16">
            <v>14519</v>
          </cell>
          <cell r="E16">
            <v>12386</v>
          </cell>
          <cell r="G16">
            <v>8011</v>
          </cell>
          <cell r="I16">
            <v>0</v>
          </cell>
          <cell r="K16">
            <v>13790</v>
          </cell>
          <cell r="L16" t="str">
            <v>Other Income and charges</v>
          </cell>
          <cell r="M16">
            <v>1020</v>
          </cell>
          <cell r="N16">
            <v>1403</v>
          </cell>
          <cell r="O16">
            <v>1693</v>
          </cell>
          <cell r="P16">
            <v>1423</v>
          </cell>
          <cell r="Q16">
            <v>1683</v>
          </cell>
          <cell r="R16">
            <v>1610</v>
          </cell>
          <cell r="S16">
            <v>1410</v>
          </cell>
          <cell r="T16">
            <v>1369</v>
          </cell>
          <cell r="U16">
            <v>1477</v>
          </cell>
          <cell r="V16">
            <v>1431</v>
          </cell>
          <cell r="W16">
            <v>1487</v>
          </cell>
          <cell r="X16">
            <v>487</v>
          </cell>
          <cell r="Y16">
            <v>16493</v>
          </cell>
          <cell r="AA16">
            <v>0</v>
          </cell>
          <cell r="AB16">
            <v>0</v>
          </cell>
        </row>
        <row r="17">
          <cell r="L17" t="str">
            <v xml:space="preserve"> </v>
          </cell>
        </row>
        <row r="18">
          <cell r="C18">
            <v>-2464</v>
          </cell>
          <cell r="E18">
            <v>-3600</v>
          </cell>
          <cell r="G18">
            <v>-1431</v>
          </cell>
          <cell r="I18">
            <v>0</v>
          </cell>
          <cell r="K18">
            <v>-3300</v>
          </cell>
          <cell r="L18" t="str">
            <v>Provisions</v>
          </cell>
          <cell r="M18">
            <v>-565</v>
          </cell>
          <cell r="N18">
            <v>-638</v>
          </cell>
          <cell r="O18">
            <v>-683</v>
          </cell>
          <cell r="P18">
            <v>-776</v>
          </cell>
          <cell r="Q18">
            <v>-815</v>
          </cell>
          <cell r="R18">
            <v>-802</v>
          </cell>
          <cell r="S18">
            <v>-837</v>
          </cell>
          <cell r="T18">
            <v>-843</v>
          </cell>
          <cell r="U18">
            <v>-874</v>
          </cell>
          <cell r="V18">
            <v>-826</v>
          </cell>
          <cell r="W18">
            <v>-850</v>
          </cell>
          <cell r="X18">
            <v>-733</v>
          </cell>
          <cell r="Y18">
            <v>-9242</v>
          </cell>
          <cell r="AA18">
            <v>0</v>
          </cell>
          <cell r="AB18">
            <v>0</v>
          </cell>
        </row>
        <row r="19">
          <cell r="L19" t="str">
            <v xml:space="preserve"> </v>
          </cell>
          <cell r="M19" t="str">
            <v xml:space="preserve"> </v>
          </cell>
        </row>
        <row r="20">
          <cell r="C20">
            <v>39973</v>
          </cell>
          <cell r="E20">
            <v>57461</v>
          </cell>
          <cell r="G20">
            <v>27710</v>
          </cell>
          <cell r="I20">
            <v>0</v>
          </cell>
          <cell r="K20">
            <v>57996</v>
          </cell>
          <cell r="L20" t="str">
            <v>Operating Income</v>
          </cell>
          <cell r="M20">
            <v>5043</v>
          </cell>
          <cell r="N20">
            <v>5125</v>
          </cell>
          <cell r="O20">
            <v>5960</v>
          </cell>
          <cell r="P20">
            <v>5754</v>
          </cell>
          <cell r="Q20">
            <v>6357</v>
          </cell>
          <cell r="R20">
            <v>6393</v>
          </cell>
          <cell r="S20">
            <v>6664</v>
          </cell>
          <cell r="T20">
            <v>6823</v>
          </cell>
          <cell r="U20">
            <v>6973</v>
          </cell>
          <cell r="V20">
            <v>7483</v>
          </cell>
          <cell r="W20">
            <v>7592</v>
          </cell>
          <cell r="X20">
            <v>7107</v>
          </cell>
          <cell r="Y20">
            <v>77274</v>
          </cell>
          <cell r="AA20">
            <v>0</v>
          </cell>
          <cell r="AB20">
            <v>0</v>
          </cell>
        </row>
        <row r="22">
          <cell r="L22" t="str">
            <v>Expenses</v>
          </cell>
          <cell r="Y22" t="str">
            <v xml:space="preserve"> </v>
          </cell>
        </row>
        <row r="23">
          <cell r="C23">
            <v>4832</v>
          </cell>
          <cell r="E23">
            <v>5537</v>
          </cell>
          <cell r="G23">
            <v>2532</v>
          </cell>
          <cell r="I23">
            <v>0</v>
          </cell>
          <cell r="K23">
            <v>5369</v>
          </cell>
          <cell r="L23" t="str">
            <v>People costs</v>
          </cell>
          <cell r="M23">
            <v>540</v>
          </cell>
          <cell r="N23">
            <v>551</v>
          </cell>
          <cell r="O23">
            <v>576</v>
          </cell>
          <cell r="P23">
            <v>543</v>
          </cell>
          <cell r="Q23">
            <v>617</v>
          </cell>
          <cell r="R23">
            <v>574</v>
          </cell>
          <cell r="S23">
            <v>579</v>
          </cell>
          <cell r="T23">
            <v>586</v>
          </cell>
          <cell r="U23">
            <v>626</v>
          </cell>
          <cell r="V23">
            <v>621</v>
          </cell>
          <cell r="W23">
            <v>617</v>
          </cell>
          <cell r="X23">
            <v>590</v>
          </cell>
          <cell r="Y23">
            <v>7020</v>
          </cell>
          <cell r="AA23">
            <v>0</v>
          </cell>
          <cell r="AB23">
            <v>0</v>
          </cell>
        </row>
        <row r="25">
          <cell r="C25">
            <v>1051</v>
          </cell>
          <cell r="E25">
            <v>1105</v>
          </cell>
          <cell r="G25">
            <v>519</v>
          </cell>
          <cell r="I25">
            <v>0</v>
          </cell>
          <cell r="K25">
            <v>1001</v>
          </cell>
          <cell r="L25" t="str">
            <v>Technology</v>
          </cell>
          <cell r="M25">
            <v>110</v>
          </cell>
          <cell r="N25">
            <v>110</v>
          </cell>
          <cell r="O25">
            <v>111</v>
          </cell>
          <cell r="P25">
            <v>116</v>
          </cell>
          <cell r="Q25">
            <v>117</v>
          </cell>
          <cell r="R25">
            <v>117</v>
          </cell>
          <cell r="S25">
            <v>122</v>
          </cell>
          <cell r="T25">
            <v>123</v>
          </cell>
          <cell r="U25">
            <v>123</v>
          </cell>
          <cell r="V25">
            <v>123</v>
          </cell>
          <cell r="W25">
            <v>124</v>
          </cell>
          <cell r="X25">
            <v>124</v>
          </cell>
          <cell r="Y25">
            <v>1420</v>
          </cell>
          <cell r="AA25">
            <v>0</v>
          </cell>
          <cell r="AB25">
            <v>0</v>
          </cell>
        </row>
        <row r="27">
          <cell r="C27">
            <v>921</v>
          </cell>
          <cell r="E27">
            <v>1011</v>
          </cell>
          <cell r="G27">
            <v>162</v>
          </cell>
          <cell r="I27">
            <v>0</v>
          </cell>
          <cell r="K27">
            <v>330</v>
          </cell>
          <cell r="L27" t="str">
            <v>Office Expenses</v>
          </cell>
          <cell r="M27">
            <v>119</v>
          </cell>
          <cell r="N27">
            <v>119</v>
          </cell>
          <cell r="O27">
            <v>119</v>
          </cell>
          <cell r="P27">
            <v>119</v>
          </cell>
          <cell r="Q27">
            <v>119</v>
          </cell>
          <cell r="R27">
            <v>119</v>
          </cell>
          <cell r="S27">
            <v>120</v>
          </cell>
          <cell r="T27">
            <v>120</v>
          </cell>
          <cell r="U27">
            <v>120</v>
          </cell>
          <cell r="V27">
            <v>120</v>
          </cell>
          <cell r="W27">
            <v>120</v>
          </cell>
          <cell r="X27">
            <v>119</v>
          </cell>
          <cell r="Y27">
            <v>1433</v>
          </cell>
          <cell r="AA27">
            <v>0</v>
          </cell>
          <cell r="AB27">
            <v>0</v>
          </cell>
        </row>
        <row r="29">
          <cell r="C29">
            <v>303</v>
          </cell>
          <cell r="E29">
            <v>602</v>
          </cell>
          <cell r="G29">
            <v>236</v>
          </cell>
          <cell r="I29">
            <v>0</v>
          </cell>
          <cell r="K29">
            <v>642</v>
          </cell>
          <cell r="L29" t="str">
            <v>Depreciation</v>
          </cell>
          <cell r="M29">
            <v>61</v>
          </cell>
          <cell r="N29">
            <v>61</v>
          </cell>
          <cell r="O29">
            <v>61</v>
          </cell>
          <cell r="P29">
            <v>63</v>
          </cell>
          <cell r="Q29">
            <v>63</v>
          </cell>
          <cell r="R29">
            <v>63</v>
          </cell>
          <cell r="S29">
            <v>63</v>
          </cell>
          <cell r="T29">
            <v>63</v>
          </cell>
          <cell r="U29">
            <v>63</v>
          </cell>
          <cell r="V29">
            <v>65</v>
          </cell>
          <cell r="W29">
            <v>65</v>
          </cell>
          <cell r="X29">
            <v>69</v>
          </cell>
          <cell r="Y29">
            <v>760</v>
          </cell>
          <cell r="AA29">
            <v>0</v>
          </cell>
          <cell r="AB29">
            <v>0</v>
          </cell>
        </row>
        <row r="31">
          <cell r="C31">
            <v>4423</v>
          </cell>
          <cell r="E31">
            <v>5250</v>
          </cell>
          <cell r="G31">
            <v>3061</v>
          </cell>
          <cell r="I31">
            <v>0</v>
          </cell>
          <cell r="K31">
            <v>5595</v>
          </cell>
          <cell r="L31" t="str">
            <v>Marketing</v>
          </cell>
          <cell r="M31">
            <v>446</v>
          </cell>
          <cell r="N31">
            <v>451</v>
          </cell>
          <cell r="O31">
            <v>451</v>
          </cell>
          <cell r="P31">
            <v>451</v>
          </cell>
          <cell r="Q31">
            <v>451</v>
          </cell>
          <cell r="R31">
            <v>446</v>
          </cell>
          <cell r="S31">
            <v>446</v>
          </cell>
          <cell r="T31">
            <v>451</v>
          </cell>
          <cell r="U31">
            <v>451</v>
          </cell>
          <cell r="V31">
            <v>451</v>
          </cell>
          <cell r="W31">
            <v>451</v>
          </cell>
          <cell r="X31">
            <v>424</v>
          </cell>
          <cell r="Y31">
            <v>5370</v>
          </cell>
          <cell r="AA31">
            <v>0</v>
          </cell>
          <cell r="AB31">
            <v>0</v>
          </cell>
        </row>
        <row r="33">
          <cell r="C33">
            <v>2989</v>
          </cell>
          <cell r="E33">
            <v>3264</v>
          </cell>
          <cell r="G33">
            <v>1675</v>
          </cell>
          <cell r="I33">
            <v>0</v>
          </cell>
          <cell r="K33">
            <v>3057</v>
          </cell>
          <cell r="L33" t="str">
            <v>Other</v>
          </cell>
          <cell r="M33">
            <v>271</v>
          </cell>
          <cell r="N33">
            <v>302</v>
          </cell>
          <cell r="O33">
            <v>323</v>
          </cell>
          <cell r="P33">
            <v>295</v>
          </cell>
          <cell r="Q33">
            <v>327</v>
          </cell>
          <cell r="R33">
            <v>323</v>
          </cell>
          <cell r="S33">
            <v>314</v>
          </cell>
          <cell r="T33">
            <v>320</v>
          </cell>
          <cell r="U33">
            <v>339</v>
          </cell>
          <cell r="V33">
            <v>342</v>
          </cell>
          <cell r="W33">
            <v>354</v>
          </cell>
          <cell r="X33">
            <v>276</v>
          </cell>
          <cell r="Y33">
            <v>3786</v>
          </cell>
          <cell r="AA33">
            <v>0</v>
          </cell>
          <cell r="AB33">
            <v>0</v>
          </cell>
        </row>
        <row r="34">
          <cell r="C34">
            <v>14519</v>
          </cell>
          <cell r="E34">
            <v>16769</v>
          </cell>
          <cell r="G34">
            <v>8185</v>
          </cell>
          <cell r="I34">
            <v>0</v>
          </cell>
          <cell r="K34">
            <v>15994</v>
          </cell>
          <cell r="L34" t="str">
            <v>Total Expenses</v>
          </cell>
          <cell r="M34">
            <v>1547</v>
          </cell>
          <cell r="N34">
            <v>1594</v>
          </cell>
          <cell r="O34">
            <v>1641</v>
          </cell>
          <cell r="P34">
            <v>1587</v>
          </cell>
          <cell r="Q34">
            <v>1694</v>
          </cell>
          <cell r="R34">
            <v>1642</v>
          </cell>
          <cell r="S34">
            <v>1644</v>
          </cell>
          <cell r="T34">
            <v>1663</v>
          </cell>
          <cell r="U34">
            <v>1722</v>
          </cell>
          <cell r="V34">
            <v>1722</v>
          </cell>
          <cell r="W34">
            <v>1731</v>
          </cell>
          <cell r="X34">
            <v>1602</v>
          </cell>
          <cell r="Y34">
            <v>19789</v>
          </cell>
          <cell r="AA34">
            <v>0</v>
          </cell>
          <cell r="AB34">
            <v>0</v>
          </cell>
        </row>
        <row r="35">
          <cell r="L35" t="str">
            <v xml:space="preserve"> </v>
          </cell>
        </row>
        <row r="37">
          <cell r="C37">
            <v>25454</v>
          </cell>
          <cell r="E37">
            <v>40692</v>
          </cell>
          <cell r="G37">
            <v>19525</v>
          </cell>
          <cell r="I37">
            <v>0</v>
          </cell>
          <cell r="K37">
            <v>42002</v>
          </cell>
          <cell r="L37" t="str">
            <v>OPERATING PROFIT / (LOSS)</v>
          </cell>
          <cell r="M37">
            <v>3496</v>
          </cell>
          <cell r="N37">
            <v>3531</v>
          </cell>
          <cell r="O37">
            <v>4319</v>
          </cell>
          <cell r="P37">
            <v>4167</v>
          </cell>
          <cell r="Q37">
            <v>4663</v>
          </cell>
          <cell r="R37">
            <v>4751</v>
          </cell>
          <cell r="S37">
            <v>5020</v>
          </cell>
          <cell r="T37">
            <v>5160</v>
          </cell>
          <cell r="U37">
            <v>5251</v>
          </cell>
          <cell r="V37">
            <v>5761</v>
          </cell>
          <cell r="W37">
            <v>5861</v>
          </cell>
          <cell r="X37">
            <v>5505</v>
          </cell>
          <cell r="Y37">
            <v>57485</v>
          </cell>
          <cell r="AA37">
            <v>0</v>
          </cell>
          <cell r="AB37">
            <v>0</v>
          </cell>
        </row>
      </sheetData>
      <sheetData sheetId="12"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16531</v>
          </cell>
          <cell r="E10">
            <v>26207</v>
          </cell>
          <cell r="G10">
            <v>14304</v>
          </cell>
          <cell r="I10">
            <v>0</v>
          </cell>
          <cell r="K10">
            <v>32909</v>
          </cell>
          <cell r="L10" t="str">
            <v>Interest Spread</v>
          </cell>
          <cell r="M10">
            <v>2944</v>
          </cell>
          <cell r="N10">
            <v>3970</v>
          </cell>
          <cell r="O10">
            <v>3450</v>
          </cell>
          <cell r="P10">
            <v>3804</v>
          </cell>
          <cell r="Q10">
            <v>3669</v>
          </cell>
          <cell r="R10">
            <v>4001</v>
          </cell>
          <cell r="S10">
            <v>3924</v>
          </cell>
          <cell r="T10">
            <v>3956</v>
          </cell>
          <cell r="U10">
            <v>4315</v>
          </cell>
          <cell r="V10">
            <v>4123</v>
          </cell>
          <cell r="W10">
            <v>4483</v>
          </cell>
          <cell r="X10">
            <v>4251</v>
          </cell>
          <cell r="Y10">
            <v>46890</v>
          </cell>
          <cell r="AA10">
            <v>1500</v>
          </cell>
          <cell r="AB10">
            <v>0</v>
          </cell>
        </row>
        <row r="12">
          <cell r="C12">
            <v>0</v>
          </cell>
          <cell r="E12">
            <v>0</v>
          </cell>
          <cell r="G12">
            <v>0</v>
          </cell>
          <cell r="I12">
            <v>0</v>
          </cell>
          <cell r="K12">
            <v>0</v>
          </cell>
          <cell r="L12" t="str">
            <v>Net Income from Capital</v>
          </cell>
          <cell r="Y12">
            <v>0</v>
          </cell>
        </row>
        <row r="14">
          <cell r="C14">
            <v>16531</v>
          </cell>
          <cell r="E14">
            <v>26207</v>
          </cell>
          <cell r="G14">
            <v>14304</v>
          </cell>
          <cell r="I14">
            <v>0</v>
          </cell>
          <cell r="K14">
            <v>32909</v>
          </cell>
          <cell r="L14" t="str">
            <v xml:space="preserve">Total Interest </v>
          </cell>
          <cell r="M14">
            <v>2944</v>
          </cell>
          <cell r="N14">
            <v>3970</v>
          </cell>
          <cell r="O14">
            <v>3450</v>
          </cell>
          <cell r="P14">
            <v>3804</v>
          </cell>
          <cell r="Q14">
            <v>3669</v>
          </cell>
          <cell r="R14">
            <v>4001</v>
          </cell>
          <cell r="S14">
            <v>3924</v>
          </cell>
          <cell r="T14">
            <v>3956</v>
          </cell>
          <cell r="U14">
            <v>4315</v>
          </cell>
          <cell r="V14">
            <v>4123</v>
          </cell>
          <cell r="W14">
            <v>4483</v>
          </cell>
          <cell r="X14">
            <v>4251</v>
          </cell>
          <cell r="Y14">
            <v>46890</v>
          </cell>
          <cell r="AA14">
            <v>1500</v>
          </cell>
          <cell r="AB14">
            <v>0</v>
          </cell>
        </row>
        <row r="16">
          <cell r="C16">
            <v>755</v>
          </cell>
          <cell r="E16">
            <v>3229</v>
          </cell>
          <cell r="G16">
            <v>5706</v>
          </cell>
          <cell r="I16">
            <v>0</v>
          </cell>
          <cell r="K16">
            <v>7044</v>
          </cell>
          <cell r="L16" t="str">
            <v>Other Income and charges</v>
          </cell>
          <cell r="M16">
            <v>-41</v>
          </cell>
          <cell r="N16">
            <v>-75</v>
          </cell>
          <cell r="O16">
            <v>480</v>
          </cell>
          <cell r="P16">
            <v>101</v>
          </cell>
          <cell r="Q16">
            <v>305</v>
          </cell>
          <cell r="R16">
            <v>436</v>
          </cell>
          <cell r="S16">
            <v>767</v>
          </cell>
          <cell r="T16">
            <v>-291</v>
          </cell>
          <cell r="U16">
            <v>134</v>
          </cell>
          <cell r="V16">
            <v>318</v>
          </cell>
          <cell r="W16">
            <v>175</v>
          </cell>
          <cell r="X16">
            <v>133</v>
          </cell>
          <cell r="Y16">
            <v>2442</v>
          </cell>
          <cell r="AA16">
            <v>0</v>
          </cell>
          <cell r="AB16">
            <v>0</v>
          </cell>
        </row>
        <row r="17">
          <cell r="L17" t="str">
            <v xml:space="preserve"> </v>
          </cell>
        </row>
        <row r="18">
          <cell r="C18">
            <v>758</v>
          </cell>
          <cell r="E18">
            <v>-2404</v>
          </cell>
          <cell r="G18">
            <v>-500</v>
          </cell>
          <cell r="I18">
            <v>0</v>
          </cell>
          <cell r="K18">
            <v>-1500</v>
          </cell>
          <cell r="L18" t="str">
            <v>Provisions</v>
          </cell>
          <cell r="M18">
            <v>-115</v>
          </cell>
          <cell r="N18">
            <v>-191</v>
          </cell>
          <cell r="O18">
            <v>-129</v>
          </cell>
          <cell r="P18">
            <v>-210</v>
          </cell>
          <cell r="Q18">
            <v>-238</v>
          </cell>
          <cell r="R18">
            <v>-254</v>
          </cell>
          <cell r="S18">
            <v>-411</v>
          </cell>
          <cell r="T18">
            <v>-312</v>
          </cell>
          <cell r="U18">
            <v>-298</v>
          </cell>
          <cell r="V18">
            <v>-250</v>
          </cell>
          <cell r="W18">
            <v>-329</v>
          </cell>
          <cell r="X18">
            <v>-143</v>
          </cell>
          <cell r="Y18">
            <v>-2880</v>
          </cell>
          <cell r="AA18">
            <v>0</v>
          </cell>
          <cell r="AB18">
            <v>0</v>
          </cell>
        </row>
        <row r="19">
          <cell r="L19" t="str">
            <v xml:space="preserve"> </v>
          </cell>
        </row>
        <row r="20">
          <cell r="C20">
            <v>18044</v>
          </cell>
          <cell r="E20">
            <v>27032</v>
          </cell>
          <cell r="G20">
            <v>19510</v>
          </cell>
          <cell r="I20">
            <v>0</v>
          </cell>
          <cell r="K20">
            <v>38453</v>
          </cell>
          <cell r="L20" t="str">
            <v>Operating Income</v>
          </cell>
          <cell r="M20">
            <v>2788</v>
          </cell>
          <cell r="N20">
            <v>3704</v>
          </cell>
          <cell r="O20">
            <v>3801</v>
          </cell>
          <cell r="P20">
            <v>3695</v>
          </cell>
          <cell r="Q20">
            <v>3736</v>
          </cell>
          <cell r="R20">
            <v>4183</v>
          </cell>
          <cell r="S20">
            <v>4280</v>
          </cell>
          <cell r="T20">
            <v>3353</v>
          </cell>
          <cell r="U20">
            <v>4151</v>
          </cell>
          <cell r="V20">
            <v>4191</v>
          </cell>
          <cell r="W20">
            <v>4329</v>
          </cell>
          <cell r="X20">
            <v>4241</v>
          </cell>
          <cell r="Y20">
            <v>46452</v>
          </cell>
          <cell r="AA20">
            <v>1500</v>
          </cell>
          <cell r="AB20">
            <v>0</v>
          </cell>
        </row>
        <row r="22">
          <cell r="L22" t="str">
            <v>Expenses</v>
          </cell>
          <cell r="Y22" t="str">
            <v xml:space="preserve"> </v>
          </cell>
        </row>
        <row r="23">
          <cell r="C23">
            <v>6567</v>
          </cell>
          <cell r="E23">
            <v>8736</v>
          </cell>
          <cell r="G23">
            <v>4038</v>
          </cell>
          <cell r="I23">
            <v>0</v>
          </cell>
          <cell r="K23">
            <v>8045</v>
          </cell>
          <cell r="L23" t="str">
            <v>People costs</v>
          </cell>
          <cell r="M23">
            <v>735</v>
          </cell>
          <cell r="N23">
            <v>734</v>
          </cell>
          <cell r="O23">
            <v>744</v>
          </cell>
          <cell r="P23">
            <v>749</v>
          </cell>
          <cell r="Q23">
            <v>754</v>
          </cell>
          <cell r="R23">
            <v>761</v>
          </cell>
          <cell r="S23">
            <v>761</v>
          </cell>
          <cell r="T23">
            <v>761</v>
          </cell>
          <cell r="U23">
            <v>761</v>
          </cell>
          <cell r="V23">
            <v>761</v>
          </cell>
          <cell r="W23">
            <v>761</v>
          </cell>
          <cell r="X23">
            <v>763</v>
          </cell>
          <cell r="Y23">
            <v>9045</v>
          </cell>
          <cell r="AA23">
            <v>0</v>
          </cell>
          <cell r="AB23">
            <v>0</v>
          </cell>
        </row>
        <row r="25">
          <cell r="C25">
            <v>2008</v>
          </cell>
          <cell r="E25">
            <v>3502</v>
          </cell>
          <cell r="G25">
            <v>1571</v>
          </cell>
          <cell r="I25">
            <v>0</v>
          </cell>
          <cell r="K25">
            <v>3555</v>
          </cell>
          <cell r="L25" t="str">
            <v>Technology</v>
          </cell>
          <cell r="M25">
            <v>422</v>
          </cell>
          <cell r="N25">
            <v>424</v>
          </cell>
          <cell r="O25">
            <v>423</v>
          </cell>
          <cell r="P25">
            <v>410</v>
          </cell>
          <cell r="Q25">
            <v>412</v>
          </cell>
          <cell r="R25">
            <v>406</v>
          </cell>
          <cell r="S25">
            <v>415</v>
          </cell>
          <cell r="T25">
            <v>403</v>
          </cell>
          <cell r="U25">
            <v>406</v>
          </cell>
          <cell r="V25">
            <v>415</v>
          </cell>
          <cell r="W25">
            <v>406</v>
          </cell>
          <cell r="X25">
            <v>405</v>
          </cell>
          <cell r="Y25">
            <v>4947</v>
          </cell>
          <cell r="AA25">
            <v>0</v>
          </cell>
          <cell r="AB25">
            <v>0</v>
          </cell>
        </row>
        <row r="27">
          <cell r="C27">
            <v>1560</v>
          </cell>
          <cell r="E27">
            <v>1716</v>
          </cell>
          <cell r="G27">
            <v>714</v>
          </cell>
          <cell r="I27">
            <v>0</v>
          </cell>
          <cell r="K27">
            <v>1440</v>
          </cell>
          <cell r="L27" t="str">
            <v>Office Expenses</v>
          </cell>
          <cell r="M27">
            <v>132</v>
          </cell>
          <cell r="N27">
            <v>132</v>
          </cell>
          <cell r="O27">
            <v>139</v>
          </cell>
          <cell r="P27">
            <v>138</v>
          </cell>
          <cell r="Q27">
            <v>138</v>
          </cell>
          <cell r="R27">
            <v>145</v>
          </cell>
          <cell r="S27">
            <v>144</v>
          </cell>
          <cell r="T27">
            <v>144</v>
          </cell>
          <cell r="U27">
            <v>144</v>
          </cell>
          <cell r="V27">
            <v>144</v>
          </cell>
          <cell r="W27">
            <v>144</v>
          </cell>
          <cell r="X27">
            <v>141</v>
          </cell>
          <cell r="Y27">
            <v>1685</v>
          </cell>
          <cell r="AA27">
            <v>0</v>
          </cell>
          <cell r="AB27">
            <v>0</v>
          </cell>
        </row>
        <row r="29">
          <cell r="C29">
            <v>791</v>
          </cell>
          <cell r="E29">
            <v>905</v>
          </cell>
          <cell r="G29">
            <v>348</v>
          </cell>
          <cell r="I29">
            <v>0</v>
          </cell>
          <cell r="K29">
            <v>687</v>
          </cell>
          <cell r="L29" t="str">
            <v>Depreciation</v>
          </cell>
          <cell r="M29">
            <v>71</v>
          </cell>
          <cell r="N29">
            <v>71</v>
          </cell>
          <cell r="O29">
            <v>75</v>
          </cell>
          <cell r="P29">
            <v>75</v>
          </cell>
          <cell r="Q29">
            <v>75</v>
          </cell>
          <cell r="R29">
            <v>79</v>
          </cell>
          <cell r="S29">
            <v>79</v>
          </cell>
          <cell r="T29">
            <v>79</v>
          </cell>
          <cell r="U29">
            <v>79</v>
          </cell>
          <cell r="V29">
            <v>79</v>
          </cell>
          <cell r="W29">
            <v>79</v>
          </cell>
          <cell r="X29">
            <v>81</v>
          </cell>
          <cell r="Y29">
            <v>922</v>
          </cell>
          <cell r="AA29">
            <v>0</v>
          </cell>
          <cell r="AB29">
            <v>0</v>
          </cell>
        </row>
        <row r="31">
          <cell r="C31">
            <v>1268</v>
          </cell>
          <cell r="E31">
            <v>2353</v>
          </cell>
          <cell r="G31">
            <v>1968</v>
          </cell>
          <cell r="I31">
            <v>0</v>
          </cell>
          <cell r="K31">
            <v>2363</v>
          </cell>
          <cell r="L31" t="str">
            <v>Marketing</v>
          </cell>
          <cell r="M31">
            <v>242</v>
          </cell>
          <cell r="N31">
            <v>242</v>
          </cell>
          <cell r="O31">
            <v>242</v>
          </cell>
          <cell r="P31">
            <v>242</v>
          </cell>
          <cell r="Q31">
            <v>242</v>
          </cell>
          <cell r="R31">
            <v>242</v>
          </cell>
          <cell r="S31">
            <v>242</v>
          </cell>
          <cell r="T31">
            <v>242</v>
          </cell>
          <cell r="U31">
            <v>242</v>
          </cell>
          <cell r="V31">
            <v>242</v>
          </cell>
          <cell r="W31">
            <v>242</v>
          </cell>
          <cell r="X31">
            <v>239</v>
          </cell>
          <cell r="Y31">
            <v>2901</v>
          </cell>
          <cell r="AA31">
            <v>0</v>
          </cell>
          <cell r="AB31">
            <v>0</v>
          </cell>
        </row>
        <row r="33">
          <cell r="C33">
            <v>2196</v>
          </cell>
          <cell r="E33">
            <v>2634</v>
          </cell>
          <cell r="G33">
            <v>1373</v>
          </cell>
          <cell r="I33">
            <v>0</v>
          </cell>
          <cell r="K33">
            <v>2436</v>
          </cell>
          <cell r="L33" t="str">
            <v>Other</v>
          </cell>
          <cell r="M33">
            <v>259</v>
          </cell>
          <cell r="N33">
            <v>278</v>
          </cell>
          <cell r="O33">
            <v>307</v>
          </cell>
          <cell r="P33">
            <v>279</v>
          </cell>
          <cell r="Q33">
            <v>240</v>
          </cell>
          <cell r="R33">
            <v>255</v>
          </cell>
          <cell r="S33">
            <v>258</v>
          </cell>
          <cell r="T33">
            <v>214</v>
          </cell>
          <cell r="U33">
            <v>239</v>
          </cell>
          <cell r="V33">
            <v>256</v>
          </cell>
          <cell r="W33">
            <v>247</v>
          </cell>
          <cell r="X33">
            <v>252</v>
          </cell>
          <cell r="Y33">
            <v>3084</v>
          </cell>
          <cell r="AA33">
            <v>0</v>
          </cell>
          <cell r="AB33">
            <v>0</v>
          </cell>
        </row>
        <row r="34">
          <cell r="C34">
            <v>14390</v>
          </cell>
          <cell r="E34">
            <v>19846</v>
          </cell>
          <cell r="G34">
            <v>10012</v>
          </cell>
          <cell r="I34">
            <v>0</v>
          </cell>
          <cell r="K34">
            <v>18526</v>
          </cell>
          <cell r="L34" t="str">
            <v>Total Expenses</v>
          </cell>
          <cell r="M34">
            <v>1861</v>
          </cell>
          <cell r="N34">
            <v>1881</v>
          </cell>
          <cell r="O34">
            <v>1930</v>
          </cell>
          <cell r="P34">
            <v>1893</v>
          </cell>
          <cell r="Q34">
            <v>1861</v>
          </cell>
          <cell r="R34">
            <v>1888</v>
          </cell>
          <cell r="S34">
            <v>1899</v>
          </cell>
          <cell r="T34">
            <v>1843</v>
          </cell>
          <cell r="U34">
            <v>1871</v>
          </cell>
          <cell r="V34">
            <v>1897</v>
          </cell>
          <cell r="W34">
            <v>1879</v>
          </cell>
          <cell r="X34">
            <v>1881</v>
          </cell>
          <cell r="Y34">
            <v>22584</v>
          </cell>
          <cell r="AA34">
            <v>0</v>
          </cell>
          <cell r="AB34">
            <v>0</v>
          </cell>
        </row>
        <row r="35">
          <cell r="L35" t="str">
            <v xml:space="preserve"> </v>
          </cell>
        </row>
        <row r="37">
          <cell r="C37">
            <v>3654</v>
          </cell>
          <cell r="E37">
            <v>7186</v>
          </cell>
          <cell r="G37">
            <v>9498</v>
          </cell>
          <cell r="I37">
            <v>0</v>
          </cell>
          <cell r="K37">
            <v>19927</v>
          </cell>
          <cell r="L37" t="str">
            <v>OPERATING PROFIT / (LOSS)</v>
          </cell>
          <cell r="M37">
            <v>927</v>
          </cell>
          <cell r="N37">
            <v>1823</v>
          </cell>
          <cell r="O37">
            <v>1871</v>
          </cell>
          <cell r="P37">
            <v>1802</v>
          </cell>
          <cell r="Q37">
            <v>1875</v>
          </cell>
          <cell r="R37">
            <v>2295</v>
          </cell>
          <cell r="S37">
            <v>2381</v>
          </cell>
          <cell r="T37">
            <v>1510</v>
          </cell>
          <cell r="U37">
            <v>2280</v>
          </cell>
          <cell r="V37">
            <v>2294</v>
          </cell>
          <cell r="W37">
            <v>2450</v>
          </cell>
          <cell r="X37">
            <v>2360</v>
          </cell>
          <cell r="Y37">
            <v>23868</v>
          </cell>
          <cell r="AA37">
            <v>1500</v>
          </cell>
          <cell r="AB37">
            <v>0</v>
          </cell>
        </row>
      </sheetData>
      <sheetData sheetId="13"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20350</v>
          </cell>
          <cell r="E10">
            <v>21601</v>
          </cell>
          <cell r="G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20350</v>
          </cell>
          <cell r="E14">
            <v>21601</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1091</v>
          </cell>
          <cell r="E16">
            <v>274</v>
          </cell>
          <cell r="G16">
            <v>0</v>
          </cell>
          <cell r="I16">
            <v>0</v>
          </cell>
          <cell r="K16">
            <v>0</v>
          </cell>
          <cell r="L16" t="str">
            <v>Other Income and charges</v>
          </cell>
          <cell r="Y16">
            <v>0</v>
          </cell>
          <cell r="AA16">
            <v>0</v>
          </cell>
          <cell r="AB16">
            <v>0</v>
          </cell>
        </row>
        <row r="17">
          <cell r="L17" t="str">
            <v xml:space="preserve"> </v>
          </cell>
        </row>
        <row r="18">
          <cell r="C18">
            <v>-559</v>
          </cell>
          <cell r="E18">
            <v>-2380</v>
          </cell>
          <cell r="G18">
            <v>0</v>
          </cell>
          <cell r="I18">
            <v>0</v>
          </cell>
          <cell r="K18">
            <v>0</v>
          </cell>
          <cell r="L18" t="str">
            <v>Provisions</v>
          </cell>
          <cell r="Y18">
            <v>0</v>
          </cell>
          <cell r="AA18">
            <v>0</v>
          </cell>
          <cell r="AB18">
            <v>0</v>
          </cell>
        </row>
        <row r="19">
          <cell r="L19" t="str">
            <v xml:space="preserve"> </v>
          </cell>
        </row>
        <row r="20">
          <cell r="C20">
            <v>20882</v>
          </cell>
          <cell r="E20">
            <v>19495</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9822</v>
          </cell>
          <cell r="E23">
            <v>11129</v>
          </cell>
          <cell r="G23">
            <v>0</v>
          </cell>
          <cell r="I23">
            <v>0</v>
          </cell>
          <cell r="K23">
            <v>0</v>
          </cell>
          <cell r="L23" t="str">
            <v>People costs</v>
          </cell>
          <cell r="Y23">
            <v>0</v>
          </cell>
          <cell r="AA23">
            <v>0</v>
          </cell>
          <cell r="AB23">
            <v>0</v>
          </cell>
        </row>
        <row r="25">
          <cell r="C25">
            <v>1435</v>
          </cell>
          <cell r="E25">
            <v>1989</v>
          </cell>
          <cell r="G25">
            <v>0</v>
          </cell>
          <cell r="I25">
            <v>0</v>
          </cell>
          <cell r="K25">
            <v>0</v>
          </cell>
          <cell r="L25" t="str">
            <v>Technology</v>
          </cell>
          <cell r="Y25">
            <v>0</v>
          </cell>
          <cell r="AA25">
            <v>0</v>
          </cell>
          <cell r="AB25">
            <v>0</v>
          </cell>
        </row>
        <row r="27">
          <cell r="C27">
            <v>1979</v>
          </cell>
          <cell r="E27">
            <v>1697</v>
          </cell>
          <cell r="G27">
            <v>0</v>
          </cell>
          <cell r="I27">
            <v>0</v>
          </cell>
          <cell r="K27">
            <v>0</v>
          </cell>
          <cell r="L27" t="str">
            <v>Office Expenses</v>
          </cell>
          <cell r="Y27">
            <v>0</v>
          </cell>
          <cell r="AA27">
            <v>0</v>
          </cell>
          <cell r="AB27">
            <v>0</v>
          </cell>
        </row>
        <row r="29">
          <cell r="C29">
            <v>1182</v>
          </cell>
          <cell r="E29">
            <v>696</v>
          </cell>
          <cell r="G29">
            <v>0</v>
          </cell>
          <cell r="I29">
            <v>0</v>
          </cell>
          <cell r="K29">
            <v>0</v>
          </cell>
          <cell r="L29" t="str">
            <v>Depreciation</v>
          </cell>
          <cell r="Y29">
            <v>0</v>
          </cell>
          <cell r="AA29">
            <v>0</v>
          </cell>
          <cell r="AB29">
            <v>0</v>
          </cell>
        </row>
        <row r="31">
          <cell r="C31">
            <v>465</v>
          </cell>
          <cell r="E31">
            <v>824</v>
          </cell>
          <cell r="G31">
            <v>0</v>
          </cell>
          <cell r="I31">
            <v>0</v>
          </cell>
          <cell r="K31">
            <v>0</v>
          </cell>
          <cell r="L31" t="str">
            <v>Marketing</v>
          </cell>
          <cell r="Y31">
            <v>0</v>
          </cell>
          <cell r="AA31">
            <v>0</v>
          </cell>
          <cell r="AB31">
            <v>0</v>
          </cell>
        </row>
        <row r="33">
          <cell r="C33">
            <v>1703</v>
          </cell>
          <cell r="E33">
            <v>2651</v>
          </cell>
          <cell r="G33">
            <v>0</v>
          </cell>
          <cell r="I33">
            <v>0</v>
          </cell>
          <cell r="K33">
            <v>0</v>
          </cell>
          <cell r="L33" t="str">
            <v>Other</v>
          </cell>
          <cell r="Y33">
            <v>0</v>
          </cell>
          <cell r="AA33">
            <v>0</v>
          </cell>
          <cell r="AB33">
            <v>0</v>
          </cell>
        </row>
        <row r="34">
          <cell r="C34">
            <v>16586</v>
          </cell>
          <cell r="E34">
            <v>18986</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4296</v>
          </cell>
          <cell r="E37">
            <v>509</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14"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20001</v>
          </cell>
          <cell r="E16">
            <v>20395</v>
          </cell>
          <cell r="G16">
            <v>15861</v>
          </cell>
          <cell r="I16">
            <v>0</v>
          </cell>
          <cell r="K16">
            <v>30565</v>
          </cell>
          <cell r="L16" t="str">
            <v>Other Income and charges</v>
          </cell>
          <cell r="M16">
            <v>2224</v>
          </cell>
          <cell r="N16">
            <v>2340</v>
          </cell>
          <cell r="O16">
            <v>2570</v>
          </cell>
          <cell r="P16">
            <v>3031</v>
          </cell>
          <cell r="Q16">
            <v>3146</v>
          </cell>
          <cell r="R16">
            <v>3146</v>
          </cell>
          <cell r="S16">
            <v>2915</v>
          </cell>
          <cell r="T16">
            <v>2685</v>
          </cell>
          <cell r="U16">
            <v>2685</v>
          </cell>
          <cell r="V16">
            <v>2224</v>
          </cell>
          <cell r="W16">
            <v>2224</v>
          </cell>
          <cell r="X16">
            <v>2108</v>
          </cell>
          <cell r="Y16">
            <v>31298</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20001</v>
          </cell>
          <cell r="E20">
            <v>20395</v>
          </cell>
          <cell r="G20">
            <v>15861</v>
          </cell>
          <cell r="I20">
            <v>0</v>
          </cell>
          <cell r="K20">
            <v>30565</v>
          </cell>
          <cell r="L20" t="str">
            <v>Operating Income</v>
          </cell>
          <cell r="M20">
            <v>2224</v>
          </cell>
          <cell r="N20">
            <v>2340</v>
          </cell>
          <cell r="O20">
            <v>2570</v>
          </cell>
          <cell r="P20">
            <v>3031</v>
          </cell>
          <cell r="Q20">
            <v>3146</v>
          </cell>
          <cell r="R20">
            <v>3146</v>
          </cell>
          <cell r="S20">
            <v>2915</v>
          </cell>
          <cell r="T20">
            <v>2685</v>
          </cell>
          <cell r="U20">
            <v>2685</v>
          </cell>
          <cell r="V20">
            <v>2224</v>
          </cell>
          <cell r="W20">
            <v>2224</v>
          </cell>
          <cell r="X20">
            <v>2108</v>
          </cell>
          <cell r="Y20">
            <v>31298</v>
          </cell>
          <cell r="AA20">
            <v>0</v>
          </cell>
          <cell r="AB20">
            <v>0</v>
          </cell>
        </row>
        <row r="22">
          <cell r="L22" t="str">
            <v>Expenses</v>
          </cell>
          <cell r="Y22" t="str">
            <v xml:space="preserve"> </v>
          </cell>
        </row>
        <row r="23">
          <cell r="C23">
            <v>9144</v>
          </cell>
          <cell r="E23">
            <v>9248</v>
          </cell>
          <cell r="G23">
            <v>5062</v>
          </cell>
          <cell r="I23">
            <v>0</v>
          </cell>
          <cell r="K23">
            <v>10735</v>
          </cell>
          <cell r="L23" t="str">
            <v>People costs</v>
          </cell>
          <cell r="M23">
            <v>889</v>
          </cell>
          <cell r="N23">
            <v>898</v>
          </cell>
          <cell r="O23">
            <v>917</v>
          </cell>
          <cell r="P23">
            <v>954</v>
          </cell>
          <cell r="Q23">
            <v>963</v>
          </cell>
          <cell r="R23">
            <v>963</v>
          </cell>
          <cell r="S23">
            <v>944</v>
          </cell>
          <cell r="T23">
            <v>926</v>
          </cell>
          <cell r="U23">
            <v>926</v>
          </cell>
          <cell r="V23">
            <v>889</v>
          </cell>
          <cell r="W23">
            <v>889</v>
          </cell>
          <cell r="X23">
            <v>904</v>
          </cell>
          <cell r="Y23">
            <v>11062</v>
          </cell>
          <cell r="AA23">
            <v>0</v>
          </cell>
          <cell r="AB23">
            <v>0</v>
          </cell>
        </row>
        <row r="25">
          <cell r="C25">
            <v>104</v>
          </cell>
          <cell r="E25">
            <v>300</v>
          </cell>
          <cell r="G25">
            <v>127</v>
          </cell>
          <cell r="I25">
            <v>0</v>
          </cell>
          <cell r="K25">
            <v>81</v>
          </cell>
          <cell r="L25" t="str">
            <v>Technology</v>
          </cell>
          <cell r="M25">
            <v>19</v>
          </cell>
          <cell r="N25">
            <v>19</v>
          </cell>
          <cell r="O25">
            <v>20</v>
          </cell>
          <cell r="P25">
            <v>19</v>
          </cell>
          <cell r="Q25">
            <v>19</v>
          </cell>
          <cell r="R25">
            <v>20</v>
          </cell>
          <cell r="S25">
            <v>19</v>
          </cell>
          <cell r="T25">
            <v>19</v>
          </cell>
          <cell r="U25">
            <v>20</v>
          </cell>
          <cell r="V25">
            <v>19</v>
          </cell>
          <cell r="W25">
            <v>19</v>
          </cell>
          <cell r="X25">
            <v>21</v>
          </cell>
          <cell r="Y25">
            <v>233</v>
          </cell>
          <cell r="AA25">
            <v>0</v>
          </cell>
          <cell r="AB25">
            <v>0</v>
          </cell>
        </row>
        <row r="27">
          <cell r="C27">
            <v>815</v>
          </cell>
          <cell r="E27">
            <v>873</v>
          </cell>
          <cell r="G27">
            <v>281</v>
          </cell>
          <cell r="I27">
            <v>0</v>
          </cell>
          <cell r="K27">
            <v>322</v>
          </cell>
          <cell r="L27" t="str">
            <v>Office Expenses</v>
          </cell>
          <cell r="M27">
            <v>104</v>
          </cell>
          <cell r="N27">
            <v>104</v>
          </cell>
          <cell r="O27">
            <v>104</v>
          </cell>
          <cell r="P27">
            <v>104</v>
          </cell>
          <cell r="Q27">
            <v>104</v>
          </cell>
          <cell r="R27">
            <v>104</v>
          </cell>
          <cell r="S27">
            <v>104</v>
          </cell>
          <cell r="T27">
            <v>104</v>
          </cell>
          <cell r="U27">
            <v>104</v>
          </cell>
          <cell r="V27">
            <v>104</v>
          </cell>
          <cell r="W27">
            <v>104</v>
          </cell>
          <cell r="X27">
            <v>102</v>
          </cell>
          <cell r="Y27">
            <v>1246</v>
          </cell>
          <cell r="AA27">
            <v>0</v>
          </cell>
          <cell r="AB27">
            <v>0</v>
          </cell>
        </row>
        <row r="29">
          <cell r="C29">
            <v>518</v>
          </cell>
          <cell r="E29">
            <v>735</v>
          </cell>
          <cell r="G29">
            <v>318</v>
          </cell>
          <cell r="I29">
            <v>0</v>
          </cell>
          <cell r="K29">
            <v>589</v>
          </cell>
          <cell r="L29" t="str">
            <v>Depreciation</v>
          </cell>
          <cell r="M29">
            <v>54</v>
          </cell>
          <cell r="N29">
            <v>54</v>
          </cell>
          <cell r="O29">
            <v>54</v>
          </cell>
          <cell r="P29">
            <v>54</v>
          </cell>
          <cell r="Q29">
            <v>54</v>
          </cell>
          <cell r="R29">
            <v>55</v>
          </cell>
          <cell r="S29">
            <v>54</v>
          </cell>
          <cell r="T29">
            <v>54</v>
          </cell>
          <cell r="U29">
            <v>54</v>
          </cell>
          <cell r="V29">
            <v>54</v>
          </cell>
          <cell r="W29">
            <v>54</v>
          </cell>
          <cell r="X29">
            <v>55</v>
          </cell>
          <cell r="Y29">
            <v>650</v>
          </cell>
          <cell r="AA29">
            <v>0</v>
          </cell>
          <cell r="AB29">
            <v>0</v>
          </cell>
        </row>
        <row r="31">
          <cell r="C31">
            <v>266</v>
          </cell>
          <cell r="E31">
            <v>0</v>
          </cell>
          <cell r="G31">
            <v>0</v>
          </cell>
          <cell r="I31">
            <v>0</v>
          </cell>
          <cell r="K31">
            <v>0</v>
          </cell>
          <cell r="L31" t="str">
            <v>Marketing</v>
          </cell>
          <cell r="M31">
            <v>1</v>
          </cell>
          <cell r="N31">
            <v>1</v>
          </cell>
          <cell r="O31">
            <v>1</v>
          </cell>
          <cell r="P31">
            <v>1</v>
          </cell>
          <cell r="Q31">
            <v>1</v>
          </cell>
          <cell r="R31">
            <v>0</v>
          </cell>
          <cell r="S31">
            <v>1</v>
          </cell>
          <cell r="T31">
            <v>1</v>
          </cell>
          <cell r="U31">
            <v>1</v>
          </cell>
          <cell r="V31">
            <v>1</v>
          </cell>
          <cell r="W31">
            <v>1</v>
          </cell>
          <cell r="X31">
            <v>0</v>
          </cell>
          <cell r="Y31">
            <v>10</v>
          </cell>
          <cell r="AA31">
            <v>0</v>
          </cell>
          <cell r="AB31">
            <v>0</v>
          </cell>
        </row>
        <row r="33">
          <cell r="C33">
            <v>811</v>
          </cell>
          <cell r="E33">
            <v>1497</v>
          </cell>
          <cell r="G33">
            <v>1493</v>
          </cell>
          <cell r="I33">
            <v>0</v>
          </cell>
          <cell r="K33">
            <v>2842</v>
          </cell>
          <cell r="L33" t="str">
            <v>Other</v>
          </cell>
          <cell r="M33">
            <v>155</v>
          </cell>
          <cell r="N33">
            <v>155</v>
          </cell>
          <cell r="O33">
            <v>155</v>
          </cell>
          <cell r="P33">
            <v>155</v>
          </cell>
          <cell r="Q33">
            <v>155</v>
          </cell>
          <cell r="R33">
            <v>155</v>
          </cell>
          <cell r="S33">
            <v>155</v>
          </cell>
          <cell r="T33">
            <v>155</v>
          </cell>
          <cell r="U33">
            <v>155</v>
          </cell>
          <cell r="V33">
            <v>155</v>
          </cell>
          <cell r="W33">
            <v>155</v>
          </cell>
          <cell r="X33">
            <v>149</v>
          </cell>
          <cell r="Y33">
            <v>1854</v>
          </cell>
          <cell r="AA33">
            <v>0</v>
          </cell>
          <cell r="AB33">
            <v>0</v>
          </cell>
        </row>
        <row r="34">
          <cell r="C34">
            <v>11658</v>
          </cell>
          <cell r="E34">
            <v>12653</v>
          </cell>
          <cell r="G34">
            <v>7281</v>
          </cell>
          <cell r="I34">
            <v>0</v>
          </cell>
          <cell r="K34">
            <v>14569</v>
          </cell>
          <cell r="L34" t="str">
            <v>Total Expenses</v>
          </cell>
          <cell r="M34">
            <v>1222</v>
          </cell>
          <cell r="N34">
            <v>1231</v>
          </cell>
          <cell r="O34">
            <v>1251</v>
          </cell>
          <cell r="P34">
            <v>1287</v>
          </cell>
          <cell r="Q34">
            <v>1296</v>
          </cell>
          <cell r="R34">
            <v>1297</v>
          </cell>
          <cell r="S34">
            <v>1277</v>
          </cell>
          <cell r="T34">
            <v>1259</v>
          </cell>
          <cell r="U34">
            <v>1260</v>
          </cell>
          <cell r="V34">
            <v>1222</v>
          </cell>
          <cell r="W34">
            <v>1222</v>
          </cell>
          <cell r="X34">
            <v>1231</v>
          </cell>
          <cell r="Y34">
            <v>15055</v>
          </cell>
          <cell r="AA34">
            <v>0</v>
          </cell>
          <cell r="AB34">
            <v>0</v>
          </cell>
        </row>
        <row r="35">
          <cell r="L35" t="str">
            <v xml:space="preserve"> </v>
          </cell>
        </row>
        <row r="37">
          <cell r="C37">
            <v>8343</v>
          </cell>
          <cell r="E37">
            <v>7742</v>
          </cell>
          <cell r="G37">
            <v>8580</v>
          </cell>
          <cell r="I37">
            <v>0</v>
          </cell>
          <cell r="K37">
            <v>15996</v>
          </cell>
          <cell r="L37" t="str">
            <v>OPERATING PROFIT / (LOSS)</v>
          </cell>
          <cell r="M37">
            <v>1002</v>
          </cell>
          <cell r="N37">
            <v>1109</v>
          </cell>
          <cell r="O37">
            <v>1319</v>
          </cell>
          <cell r="P37">
            <v>1744</v>
          </cell>
          <cell r="Q37">
            <v>1850</v>
          </cell>
          <cell r="R37">
            <v>1849</v>
          </cell>
          <cell r="S37">
            <v>1638</v>
          </cell>
          <cell r="T37">
            <v>1426</v>
          </cell>
          <cell r="U37">
            <v>1425</v>
          </cell>
          <cell r="V37">
            <v>1002</v>
          </cell>
          <cell r="W37">
            <v>1002</v>
          </cell>
          <cell r="X37">
            <v>877</v>
          </cell>
          <cell r="Y37">
            <v>16243</v>
          </cell>
          <cell r="AA37">
            <v>0</v>
          </cell>
          <cell r="AB37">
            <v>0</v>
          </cell>
        </row>
      </sheetData>
      <sheetData sheetId="15"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6000</v>
          </cell>
          <cell r="L12" t="str">
            <v>Net Income from Capital</v>
          </cell>
          <cell r="Y12">
            <v>0</v>
          </cell>
        </row>
        <row r="14">
          <cell r="C14">
            <v>0</v>
          </cell>
          <cell r="E14">
            <v>0</v>
          </cell>
          <cell r="G14">
            <v>0</v>
          </cell>
          <cell r="I14">
            <v>0</v>
          </cell>
          <cell r="K14">
            <v>6000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4902</v>
          </cell>
          <cell r="E16">
            <v>3873</v>
          </cell>
          <cell r="G16">
            <v>4729</v>
          </cell>
          <cell r="I16">
            <v>0</v>
          </cell>
          <cell r="K16">
            <v>4583</v>
          </cell>
          <cell r="L16" t="str">
            <v>Other Income and charges</v>
          </cell>
          <cell r="M16">
            <v>561</v>
          </cell>
          <cell r="N16">
            <v>561</v>
          </cell>
          <cell r="O16">
            <v>561</v>
          </cell>
          <cell r="P16">
            <v>562</v>
          </cell>
          <cell r="Q16">
            <v>561</v>
          </cell>
          <cell r="R16">
            <v>562</v>
          </cell>
          <cell r="S16">
            <v>561</v>
          </cell>
          <cell r="T16">
            <v>561</v>
          </cell>
          <cell r="U16">
            <v>562</v>
          </cell>
          <cell r="V16">
            <v>561</v>
          </cell>
          <cell r="W16">
            <v>-842</v>
          </cell>
          <cell r="X16">
            <v>286</v>
          </cell>
          <cell r="Y16">
            <v>5057</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4902</v>
          </cell>
          <cell r="E20">
            <v>3873</v>
          </cell>
          <cell r="G20">
            <v>4729</v>
          </cell>
          <cell r="I20">
            <v>0</v>
          </cell>
          <cell r="K20">
            <v>10583</v>
          </cell>
          <cell r="L20" t="str">
            <v>Operating Income</v>
          </cell>
          <cell r="M20">
            <v>561</v>
          </cell>
          <cell r="N20">
            <v>561</v>
          </cell>
          <cell r="O20">
            <v>561</v>
          </cell>
          <cell r="P20">
            <v>562</v>
          </cell>
          <cell r="Q20">
            <v>561</v>
          </cell>
          <cell r="R20">
            <v>562</v>
          </cell>
          <cell r="S20">
            <v>561</v>
          </cell>
          <cell r="T20">
            <v>561</v>
          </cell>
          <cell r="U20">
            <v>562</v>
          </cell>
          <cell r="V20">
            <v>561</v>
          </cell>
          <cell r="W20">
            <v>-842</v>
          </cell>
          <cell r="X20">
            <v>286</v>
          </cell>
          <cell r="Y20">
            <v>5057</v>
          </cell>
          <cell r="AA20">
            <v>0</v>
          </cell>
          <cell r="AB20">
            <v>0</v>
          </cell>
        </row>
        <row r="22">
          <cell r="L22" t="str">
            <v>Expenses</v>
          </cell>
          <cell r="Y22" t="str">
            <v xml:space="preserve"> </v>
          </cell>
        </row>
        <row r="23">
          <cell r="C23">
            <v>1824</v>
          </cell>
          <cell r="E23">
            <v>1305</v>
          </cell>
          <cell r="G23">
            <v>774</v>
          </cell>
          <cell r="I23">
            <v>0</v>
          </cell>
          <cell r="K23">
            <v>1135</v>
          </cell>
          <cell r="L23" t="str">
            <v>People costs</v>
          </cell>
          <cell r="M23">
            <v>67</v>
          </cell>
          <cell r="N23">
            <v>67</v>
          </cell>
          <cell r="O23">
            <v>67</v>
          </cell>
          <cell r="P23">
            <v>67</v>
          </cell>
          <cell r="Q23">
            <v>67</v>
          </cell>
          <cell r="R23">
            <v>67</v>
          </cell>
          <cell r="S23">
            <v>67</v>
          </cell>
          <cell r="T23">
            <v>66</v>
          </cell>
          <cell r="U23">
            <v>67</v>
          </cell>
          <cell r="V23">
            <v>66</v>
          </cell>
          <cell r="W23">
            <v>67</v>
          </cell>
          <cell r="X23">
            <v>66</v>
          </cell>
          <cell r="Y23">
            <v>801</v>
          </cell>
          <cell r="AA23">
            <v>0</v>
          </cell>
          <cell r="AB23">
            <v>0</v>
          </cell>
        </row>
        <row r="25">
          <cell r="C25">
            <v>12</v>
          </cell>
          <cell r="E25">
            <v>97</v>
          </cell>
          <cell r="G25">
            <v>82</v>
          </cell>
          <cell r="I25">
            <v>0</v>
          </cell>
          <cell r="K25">
            <v>114</v>
          </cell>
          <cell r="L25" t="str">
            <v>Technology</v>
          </cell>
          <cell r="N25">
            <v>1</v>
          </cell>
          <cell r="P25">
            <v>1</v>
          </cell>
          <cell r="R25">
            <v>1</v>
          </cell>
          <cell r="T25">
            <v>1</v>
          </cell>
          <cell r="V25">
            <v>1</v>
          </cell>
          <cell r="Y25">
            <v>5</v>
          </cell>
          <cell r="AA25">
            <v>0</v>
          </cell>
          <cell r="AB25">
            <v>0</v>
          </cell>
        </row>
        <row r="27">
          <cell r="C27">
            <v>26994</v>
          </cell>
          <cell r="E27">
            <v>31138</v>
          </cell>
          <cell r="G27">
            <v>15433</v>
          </cell>
          <cell r="I27">
            <v>0</v>
          </cell>
          <cell r="K27">
            <v>30542</v>
          </cell>
          <cell r="L27" t="str">
            <v>Office Expenses</v>
          </cell>
          <cell r="M27">
            <v>2809</v>
          </cell>
          <cell r="N27">
            <v>2809</v>
          </cell>
          <cell r="O27">
            <v>2809</v>
          </cell>
          <cell r="P27">
            <v>2809</v>
          </cell>
          <cell r="Q27">
            <v>2809</v>
          </cell>
          <cell r="R27">
            <v>2809</v>
          </cell>
          <cell r="S27">
            <v>2809</v>
          </cell>
          <cell r="T27">
            <v>2809</v>
          </cell>
          <cell r="U27">
            <v>2809</v>
          </cell>
          <cell r="V27">
            <v>2809</v>
          </cell>
          <cell r="W27">
            <v>2809</v>
          </cell>
          <cell r="X27">
            <v>2804</v>
          </cell>
          <cell r="Y27">
            <v>33703</v>
          </cell>
          <cell r="AA27">
            <v>-210</v>
          </cell>
          <cell r="AB27">
            <v>0</v>
          </cell>
        </row>
        <row r="29">
          <cell r="C29">
            <v>4999</v>
          </cell>
          <cell r="E29">
            <v>1848</v>
          </cell>
          <cell r="G29">
            <v>1625</v>
          </cell>
          <cell r="I29">
            <v>0</v>
          </cell>
          <cell r="K29">
            <v>4166</v>
          </cell>
          <cell r="L29" t="str">
            <v>Depreciation</v>
          </cell>
          <cell r="M29">
            <v>137</v>
          </cell>
          <cell r="N29">
            <v>137</v>
          </cell>
          <cell r="O29">
            <v>137</v>
          </cell>
          <cell r="P29">
            <v>137</v>
          </cell>
          <cell r="Q29">
            <v>137</v>
          </cell>
          <cell r="R29">
            <v>137</v>
          </cell>
          <cell r="S29">
            <v>137</v>
          </cell>
          <cell r="T29">
            <v>137</v>
          </cell>
          <cell r="U29">
            <v>137</v>
          </cell>
          <cell r="V29">
            <v>137</v>
          </cell>
          <cell r="W29">
            <v>137</v>
          </cell>
          <cell r="X29">
            <v>142</v>
          </cell>
          <cell r="Y29">
            <v>1649</v>
          </cell>
          <cell r="AA29">
            <v>0</v>
          </cell>
          <cell r="AB29">
            <v>0</v>
          </cell>
        </row>
        <row r="31">
          <cell r="C31">
            <v>8</v>
          </cell>
          <cell r="E31">
            <v>0</v>
          </cell>
          <cell r="G31">
            <v>10</v>
          </cell>
          <cell r="I31">
            <v>0</v>
          </cell>
          <cell r="K31">
            <v>10</v>
          </cell>
          <cell r="L31" t="str">
            <v>Marketing</v>
          </cell>
          <cell r="Y31">
            <v>0</v>
          </cell>
          <cell r="AA31">
            <v>0</v>
          </cell>
          <cell r="AB31">
            <v>0</v>
          </cell>
        </row>
        <row r="33">
          <cell r="C33">
            <v>490</v>
          </cell>
          <cell r="E33">
            <v>1076</v>
          </cell>
          <cell r="G33">
            <v>466</v>
          </cell>
          <cell r="I33">
            <v>-105</v>
          </cell>
          <cell r="K33">
            <v>768</v>
          </cell>
          <cell r="L33" t="str">
            <v>Other</v>
          </cell>
          <cell r="M33">
            <v>79</v>
          </cell>
          <cell r="N33">
            <v>79</v>
          </cell>
          <cell r="O33">
            <v>79</v>
          </cell>
          <cell r="P33">
            <v>79</v>
          </cell>
          <cell r="Q33">
            <v>79</v>
          </cell>
          <cell r="R33">
            <v>79</v>
          </cell>
          <cell r="S33">
            <v>79</v>
          </cell>
          <cell r="T33">
            <v>79</v>
          </cell>
          <cell r="U33">
            <v>79</v>
          </cell>
          <cell r="V33">
            <v>79</v>
          </cell>
          <cell r="W33">
            <v>79</v>
          </cell>
          <cell r="X33">
            <v>84</v>
          </cell>
          <cell r="Y33">
            <v>953</v>
          </cell>
          <cell r="AA33">
            <v>0</v>
          </cell>
          <cell r="AB33">
            <v>0</v>
          </cell>
        </row>
        <row r="34">
          <cell r="C34">
            <v>34327</v>
          </cell>
          <cell r="E34">
            <v>35464</v>
          </cell>
          <cell r="G34">
            <v>18390</v>
          </cell>
          <cell r="I34">
            <v>-105</v>
          </cell>
          <cell r="K34">
            <v>36735</v>
          </cell>
          <cell r="L34" t="str">
            <v>Total Expenses</v>
          </cell>
          <cell r="M34">
            <v>3092</v>
          </cell>
          <cell r="N34">
            <v>3093</v>
          </cell>
          <cell r="O34">
            <v>3092</v>
          </cell>
          <cell r="P34">
            <v>3093</v>
          </cell>
          <cell r="Q34">
            <v>3092</v>
          </cell>
          <cell r="R34">
            <v>3093</v>
          </cell>
          <cell r="S34">
            <v>3092</v>
          </cell>
          <cell r="T34">
            <v>3092</v>
          </cell>
          <cell r="U34">
            <v>3092</v>
          </cell>
          <cell r="V34">
            <v>3092</v>
          </cell>
          <cell r="W34">
            <v>3092</v>
          </cell>
          <cell r="X34">
            <v>3096</v>
          </cell>
          <cell r="Y34">
            <v>37111</v>
          </cell>
          <cell r="AA34">
            <v>-210</v>
          </cell>
          <cell r="AB34">
            <v>0</v>
          </cell>
        </row>
        <row r="35">
          <cell r="L35" t="str">
            <v xml:space="preserve"> </v>
          </cell>
        </row>
        <row r="37">
          <cell r="C37">
            <v>-29425</v>
          </cell>
          <cell r="E37">
            <v>-31591</v>
          </cell>
          <cell r="G37">
            <v>-13661</v>
          </cell>
          <cell r="I37">
            <v>105</v>
          </cell>
          <cell r="K37">
            <v>-26152</v>
          </cell>
          <cell r="L37" t="str">
            <v>OPERATING PROFIT / (LOSS)</v>
          </cell>
          <cell r="M37">
            <v>-2531</v>
          </cell>
          <cell r="N37">
            <v>-2532</v>
          </cell>
          <cell r="O37">
            <v>-2531</v>
          </cell>
          <cell r="P37">
            <v>-2531</v>
          </cell>
          <cell r="Q37">
            <v>-2531</v>
          </cell>
          <cell r="R37">
            <v>-2531</v>
          </cell>
          <cell r="S37">
            <v>-2531</v>
          </cell>
          <cell r="T37">
            <v>-2531</v>
          </cell>
          <cell r="U37">
            <v>-2530</v>
          </cell>
          <cell r="V37">
            <v>-2531</v>
          </cell>
          <cell r="W37">
            <v>-3934</v>
          </cell>
          <cell r="X37">
            <v>-2810</v>
          </cell>
          <cell r="Y37">
            <v>-32054</v>
          </cell>
          <cell r="AA37">
            <v>210</v>
          </cell>
          <cell r="AB37">
            <v>0</v>
          </cell>
        </row>
        <row r="39">
          <cell r="M39" t="str">
            <v>above phasing agreed to detail analysis</v>
          </cell>
        </row>
      </sheetData>
      <sheetData sheetId="16"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G16">
            <v>-2408</v>
          </cell>
          <cell r="I16">
            <v>0</v>
          </cell>
          <cell r="K16">
            <v>-4910</v>
          </cell>
          <cell r="L16" t="str">
            <v>Other Income and charges</v>
          </cell>
          <cell r="M16">
            <v>-437</v>
          </cell>
          <cell r="N16">
            <v>-437</v>
          </cell>
          <cell r="O16">
            <v>-436</v>
          </cell>
          <cell r="P16">
            <v>-437</v>
          </cell>
          <cell r="Q16">
            <v>-437</v>
          </cell>
          <cell r="R16">
            <v>-436</v>
          </cell>
          <cell r="S16">
            <v>-437</v>
          </cell>
          <cell r="T16">
            <v>-437</v>
          </cell>
          <cell r="U16">
            <v>-436</v>
          </cell>
          <cell r="V16">
            <v>-437</v>
          </cell>
          <cell r="W16">
            <v>-437</v>
          </cell>
          <cell r="X16">
            <v>-438</v>
          </cell>
          <cell r="Y16">
            <v>-5242</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-2408</v>
          </cell>
          <cell r="I20">
            <v>0</v>
          </cell>
          <cell r="K20">
            <v>-4910</v>
          </cell>
          <cell r="L20" t="str">
            <v>Operating Income</v>
          </cell>
          <cell r="M20">
            <v>-437</v>
          </cell>
          <cell r="N20">
            <v>-437</v>
          </cell>
          <cell r="O20">
            <v>-436</v>
          </cell>
          <cell r="P20">
            <v>-437</v>
          </cell>
          <cell r="Q20">
            <v>-437</v>
          </cell>
          <cell r="R20">
            <v>-436</v>
          </cell>
          <cell r="S20">
            <v>-437</v>
          </cell>
          <cell r="T20">
            <v>-437</v>
          </cell>
          <cell r="U20">
            <v>-436</v>
          </cell>
          <cell r="V20">
            <v>-437</v>
          </cell>
          <cell r="W20">
            <v>-437</v>
          </cell>
          <cell r="X20">
            <v>-438</v>
          </cell>
          <cell r="Y20">
            <v>-5242</v>
          </cell>
          <cell r="AA20">
            <v>0</v>
          </cell>
          <cell r="AB20">
            <v>0</v>
          </cell>
        </row>
        <row r="22">
          <cell r="L22" t="str">
            <v>Expenses</v>
          </cell>
          <cell r="N22" t="str">
            <v xml:space="preserve"> </v>
          </cell>
          <cell r="Y22" t="str">
            <v xml:space="preserve"> </v>
          </cell>
        </row>
        <row r="23">
          <cell r="C23">
            <v>4833</v>
          </cell>
          <cell r="E23">
            <v>4305</v>
          </cell>
          <cell r="G23">
            <v>2409</v>
          </cell>
          <cell r="I23">
            <v>0</v>
          </cell>
          <cell r="K23">
            <v>5102</v>
          </cell>
          <cell r="L23" t="str">
            <v>People costs</v>
          </cell>
          <cell r="M23">
            <v>307</v>
          </cell>
          <cell r="N23">
            <v>279</v>
          </cell>
          <cell r="O23">
            <v>280</v>
          </cell>
          <cell r="P23">
            <v>280</v>
          </cell>
          <cell r="Q23">
            <v>279</v>
          </cell>
          <cell r="R23">
            <v>281</v>
          </cell>
          <cell r="S23">
            <v>279</v>
          </cell>
          <cell r="T23">
            <v>279</v>
          </cell>
          <cell r="U23">
            <v>281</v>
          </cell>
          <cell r="V23">
            <v>279</v>
          </cell>
          <cell r="W23">
            <v>279</v>
          </cell>
          <cell r="X23">
            <v>287</v>
          </cell>
          <cell r="Y23">
            <v>3390</v>
          </cell>
          <cell r="AA23">
            <v>0</v>
          </cell>
          <cell r="AB23">
            <v>0</v>
          </cell>
        </row>
        <row r="25">
          <cell r="C25">
            <v>4821</v>
          </cell>
          <cell r="E25">
            <v>6001</v>
          </cell>
          <cell r="G25">
            <v>2734</v>
          </cell>
          <cell r="I25">
            <v>0</v>
          </cell>
          <cell r="K25">
            <v>5852</v>
          </cell>
          <cell r="L25" t="str">
            <v>Technology</v>
          </cell>
          <cell r="M25">
            <v>686</v>
          </cell>
          <cell r="N25">
            <v>551</v>
          </cell>
          <cell r="O25">
            <v>690</v>
          </cell>
          <cell r="P25">
            <v>601</v>
          </cell>
          <cell r="Q25">
            <v>465</v>
          </cell>
          <cell r="R25">
            <v>496</v>
          </cell>
          <cell r="S25">
            <v>389</v>
          </cell>
          <cell r="T25">
            <v>434</v>
          </cell>
          <cell r="U25">
            <v>512</v>
          </cell>
          <cell r="V25">
            <v>426</v>
          </cell>
          <cell r="W25">
            <v>446</v>
          </cell>
          <cell r="X25">
            <v>405</v>
          </cell>
          <cell r="Y25">
            <v>6101</v>
          </cell>
          <cell r="AA25">
            <v>-678</v>
          </cell>
          <cell r="AB25">
            <v>0</v>
          </cell>
          <cell r="AC25" t="str">
            <v>Non p &amp; l</v>
          </cell>
        </row>
        <row r="27">
          <cell r="C27">
            <v>6087</v>
          </cell>
          <cell r="E27">
            <v>4094</v>
          </cell>
          <cell r="G27">
            <v>3427</v>
          </cell>
          <cell r="I27">
            <v>0</v>
          </cell>
          <cell r="K27">
            <v>7550</v>
          </cell>
          <cell r="L27" t="str">
            <v>Office Expenses</v>
          </cell>
          <cell r="M27">
            <v>510</v>
          </cell>
          <cell r="N27">
            <v>490</v>
          </cell>
          <cell r="O27">
            <v>810</v>
          </cell>
          <cell r="P27">
            <v>433</v>
          </cell>
          <cell r="Q27">
            <v>550</v>
          </cell>
          <cell r="R27">
            <v>740</v>
          </cell>
          <cell r="S27">
            <v>955</v>
          </cell>
          <cell r="T27">
            <v>733</v>
          </cell>
          <cell r="U27">
            <v>1078</v>
          </cell>
          <cell r="V27">
            <v>744</v>
          </cell>
          <cell r="W27">
            <v>893</v>
          </cell>
          <cell r="X27">
            <v>1034</v>
          </cell>
          <cell r="Y27">
            <v>8970</v>
          </cell>
          <cell r="AA27">
            <v>-912</v>
          </cell>
          <cell r="AB27">
            <v>0</v>
          </cell>
        </row>
        <row r="29">
          <cell r="C29">
            <v>3351</v>
          </cell>
          <cell r="E29">
            <v>1571</v>
          </cell>
          <cell r="G29">
            <v>805</v>
          </cell>
          <cell r="I29">
            <v>0</v>
          </cell>
          <cell r="K29">
            <v>1596</v>
          </cell>
          <cell r="L29" t="str">
            <v>Depreciation</v>
          </cell>
          <cell r="M29">
            <v>107</v>
          </cell>
          <cell r="N29">
            <v>104</v>
          </cell>
          <cell r="O29">
            <v>99</v>
          </cell>
          <cell r="P29">
            <v>95</v>
          </cell>
          <cell r="Q29">
            <v>89</v>
          </cell>
          <cell r="R29">
            <v>86</v>
          </cell>
          <cell r="S29">
            <v>84</v>
          </cell>
          <cell r="T29">
            <v>81</v>
          </cell>
          <cell r="U29">
            <v>76</v>
          </cell>
          <cell r="V29">
            <v>73</v>
          </cell>
          <cell r="W29">
            <v>69</v>
          </cell>
          <cell r="X29">
            <v>67</v>
          </cell>
          <cell r="Y29">
            <v>1030</v>
          </cell>
          <cell r="AA29">
            <v>0</v>
          </cell>
          <cell r="AB29">
            <v>0</v>
          </cell>
        </row>
        <row r="31">
          <cell r="C31">
            <v>-26</v>
          </cell>
          <cell r="E31">
            <v>0</v>
          </cell>
          <cell r="G31">
            <v>0</v>
          </cell>
          <cell r="I31">
            <v>0</v>
          </cell>
          <cell r="K31">
            <v>0</v>
          </cell>
          <cell r="L31" t="str">
            <v>Marketing</v>
          </cell>
          <cell r="Y31">
            <v>0</v>
          </cell>
          <cell r="AA31">
            <v>0</v>
          </cell>
          <cell r="AB31">
            <v>0</v>
          </cell>
        </row>
        <row r="33">
          <cell r="C33">
            <v>2526</v>
          </cell>
          <cell r="E33">
            <v>1175</v>
          </cell>
          <cell r="G33">
            <v>667</v>
          </cell>
          <cell r="I33">
            <v>-3026</v>
          </cell>
          <cell r="K33">
            <v>1470</v>
          </cell>
          <cell r="L33" t="str">
            <v>Other</v>
          </cell>
          <cell r="M33">
            <v>173</v>
          </cell>
          <cell r="N33">
            <v>102</v>
          </cell>
          <cell r="O33">
            <v>106</v>
          </cell>
          <cell r="P33">
            <v>101</v>
          </cell>
          <cell r="Q33">
            <v>104</v>
          </cell>
          <cell r="R33">
            <v>107</v>
          </cell>
          <cell r="S33">
            <v>105</v>
          </cell>
          <cell r="T33">
            <v>108</v>
          </cell>
          <cell r="U33">
            <v>113</v>
          </cell>
          <cell r="V33">
            <v>104</v>
          </cell>
          <cell r="W33">
            <v>108</v>
          </cell>
          <cell r="X33">
            <v>112</v>
          </cell>
          <cell r="Y33">
            <v>1343</v>
          </cell>
          <cell r="AA33">
            <v>0</v>
          </cell>
          <cell r="AB33">
            <v>0</v>
          </cell>
        </row>
        <row r="34">
          <cell r="C34">
            <v>21592</v>
          </cell>
          <cell r="E34">
            <v>17146</v>
          </cell>
          <cell r="G34">
            <v>10042</v>
          </cell>
          <cell r="I34">
            <v>-3026</v>
          </cell>
          <cell r="K34">
            <v>21570</v>
          </cell>
          <cell r="L34" t="str">
            <v>Total Expenses</v>
          </cell>
          <cell r="M34">
            <v>1783</v>
          </cell>
          <cell r="N34">
            <v>1526</v>
          </cell>
          <cell r="O34">
            <v>1985</v>
          </cell>
          <cell r="P34">
            <v>1510</v>
          </cell>
          <cell r="Q34">
            <v>1487</v>
          </cell>
          <cell r="R34">
            <v>1710</v>
          </cell>
          <cell r="S34">
            <v>1812</v>
          </cell>
          <cell r="T34">
            <v>1635</v>
          </cell>
          <cell r="U34">
            <v>2060</v>
          </cell>
          <cell r="V34">
            <v>1626</v>
          </cell>
          <cell r="W34">
            <v>1795</v>
          </cell>
          <cell r="X34">
            <v>1905</v>
          </cell>
          <cell r="Y34">
            <v>20834</v>
          </cell>
          <cell r="AA34">
            <v>-1590</v>
          </cell>
          <cell r="AB34">
            <v>0</v>
          </cell>
        </row>
        <row r="35">
          <cell r="L35" t="str">
            <v xml:space="preserve"> </v>
          </cell>
        </row>
        <row r="37">
          <cell r="C37">
            <v>-21592</v>
          </cell>
          <cell r="E37">
            <v>-17146</v>
          </cell>
          <cell r="G37">
            <v>-12450</v>
          </cell>
          <cell r="I37">
            <v>3026</v>
          </cell>
          <cell r="K37">
            <v>-26480</v>
          </cell>
          <cell r="L37" t="str">
            <v>OPERATING PROFIT / (LOSS)</v>
          </cell>
          <cell r="M37">
            <v>-2220</v>
          </cell>
          <cell r="N37">
            <v>-1963</v>
          </cell>
          <cell r="O37">
            <v>-2421</v>
          </cell>
          <cell r="P37">
            <v>-1947</v>
          </cell>
          <cell r="Q37">
            <v>-1924</v>
          </cell>
          <cell r="R37">
            <v>-2146</v>
          </cell>
          <cell r="S37">
            <v>-2249</v>
          </cell>
          <cell r="T37">
            <v>-2072</v>
          </cell>
          <cell r="U37">
            <v>-2496</v>
          </cell>
          <cell r="V37">
            <v>-2063</v>
          </cell>
          <cell r="W37">
            <v>-2232</v>
          </cell>
          <cell r="X37">
            <v>-2343</v>
          </cell>
          <cell r="Y37">
            <v>-26076</v>
          </cell>
          <cell r="AA37">
            <v>1590</v>
          </cell>
          <cell r="AB37">
            <v>0</v>
          </cell>
        </row>
      </sheetData>
      <sheetData sheetId="1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228099</v>
          </cell>
          <cell r="E10">
            <v>191469</v>
          </cell>
          <cell r="G10">
            <v>91124</v>
          </cell>
          <cell r="I10">
            <v>0</v>
          </cell>
          <cell r="K10">
            <v>172195</v>
          </cell>
          <cell r="L10" t="str">
            <v>Interest Spread</v>
          </cell>
          <cell r="M10">
            <v>12461</v>
          </cell>
          <cell r="N10">
            <v>11451</v>
          </cell>
          <cell r="O10">
            <v>12609</v>
          </cell>
          <cell r="P10">
            <v>11951</v>
          </cell>
          <cell r="Q10">
            <v>12159</v>
          </cell>
          <cell r="R10">
            <v>11592</v>
          </cell>
          <cell r="S10">
            <v>11731</v>
          </cell>
          <cell r="T10">
            <v>11479</v>
          </cell>
          <cell r="U10">
            <v>10795</v>
          </cell>
          <cell r="V10">
            <v>10993</v>
          </cell>
          <cell r="W10">
            <v>10467</v>
          </cell>
          <cell r="X10">
            <v>10552</v>
          </cell>
          <cell r="Y10">
            <v>138240</v>
          </cell>
          <cell r="AA10">
            <v>0</v>
          </cell>
          <cell r="AB10">
            <v>0</v>
          </cell>
        </row>
        <row r="11">
          <cell r="Y11" t="str">
            <v xml:space="preserve"> </v>
          </cell>
        </row>
        <row r="12">
          <cell r="C12">
            <v>0</v>
          </cell>
          <cell r="E12">
            <v>0</v>
          </cell>
          <cell r="G12">
            <v>0</v>
          </cell>
          <cell r="I12">
            <v>0</v>
          </cell>
          <cell r="K12">
            <v>0</v>
          </cell>
          <cell r="L12" t="str">
            <v>Net Income from Capital</v>
          </cell>
          <cell r="Y12">
            <v>0</v>
          </cell>
        </row>
        <row r="14">
          <cell r="C14">
            <v>228099</v>
          </cell>
          <cell r="E14">
            <v>191469</v>
          </cell>
          <cell r="G14">
            <v>91124</v>
          </cell>
          <cell r="I14">
            <v>0</v>
          </cell>
          <cell r="K14">
            <v>172195</v>
          </cell>
          <cell r="L14" t="str">
            <v xml:space="preserve">Total Interest </v>
          </cell>
          <cell r="M14">
            <v>12461</v>
          </cell>
          <cell r="N14">
            <v>11451</v>
          </cell>
          <cell r="O14">
            <v>12609</v>
          </cell>
          <cell r="P14">
            <v>11951</v>
          </cell>
          <cell r="Q14">
            <v>12159</v>
          </cell>
          <cell r="R14">
            <v>11592</v>
          </cell>
          <cell r="S14">
            <v>11731</v>
          </cell>
          <cell r="T14">
            <v>11479</v>
          </cell>
          <cell r="U14">
            <v>10795</v>
          </cell>
          <cell r="V14">
            <v>10993</v>
          </cell>
          <cell r="W14">
            <v>10467</v>
          </cell>
          <cell r="X14">
            <v>10552</v>
          </cell>
          <cell r="Y14">
            <v>138240</v>
          </cell>
          <cell r="AA14">
            <v>0</v>
          </cell>
          <cell r="AB14">
            <v>0</v>
          </cell>
        </row>
        <row r="16">
          <cell r="C16">
            <v>60389</v>
          </cell>
          <cell r="E16">
            <v>54977</v>
          </cell>
          <cell r="G16">
            <v>23519</v>
          </cell>
          <cell r="I16">
            <v>0</v>
          </cell>
          <cell r="K16">
            <v>47394</v>
          </cell>
          <cell r="L16" t="str">
            <v>Other Income and charges</v>
          </cell>
          <cell r="M16">
            <v>6146</v>
          </cell>
          <cell r="N16">
            <v>4861</v>
          </cell>
          <cell r="O16">
            <v>4859</v>
          </cell>
          <cell r="P16">
            <v>4625</v>
          </cell>
          <cell r="Q16">
            <v>4817</v>
          </cell>
          <cell r="R16">
            <v>5043</v>
          </cell>
          <cell r="S16">
            <v>5146</v>
          </cell>
          <cell r="T16">
            <v>5219</v>
          </cell>
          <cell r="U16">
            <v>4981</v>
          </cell>
          <cell r="V16">
            <v>5141</v>
          </cell>
          <cell r="W16">
            <v>5071</v>
          </cell>
          <cell r="X16">
            <v>4362</v>
          </cell>
          <cell r="Y16">
            <v>60271</v>
          </cell>
          <cell r="AA16">
            <v>-2550</v>
          </cell>
          <cell r="AB16">
            <v>0</v>
          </cell>
        </row>
        <row r="17">
          <cell r="L17" t="str">
            <v xml:space="preserve"> </v>
          </cell>
        </row>
        <row r="18">
          <cell r="C18">
            <v>-20267</v>
          </cell>
          <cell r="E18">
            <v>-15000</v>
          </cell>
          <cell r="G18">
            <v>-10855</v>
          </cell>
          <cell r="I18">
            <v>0</v>
          </cell>
          <cell r="K18">
            <v>-20000</v>
          </cell>
          <cell r="L18" t="str">
            <v>Provisions</v>
          </cell>
          <cell r="M18">
            <v>-1600</v>
          </cell>
          <cell r="N18">
            <v>-1600</v>
          </cell>
          <cell r="O18">
            <v>-1600</v>
          </cell>
          <cell r="P18">
            <v>-1600</v>
          </cell>
          <cell r="Q18">
            <v>-1600</v>
          </cell>
          <cell r="R18">
            <v>-1600</v>
          </cell>
          <cell r="S18">
            <v>-1690</v>
          </cell>
          <cell r="T18">
            <v>-1690</v>
          </cell>
          <cell r="U18">
            <v>-1690</v>
          </cell>
          <cell r="V18">
            <v>-1690</v>
          </cell>
          <cell r="W18">
            <v>-1690</v>
          </cell>
          <cell r="X18">
            <v>-1692</v>
          </cell>
          <cell r="Y18">
            <v>-19742</v>
          </cell>
          <cell r="AA18">
            <v>0</v>
          </cell>
          <cell r="AB18">
            <v>0</v>
          </cell>
        </row>
        <row r="19">
          <cell r="L19" t="str">
            <v xml:space="preserve"> </v>
          </cell>
          <cell r="M19" t="str">
            <v xml:space="preserve"> </v>
          </cell>
        </row>
        <row r="20">
          <cell r="C20">
            <v>268221</v>
          </cell>
          <cell r="E20">
            <v>231446</v>
          </cell>
          <cell r="G20">
            <v>103788</v>
          </cell>
          <cell r="I20">
            <v>0</v>
          </cell>
          <cell r="K20">
            <v>199589</v>
          </cell>
          <cell r="L20" t="str">
            <v>Operating Income</v>
          </cell>
          <cell r="M20">
            <v>17007</v>
          </cell>
          <cell r="N20">
            <v>14712</v>
          </cell>
          <cell r="O20">
            <v>15868</v>
          </cell>
          <cell r="P20">
            <v>14976</v>
          </cell>
          <cell r="Q20">
            <v>15376</v>
          </cell>
          <cell r="R20">
            <v>15035</v>
          </cell>
          <cell r="S20">
            <v>15187</v>
          </cell>
          <cell r="T20">
            <v>15008</v>
          </cell>
          <cell r="U20">
            <v>14086</v>
          </cell>
          <cell r="V20">
            <v>14444</v>
          </cell>
          <cell r="W20">
            <v>13848</v>
          </cell>
          <cell r="X20">
            <v>13222</v>
          </cell>
          <cell r="Y20">
            <v>178769</v>
          </cell>
          <cell r="AA20">
            <v>-2550</v>
          </cell>
          <cell r="AB20">
            <v>0</v>
          </cell>
        </row>
        <row r="22">
          <cell r="L22" t="str">
            <v>Expenses</v>
          </cell>
          <cell r="N22" t="str">
            <v xml:space="preserve"> </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Y34">
            <v>0</v>
          </cell>
        </row>
        <row r="35">
          <cell r="L35" t="str">
            <v xml:space="preserve"> </v>
          </cell>
        </row>
        <row r="37">
          <cell r="C37">
            <v>268221</v>
          </cell>
          <cell r="E37">
            <v>231446</v>
          </cell>
          <cell r="G37">
            <v>103788</v>
          </cell>
          <cell r="I37">
            <v>0</v>
          </cell>
          <cell r="K37">
            <v>199589</v>
          </cell>
          <cell r="L37" t="str">
            <v>OPERATING PROFIT / (LOSS)</v>
          </cell>
          <cell r="M37">
            <v>17007</v>
          </cell>
          <cell r="N37">
            <v>14712</v>
          </cell>
          <cell r="O37">
            <v>15868</v>
          </cell>
          <cell r="P37">
            <v>14976</v>
          </cell>
          <cell r="Q37">
            <v>15376</v>
          </cell>
          <cell r="R37">
            <v>15035</v>
          </cell>
          <cell r="S37">
            <v>15187</v>
          </cell>
          <cell r="T37">
            <v>15008</v>
          </cell>
          <cell r="U37">
            <v>14086</v>
          </cell>
          <cell r="V37">
            <v>14444</v>
          </cell>
          <cell r="W37">
            <v>13848</v>
          </cell>
          <cell r="X37">
            <v>13222</v>
          </cell>
          <cell r="Y37">
            <v>178769</v>
          </cell>
          <cell r="AA37">
            <v>-2550</v>
          </cell>
          <cell r="AB37">
            <v>0</v>
          </cell>
        </row>
      </sheetData>
      <sheetData sheetId="18"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M16">
            <v>-604</v>
          </cell>
          <cell r="N16">
            <v>-970</v>
          </cell>
          <cell r="O16">
            <v>-1119</v>
          </cell>
          <cell r="P16">
            <v>-1301</v>
          </cell>
          <cell r="Q16">
            <v>-1407</v>
          </cell>
          <cell r="R16">
            <v>-1552</v>
          </cell>
          <cell r="S16">
            <v>-1726</v>
          </cell>
          <cell r="T16">
            <v>-1833</v>
          </cell>
          <cell r="U16">
            <v>-1919</v>
          </cell>
          <cell r="V16">
            <v>-2027</v>
          </cell>
          <cell r="W16">
            <v>-2095</v>
          </cell>
          <cell r="X16">
            <v>-2328</v>
          </cell>
          <cell r="Y16">
            <v>-18881</v>
          </cell>
          <cell r="AA16">
            <v>0</v>
          </cell>
          <cell r="AB16">
            <v>0</v>
          </cell>
        </row>
        <row r="17">
          <cell r="L17" t="str">
            <v xml:space="preserve"> </v>
          </cell>
          <cell r="Y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-604</v>
          </cell>
          <cell r="N20">
            <v>-970</v>
          </cell>
          <cell r="O20">
            <v>-1119</v>
          </cell>
          <cell r="P20">
            <v>-1301</v>
          </cell>
          <cell r="Q20">
            <v>-1407</v>
          </cell>
          <cell r="R20">
            <v>-1552</v>
          </cell>
          <cell r="S20">
            <v>-1726</v>
          </cell>
          <cell r="T20">
            <v>-1833</v>
          </cell>
          <cell r="U20">
            <v>-1919</v>
          </cell>
          <cell r="V20">
            <v>-2027</v>
          </cell>
          <cell r="W20">
            <v>-2095</v>
          </cell>
          <cell r="X20">
            <v>-2328</v>
          </cell>
          <cell r="Y20">
            <v>-18881</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0</v>
          </cell>
          <cell r="G37">
            <v>0</v>
          </cell>
          <cell r="I37">
            <v>0</v>
          </cell>
          <cell r="K37">
            <v>0</v>
          </cell>
          <cell r="L37" t="str">
            <v>OPERATING PROFIT / (LOSS)</v>
          </cell>
          <cell r="M37">
            <v>-604</v>
          </cell>
          <cell r="N37">
            <v>-970</v>
          </cell>
          <cell r="O37">
            <v>-1119</v>
          </cell>
          <cell r="P37">
            <v>-1301</v>
          </cell>
          <cell r="Q37">
            <v>-1407</v>
          </cell>
          <cell r="R37">
            <v>-1552</v>
          </cell>
          <cell r="S37">
            <v>-1726</v>
          </cell>
          <cell r="T37">
            <v>-1833</v>
          </cell>
          <cell r="U37">
            <v>-1919</v>
          </cell>
          <cell r="V37">
            <v>-2027</v>
          </cell>
          <cell r="W37">
            <v>-2095</v>
          </cell>
          <cell r="X37">
            <v>-2328</v>
          </cell>
          <cell r="Y37">
            <v>-18881</v>
          </cell>
          <cell r="AA37">
            <v>0</v>
          </cell>
          <cell r="AB37">
            <v>0</v>
          </cell>
        </row>
      </sheetData>
      <sheetData sheetId="19"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570</v>
          </cell>
          <cell r="E23">
            <v>1213</v>
          </cell>
          <cell r="G23">
            <v>533</v>
          </cell>
          <cell r="I23">
            <v>0</v>
          </cell>
          <cell r="K23">
            <v>684</v>
          </cell>
          <cell r="L23" t="str">
            <v>People costs</v>
          </cell>
          <cell r="M23">
            <v>38</v>
          </cell>
          <cell r="N23">
            <v>36</v>
          </cell>
          <cell r="O23">
            <v>47</v>
          </cell>
          <cell r="P23">
            <v>39</v>
          </cell>
          <cell r="Q23">
            <v>56</v>
          </cell>
          <cell r="R23">
            <v>39</v>
          </cell>
          <cell r="S23">
            <v>61</v>
          </cell>
          <cell r="T23">
            <v>36</v>
          </cell>
          <cell r="U23">
            <v>37</v>
          </cell>
          <cell r="V23">
            <v>45</v>
          </cell>
          <cell r="W23">
            <v>36</v>
          </cell>
          <cell r="X23">
            <v>40</v>
          </cell>
          <cell r="Y23">
            <v>510</v>
          </cell>
          <cell r="AA23">
            <v>-700</v>
          </cell>
          <cell r="AB23">
            <v>0</v>
          </cell>
          <cell r="AC23" t="str">
            <v>non p &amp; l</v>
          </cell>
        </row>
        <row r="25">
          <cell r="C25">
            <v>1184</v>
          </cell>
          <cell r="E25">
            <v>1841</v>
          </cell>
          <cell r="G25">
            <v>740</v>
          </cell>
          <cell r="I25">
            <v>0</v>
          </cell>
          <cell r="K25">
            <v>1105</v>
          </cell>
          <cell r="L25" t="str">
            <v>Technology</v>
          </cell>
          <cell r="M25">
            <v>83</v>
          </cell>
          <cell r="N25">
            <v>215</v>
          </cell>
          <cell r="O25">
            <v>83</v>
          </cell>
          <cell r="P25">
            <v>345</v>
          </cell>
          <cell r="Q25">
            <v>83</v>
          </cell>
          <cell r="R25">
            <v>84</v>
          </cell>
          <cell r="S25">
            <v>83</v>
          </cell>
          <cell r="T25">
            <v>83</v>
          </cell>
          <cell r="U25">
            <v>83</v>
          </cell>
          <cell r="V25">
            <v>83</v>
          </cell>
          <cell r="W25">
            <v>83</v>
          </cell>
          <cell r="X25">
            <v>83</v>
          </cell>
          <cell r="Y25">
            <v>1391</v>
          </cell>
          <cell r="AA25">
            <v>-500</v>
          </cell>
          <cell r="AB25">
            <v>0</v>
          </cell>
        </row>
        <row r="27">
          <cell r="C27">
            <v>49</v>
          </cell>
          <cell r="E27">
            <v>625</v>
          </cell>
          <cell r="G27">
            <v>11</v>
          </cell>
          <cell r="I27">
            <v>0</v>
          </cell>
          <cell r="K27">
            <v>18</v>
          </cell>
          <cell r="L27" t="str">
            <v>Office Expenses</v>
          </cell>
          <cell r="M27">
            <v>1</v>
          </cell>
          <cell r="N27">
            <v>1</v>
          </cell>
          <cell r="O27">
            <v>1</v>
          </cell>
          <cell r="P27">
            <v>1</v>
          </cell>
          <cell r="Q27">
            <v>1</v>
          </cell>
          <cell r="R27">
            <v>1</v>
          </cell>
          <cell r="S27">
            <v>2</v>
          </cell>
          <cell r="T27">
            <v>1</v>
          </cell>
          <cell r="U27">
            <v>1</v>
          </cell>
          <cell r="V27">
            <v>1</v>
          </cell>
          <cell r="W27">
            <v>1</v>
          </cell>
          <cell r="X27">
            <v>4</v>
          </cell>
          <cell r="Y27">
            <v>16</v>
          </cell>
          <cell r="AA27">
            <v>-574</v>
          </cell>
          <cell r="AB27">
            <v>0</v>
          </cell>
        </row>
        <row r="29">
          <cell r="C29">
            <v>23</v>
          </cell>
          <cell r="E29">
            <v>12</v>
          </cell>
          <cell r="G29">
            <v>11</v>
          </cell>
          <cell r="I29">
            <v>0</v>
          </cell>
          <cell r="K29">
            <v>16</v>
          </cell>
          <cell r="L29" t="str">
            <v>Depreciation</v>
          </cell>
          <cell r="M29">
            <v>1</v>
          </cell>
          <cell r="N29">
            <v>1</v>
          </cell>
          <cell r="O29">
            <v>1</v>
          </cell>
          <cell r="P29">
            <v>1</v>
          </cell>
          <cell r="Q29">
            <v>1</v>
          </cell>
          <cell r="R29">
            <v>1</v>
          </cell>
          <cell r="S29">
            <v>1</v>
          </cell>
          <cell r="T29">
            <v>1</v>
          </cell>
          <cell r="U29">
            <v>1</v>
          </cell>
          <cell r="V29">
            <v>1</v>
          </cell>
          <cell r="W29">
            <v>1</v>
          </cell>
          <cell r="X29">
            <v>1</v>
          </cell>
          <cell r="Y29">
            <v>12</v>
          </cell>
          <cell r="AA29">
            <v>0</v>
          </cell>
          <cell r="AB29">
            <v>0</v>
          </cell>
        </row>
        <row r="31">
          <cell r="C31">
            <v>0</v>
          </cell>
          <cell r="E31">
            <v>0</v>
          </cell>
          <cell r="G31">
            <v>0</v>
          </cell>
          <cell r="I31">
            <v>0</v>
          </cell>
          <cell r="K31">
            <v>0</v>
          </cell>
          <cell r="L31" t="str">
            <v>Marketing</v>
          </cell>
          <cell r="Y31">
            <v>0</v>
          </cell>
          <cell r="AA31">
            <v>0</v>
          </cell>
          <cell r="AB31">
            <v>0</v>
          </cell>
        </row>
        <row r="33">
          <cell r="C33">
            <v>84</v>
          </cell>
          <cell r="E33">
            <v>91</v>
          </cell>
          <cell r="G33">
            <v>0</v>
          </cell>
          <cell r="I33">
            <v>-1567</v>
          </cell>
          <cell r="K33">
            <v>2</v>
          </cell>
          <cell r="L33" t="str">
            <v>Other</v>
          </cell>
          <cell r="M33">
            <v>7</v>
          </cell>
          <cell r="P33">
            <v>2</v>
          </cell>
          <cell r="T33">
            <v>2</v>
          </cell>
          <cell r="W33">
            <v>2</v>
          </cell>
          <cell r="X33">
            <v>1</v>
          </cell>
          <cell r="Y33">
            <v>14</v>
          </cell>
          <cell r="AA33">
            <v>0</v>
          </cell>
          <cell r="AB33">
            <v>0</v>
          </cell>
        </row>
        <row r="34">
          <cell r="C34">
            <v>1910</v>
          </cell>
          <cell r="E34">
            <v>3782</v>
          </cell>
          <cell r="G34">
            <v>1295</v>
          </cell>
          <cell r="I34">
            <v>-1567</v>
          </cell>
          <cell r="K34">
            <v>1825</v>
          </cell>
          <cell r="L34" t="str">
            <v>Total Expenses</v>
          </cell>
          <cell r="M34">
            <v>130</v>
          </cell>
          <cell r="N34">
            <v>253</v>
          </cell>
          <cell r="O34">
            <v>132</v>
          </cell>
          <cell r="P34">
            <v>388</v>
          </cell>
          <cell r="Q34">
            <v>141</v>
          </cell>
          <cell r="R34">
            <v>125</v>
          </cell>
          <cell r="S34">
            <v>147</v>
          </cell>
          <cell r="T34">
            <v>123</v>
          </cell>
          <cell r="U34">
            <v>122</v>
          </cell>
          <cell r="V34">
            <v>130</v>
          </cell>
          <cell r="W34">
            <v>123</v>
          </cell>
          <cell r="X34">
            <v>129</v>
          </cell>
          <cell r="Y34">
            <v>1943</v>
          </cell>
          <cell r="AA34">
            <v>-1774</v>
          </cell>
          <cell r="AB34">
            <v>0</v>
          </cell>
        </row>
        <row r="35">
          <cell r="L35" t="str">
            <v xml:space="preserve"> </v>
          </cell>
        </row>
        <row r="37">
          <cell r="C37">
            <v>-1910</v>
          </cell>
          <cell r="E37">
            <v>-3782</v>
          </cell>
          <cell r="G37">
            <v>-1295</v>
          </cell>
          <cell r="I37">
            <v>1567</v>
          </cell>
          <cell r="K37">
            <v>-1825</v>
          </cell>
          <cell r="L37" t="str">
            <v>OPERATING PROFIT / (LOSS)</v>
          </cell>
          <cell r="M37">
            <v>-130</v>
          </cell>
          <cell r="N37">
            <v>-253</v>
          </cell>
          <cell r="O37">
            <v>-132</v>
          </cell>
          <cell r="P37">
            <v>-388</v>
          </cell>
          <cell r="Q37">
            <v>-141</v>
          </cell>
          <cell r="R37">
            <v>-125</v>
          </cell>
          <cell r="S37">
            <v>-147</v>
          </cell>
          <cell r="T37">
            <v>-123</v>
          </cell>
          <cell r="U37">
            <v>-122</v>
          </cell>
          <cell r="V37">
            <v>-130</v>
          </cell>
          <cell r="W37">
            <v>-123</v>
          </cell>
          <cell r="X37">
            <v>-129</v>
          </cell>
          <cell r="Y37">
            <v>-1943</v>
          </cell>
          <cell r="AA37">
            <v>1774</v>
          </cell>
          <cell r="AB37">
            <v>0</v>
          </cell>
        </row>
      </sheetData>
      <sheetData sheetId="20"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1723</v>
          </cell>
          <cell r="E10">
            <v>3794</v>
          </cell>
          <cell r="G10">
            <v>0</v>
          </cell>
          <cell r="I10">
            <v>0</v>
          </cell>
          <cell r="K10">
            <v>0</v>
          </cell>
          <cell r="L10" t="str">
            <v>Interest Spread</v>
          </cell>
          <cell r="X10" t="str">
            <v xml:space="preserve"> </v>
          </cell>
          <cell r="Y10">
            <v>0</v>
          </cell>
          <cell r="AA10">
            <v>0</v>
          </cell>
          <cell r="AB10">
            <v>0</v>
          </cell>
        </row>
        <row r="11">
          <cell r="G11" t="str">
            <v xml:space="preserve"> </v>
          </cell>
        </row>
        <row r="12">
          <cell r="C12">
            <v>0</v>
          </cell>
          <cell r="E12">
            <v>0</v>
          </cell>
          <cell r="G12">
            <v>0</v>
          </cell>
          <cell r="I12">
            <v>0</v>
          </cell>
          <cell r="K12">
            <v>0</v>
          </cell>
          <cell r="L12" t="str">
            <v>Net Income from Capital</v>
          </cell>
          <cell r="Y12">
            <v>0</v>
          </cell>
        </row>
        <row r="14">
          <cell r="C14">
            <v>1723</v>
          </cell>
          <cell r="E14">
            <v>3794</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2439</v>
          </cell>
          <cell r="E16">
            <v>4043</v>
          </cell>
          <cell r="G16">
            <v>0</v>
          </cell>
          <cell r="I16">
            <v>0</v>
          </cell>
          <cell r="K16">
            <v>0</v>
          </cell>
          <cell r="L16" t="str">
            <v>Other Income and charges</v>
          </cell>
          <cell r="M16">
            <v>250</v>
          </cell>
          <cell r="N16">
            <v>250</v>
          </cell>
          <cell r="O16">
            <v>250</v>
          </cell>
          <cell r="P16">
            <v>250</v>
          </cell>
          <cell r="Q16">
            <v>250</v>
          </cell>
          <cell r="R16">
            <v>250</v>
          </cell>
          <cell r="S16">
            <v>250</v>
          </cell>
          <cell r="T16">
            <v>250</v>
          </cell>
          <cell r="U16">
            <v>250</v>
          </cell>
          <cell r="V16">
            <v>250</v>
          </cell>
          <cell r="W16">
            <v>250</v>
          </cell>
          <cell r="X16">
            <v>250</v>
          </cell>
          <cell r="Y16">
            <v>3000</v>
          </cell>
          <cell r="AA16">
            <v>0</v>
          </cell>
          <cell r="AB16">
            <v>0</v>
          </cell>
        </row>
        <row r="17">
          <cell r="L17" t="str">
            <v xml:space="preserve"> </v>
          </cell>
        </row>
        <row r="18">
          <cell r="C18">
            <v>-4034</v>
          </cell>
          <cell r="E18">
            <v>-3600</v>
          </cell>
          <cell r="G18">
            <v>0</v>
          </cell>
          <cell r="I18">
            <v>0</v>
          </cell>
          <cell r="K18">
            <v>0</v>
          </cell>
          <cell r="L18" t="str">
            <v>Provisions</v>
          </cell>
          <cell r="X18">
            <v>0</v>
          </cell>
          <cell r="Y18">
            <v>0</v>
          </cell>
          <cell r="AA18">
            <v>0</v>
          </cell>
          <cell r="AB18">
            <v>0</v>
          </cell>
        </row>
        <row r="19">
          <cell r="L19" t="str">
            <v xml:space="preserve"> </v>
          </cell>
        </row>
        <row r="20">
          <cell r="C20">
            <v>128</v>
          </cell>
          <cell r="E20">
            <v>4237</v>
          </cell>
          <cell r="G20">
            <v>0</v>
          </cell>
          <cell r="I20">
            <v>0</v>
          </cell>
          <cell r="K20">
            <v>0</v>
          </cell>
          <cell r="L20" t="str">
            <v>Operating Income</v>
          </cell>
          <cell r="M20">
            <v>250</v>
          </cell>
          <cell r="N20">
            <v>250</v>
          </cell>
          <cell r="O20">
            <v>250</v>
          </cell>
          <cell r="P20">
            <v>250</v>
          </cell>
          <cell r="Q20">
            <v>250</v>
          </cell>
          <cell r="R20">
            <v>250</v>
          </cell>
          <cell r="S20">
            <v>250</v>
          </cell>
          <cell r="T20">
            <v>250</v>
          </cell>
          <cell r="U20">
            <v>250</v>
          </cell>
          <cell r="V20">
            <v>250</v>
          </cell>
          <cell r="W20">
            <v>250</v>
          </cell>
          <cell r="X20">
            <v>250</v>
          </cell>
          <cell r="Y20">
            <v>3000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128</v>
          </cell>
          <cell r="E37">
            <v>4237</v>
          </cell>
          <cell r="G37">
            <v>0</v>
          </cell>
          <cell r="I37">
            <v>0</v>
          </cell>
          <cell r="K37">
            <v>0</v>
          </cell>
          <cell r="L37" t="str">
            <v>OPERATING PROFIT / (LOSS)</v>
          </cell>
          <cell r="M37">
            <v>250</v>
          </cell>
          <cell r="N37">
            <v>250</v>
          </cell>
          <cell r="O37">
            <v>250</v>
          </cell>
          <cell r="P37">
            <v>250</v>
          </cell>
          <cell r="Q37">
            <v>250</v>
          </cell>
          <cell r="R37">
            <v>250</v>
          </cell>
          <cell r="S37">
            <v>250</v>
          </cell>
          <cell r="T37">
            <v>250</v>
          </cell>
          <cell r="U37">
            <v>250</v>
          </cell>
          <cell r="V37">
            <v>250</v>
          </cell>
          <cell r="W37">
            <v>250</v>
          </cell>
          <cell r="X37">
            <v>250</v>
          </cell>
          <cell r="Y37">
            <v>3000</v>
          </cell>
          <cell r="AA37">
            <v>0</v>
          </cell>
          <cell r="AB37">
            <v>0</v>
          </cell>
        </row>
      </sheetData>
      <sheetData sheetId="21"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7446</v>
          </cell>
          <cell r="E10">
            <v>4061</v>
          </cell>
          <cell r="G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7446</v>
          </cell>
          <cell r="E14">
            <v>4061</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714</v>
          </cell>
          <cell r="E16">
            <v>694</v>
          </cell>
          <cell r="G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8160</v>
          </cell>
          <cell r="E20">
            <v>4755</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1066</v>
          </cell>
          <cell r="E23">
            <v>1229</v>
          </cell>
          <cell r="G23">
            <v>0</v>
          </cell>
          <cell r="I23">
            <v>0</v>
          </cell>
          <cell r="K23">
            <v>0</v>
          </cell>
          <cell r="L23" t="str">
            <v>People costs</v>
          </cell>
          <cell r="Y23">
            <v>0</v>
          </cell>
          <cell r="AA23">
            <v>0</v>
          </cell>
          <cell r="AB23">
            <v>0</v>
          </cell>
        </row>
        <row r="25">
          <cell r="C25">
            <v>399</v>
          </cell>
          <cell r="E25">
            <v>191</v>
          </cell>
          <cell r="G25">
            <v>0</v>
          </cell>
          <cell r="I25">
            <v>0</v>
          </cell>
          <cell r="K25">
            <v>0</v>
          </cell>
          <cell r="L25" t="str">
            <v>Technology</v>
          </cell>
          <cell r="Y25">
            <v>0</v>
          </cell>
          <cell r="AA25">
            <v>0</v>
          </cell>
          <cell r="AB25">
            <v>0</v>
          </cell>
        </row>
        <row r="27">
          <cell r="C27">
            <v>452</v>
          </cell>
          <cell r="E27">
            <v>585</v>
          </cell>
          <cell r="G27">
            <v>0</v>
          </cell>
          <cell r="I27">
            <v>0</v>
          </cell>
          <cell r="K27">
            <v>0</v>
          </cell>
          <cell r="L27" t="str">
            <v>Office Expenses</v>
          </cell>
          <cell r="Y27">
            <v>0</v>
          </cell>
          <cell r="AA27">
            <v>0</v>
          </cell>
          <cell r="AB27">
            <v>0</v>
          </cell>
        </row>
        <row r="29">
          <cell r="C29">
            <v>115</v>
          </cell>
          <cell r="E29">
            <v>120</v>
          </cell>
          <cell r="G29">
            <v>0</v>
          </cell>
          <cell r="I29">
            <v>0</v>
          </cell>
          <cell r="K29">
            <v>0</v>
          </cell>
          <cell r="L29" t="str">
            <v>Depreciation</v>
          </cell>
          <cell r="Y29">
            <v>0</v>
          </cell>
          <cell r="AA29">
            <v>0</v>
          </cell>
          <cell r="AB29">
            <v>0</v>
          </cell>
        </row>
        <row r="31">
          <cell r="C31">
            <v>427</v>
          </cell>
          <cell r="E31">
            <v>412</v>
          </cell>
          <cell r="G31">
            <v>0</v>
          </cell>
          <cell r="I31">
            <v>0</v>
          </cell>
          <cell r="K31">
            <v>0</v>
          </cell>
          <cell r="L31" t="str">
            <v>Marketing</v>
          </cell>
          <cell r="Y31">
            <v>0</v>
          </cell>
          <cell r="AA31">
            <v>0</v>
          </cell>
          <cell r="AB31">
            <v>0</v>
          </cell>
        </row>
        <row r="33">
          <cell r="C33">
            <v>333</v>
          </cell>
          <cell r="E33">
            <v>296</v>
          </cell>
          <cell r="G33">
            <v>0</v>
          </cell>
          <cell r="I33">
            <v>0</v>
          </cell>
          <cell r="K33">
            <v>0</v>
          </cell>
          <cell r="L33" t="str">
            <v>Other</v>
          </cell>
          <cell r="Y33">
            <v>0</v>
          </cell>
          <cell r="AA33">
            <v>0</v>
          </cell>
          <cell r="AB33">
            <v>0</v>
          </cell>
        </row>
        <row r="34">
          <cell r="C34">
            <v>2792</v>
          </cell>
          <cell r="E34">
            <v>2833</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5368</v>
          </cell>
          <cell r="E37">
            <v>1922</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22"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34805</v>
          </cell>
          <cell r="E16">
            <v>38497</v>
          </cell>
          <cell r="G16">
            <v>8902</v>
          </cell>
          <cell r="I16">
            <v>0</v>
          </cell>
          <cell r="K16">
            <v>15000</v>
          </cell>
          <cell r="L16" t="str">
            <v>Other Income and charges</v>
          </cell>
          <cell r="M16">
            <v>1000</v>
          </cell>
          <cell r="N16">
            <v>1000</v>
          </cell>
          <cell r="O16">
            <v>1000</v>
          </cell>
          <cell r="P16">
            <v>1000</v>
          </cell>
          <cell r="Q16">
            <v>1000</v>
          </cell>
          <cell r="R16">
            <v>1000</v>
          </cell>
          <cell r="S16">
            <v>1000</v>
          </cell>
          <cell r="T16">
            <v>1000</v>
          </cell>
          <cell r="U16">
            <v>1000</v>
          </cell>
          <cell r="V16">
            <v>1000</v>
          </cell>
          <cell r="W16">
            <v>1000</v>
          </cell>
          <cell r="X16">
            <v>1000</v>
          </cell>
          <cell r="Y16">
            <v>12000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34805</v>
          </cell>
          <cell r="E20">
            <v>38497</v>
          </cell>
          <cell r="G20">
            <v>8902</v>
          </cell>
          <cell r="I20">
            <v>0</v>
          </cell>
          <cell r="K20">
            <v>15000</v>
          </cell>
          <cell r="L20" t="str">
            <v>Operating Income</v>
          </cell>
          <cell r="M20">
            <v>1000</v>
          </cell>
          <cell r="N20">
            <v>1000</v>
          </cell>
          <cell r="O20">
            <v>1000</v>
          </cell>
          <cell r="P20">
            <v>1000</v>
          </cell>
          <cell r="Q20">
            <v>1000</v>
          </cell>
          <cell r="R20">
            <v>1000</v>
          </cell>
          <cell r="S20">
            <v>1000</v>
          </cell>
          <cell r="T20">
            <v>1000</v>
          </cell>
          <cell r="U20">
            <v>1000</v>
          </cell>
          <cell r="V20">
            <v>1000</v>
          </cell>
          <cell r="W20">
            <v>1000</v>
          </cell>
          <cell r="X20">
            <v>1000</v>
          </cell>
          <cell r="Y20">
            <v>12000</v>
          </cell>
          <cell r="AA20">
            <v>0</v>
          </cell>
          <cell r="AB20">
            <v>0</v>
          </cell>
        </row>
        <row r="22">
          <cell r="L22" t="str">
            <v>Expenses</v>
          </cell>
          <cell r="Y22" t="str">
            <v xml:space="preserve"> </v>
          </cell>
        </row>
        <row r="23">
          <cell r="C23">
            <v>1607</v>
          </cell>
          <cell r="E23">
            <v>1661</v>
          </cell>
          <cell r="G23">
            <v>0</v>
          </cell>
          <cell r="I23">
            <v>0</v>
          </cell>
          <cell r="K23">
            <v>0</v>
          </cell>
          <cell r="L23" t="str">
            <v>People costs</v>
          </cell>
          <cell r="Y23">
            <v>0</v>
          </cell>
          <cell r="AA23">
            <v>0</v>
          </cell>
          <cell r="AB23">
            <v>0</v>
          </cell>
        </row>
        <row r="25">
          <cell r="C25">
            <v>561</v>
          </cell>
          <cell r="E25">
            <v>650</v>
          </cell>
          <cell r="G25">
            <v>0</v>
          </cell>
          <cell r="I25">
            <v>0</v>
          </cell>
          <cell r="K25">
            <v>0</v>
          </cell>
          <cell r="L25" t="str">
            <v>Technology</v>
          </cell>
          <cell r="Y25">
            <v>0</v>
          </cell>
          <cell r="AA25">
            <v>0</v>
          </cell>
          <cell r="AB25">
            <v>0</v>
          </cell>
        </row>
        <row r="27">
          <cell r="C27">
            <v>224</v>
          </cell>
          <cell r="E27">
            <v>493</v>
          </cell>
          <cell r="G27">
            <v>0</v>
          </cell>
          <cell r="I27">
            <v>0</v>
          </cell>
          <cell r="K27">
            <v>0</v>
          </cell>
          <cell r="L27" t="str">
            <v>Office Expenses</v>
          </cell>
          <cell r="Y27">
            <v>0</v>
          </cell>
          <cell r="AA27">
            <v>0</v>
          </cell>
          <cell r="AB27">
            <v>0</v>
          </cell>
        </row>
        <row r="29">
          <cell r="C29">
            <v>116</v>
          </cell>
          <cell r="E29">
            <v>118</v>
          </cell>
          <cell r="G29">
            <v>0</v>
          </cell>
          <cell r="I29">
            <v>0</v>
          </cell>
          <cell r="K29">
            <v>0</v>
          </cell>
          <cell r="L29" t="str">
            <v>Depreciation</v>
          </cell>
          <cell r="Y29">
            <v>0</v>
          </cell>
          <cell r="AA29">
            <v>0</v>
          </cell>
          <cell r="AB29">
            <v>0</v>
          </cell>
        </row>
        <row r="31">
          <cell r="C31">
            <v>0</v>
          </cell>
          <cell r="E31">
            <v>98</v>
          </cell>
          <cell r="G31">
            <v>0</v>
          </cell>
          <cell r="I31">
            <v>0</v>
          </cell>
          <cell r="K31">
            <v>0</v>
          </cell>
          <cell r="L31" t="str">
            <v>Marketing</v>
          </cell>
          <cell r="Y31">
            <v>0</v>
          </cell>
          <cell r="AA31">
            <v>0</v>
          </cell>
          <cell r="AB31">
            <v>0</v>
          </cell>
        </row>
        <row r="33">
          <cell r="C33">
            <v>4935</v>
          </cell>
          <cell r="E33">
            <v>4660</v>
          </cell>
          <cell r="G33">
            <v>15</v>
          </cell>
          <cell r="I33">
            <v>0</v>
          </cell>
          <cell r="K33">
            <v>0</v>
          </cell>
          <cell r="L33" t="str">
            <v>Other</v>
          </cell>
          <cell r="Y33">
            <v>0</v>
          </cell>
          <cell r="AA33">
            <v>0</v>
          </cell>
          <cell r="AB33">
            <v>0</v>
          </cell>
        </row>
        <row r="34">
          <cell r="C34">
            <v>7443</v>
          </cell>
          <cell r="E34">
            <v>7680</v>
          </cell>
          <cell r="G34">
            <v>15</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27362</v>
          </cell>
          <cell r="E37">
            <v>30817</v>
          </cell>
          <cell r="G37">
            <v>8887</v>
          </cell>
          <cell r="I37">
            <v>0</v>
          </cell>
          <cell r="K37">
            <v>15000</v>
          </cell>
          <cell r="L37" t="str">
            <v>OPERATING PROFIT / (LOSS)</v>
          </cell>
          <cell r="M37">
            <v>1000</v>
          </cell>
          <cell r="N37">
            <v>1000</v>
          </cell>
          <cell r="O37">
            <v>1000</v>
          </cell>
          <cell r="P37">
            <v>1000</v>
          </cell>
          <cell r="Q37">
            <v>1000</v>
          </cell>
          <cell r="R37">
            <v>1000</v>
          </cell>
          <cell r="S37">
            <v>1000</v>
          </cell>
          <cell r="T37">
            <v>1000</v>
          </cell>
          <cell r="U37">
            <v>1000</v>
          </cell>
          <cell r="V37">
            <v>1000</v>
          </cell>
          <cell r="W37">
            <v>1000</v>
          </cell>
          <cell r="X37">
            <v>1000</v>
          </cell>
          <cell r="Y37">
            <v>12000</v>
          </cell>
          <cell r="AA37">
            <v>0</v>
          </cell>
          <cell r="AB37">
            <v>0</v>
          </cell>
        </row>
      </sheetData>
      <sheetData sheetId="23"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2047</v>
          </cell>
          <cell r="E16">
            <v>936</v>
          </cell>
          <cell r="G16">
            <v>0</v>
          </cell>
          <cell r="I16">
            <v>-1271</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2047</v>
          </cell>
          <cell r="E20">
            <v>936</v>
          </cell>
          <cell r="G20">
            <v>0</v>
          </cell>
          <cell r="I20">
            <v>-1271</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157</v>
          </cell>
          <cell r="E23">
            <v>141</v>
          </cell>
          <cell r="G23">
            <v>0</v>
          </cell>
          <cell r="I23">
            <v>0</v>
          </cell>
          <cell r="K23">
            <v>0</v>
          </cell>
          <cell r="L23" t="str">
            <v>People costs</v>
          </cell>
          <cell r="Y23">
            <v>0</v>
          </cell>
          <cell r="AA23">
            <v>0</v>
          </cell>
          <cell r="AB23">
            <v>0</v>
          </cell>
        </row>
        <row r="25">
          <cell r="C25">
            <v>6</v>
          </cell>
          <cell r="E25">
            <v>0</v>
          </cell>
          <cell r="G25">
            <v>0</v>
          </cell>
          <cell r="I25">
            <v>0</v>
          </cell>
          <cell r="K25">
            <v>0</v>
          </cell>
          <cell r="L25" t="str">
            <v>Technology</v>
          </cell>
          <cell r="Y25">
            <v>0</v>
          </cell>
          <cell r="AA25">
            <v>0</v>
          </cell>
          <cell r="AB25">
            <v>0</v>
          </cell>
        </row>
        <row r="27">
          <cell r="C27">
            <v>0</v>
          </cell>
          <cell r="E27">
            <v>12</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102</v>
          </cell>
          <cell r="E31">
            <v>0</v>
          </cell>
          <cell r="G31">
            <v>0</v>
          </cell>
          <cell r="I31">
            <v>0</v>
          </cell>
          <cell r="K31">
            <v>0</v>
          </cell>
          <cell r="L31" t="str">
            <v>Marketing</v>
          </cell>
          <cell r="Y31">
            <v>0</v>
          </cell>
          <cell r="AA31">
            <v>0</v>
          </cell>
          <cell r="AB31">
            <v>0</v>
          </cell>
        </row>
        <row r="33">
          <cell r="C33">
            <v>359</v>
          </cell>
          <cell r="E33">
            <v>220</v>
          </cell>
          <cell r="G33">
            <v>0</v>
          </cell>
          <cell r="I33">
            <v>0</v>
          </cell>
          <cell r="K33">
            <v>0</v>
          </cell>
          <cell r="L33" t="str">
            <v>Other</v>
          </cell>
          <cell r="Y33">
            <v>0</v>
          </cell>
          <cell r="AA33">
            <v>0</v>
          </cell>
          <cell r="AB33">
            <v>0</v>
          </cell>
        </row>
        <row r="34">
          <cell r="C34">
            <v>624</v>
          </cell>
          <cell r="E34">
            <v>373</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1423</v>
          </cell>
          <cell r="E37">
            <v>563</v>
          </cell>
          <cell r="G37">
            <v>0</v>
          </cell>
          <cell r="I37">
            <v>-1271</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24"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43647</v>
          </cell>
          <cell r="E16">
            <v>39273</v>
          </cell>
          <cell r="G16">
            <v>3315</v>
          </cell>
          <cell r="I16">
            <v>0</v>
          </cell>
          <cell r="K16">
            <v>5604</v>
          </cell>
          <cell r="L16" t="str">
            <v>Other Income and charges</v>
          </cell>
          <cell r="M16">
            <v>545</v>
          </cell>
          <cell r="N16">
            <v>611</v>
          </cell>
          <cell r="O16">
            <v>724</v>
          </cell>
          <cell r="P16">
            <v>734</v>
          </cell>
          <cell r="Q16">
            <v>792</v>
          </cell>
          <cell r="R16">
            <v>799</v>
          </cell>
          <cell r="S16">
            <v>854</v>
          </cell>
          <cell r="T16">
            <v>861</v>
          </cell>
          <cell r="U16">
            <v>916</v>
          </cell>
          <cell r="V16">
            <v>922</v>
          </cell>
          <cell r="W16">
            <v>977</v>
          </cell>
          <cell r="X16">
            <v>982</v>
          </cell>
          <cell r="Y16">
            <v>9717</v>
          </cell>
          <cell r="AA16">
            <v>0</v>
          </cell>
          <cell r="AB16">
            <v>0</v>
          </cell>
        </row>
        <row r="17">
          <cell r="L17" t="str">
            <v xml:space="preserve"> </v>
          </cell>
          <cell r="Y17" t="str">
            <v xml:space="preserve"> </v>
          </cell>
        </row>
        <row r="18">
          <cell r="E18">
            <v>0</v>
          </cell>
          <cell r="I18">
            <v>0</v>
          </cell>
          <cell r="K18">
            <v>0</v>
          </cell>
          <cell r="L18" t="str">
            <v>Provisions</v>
          </cell>
          <cell r="Y18">
            <v>0</v>
          </cell>
          <cell r="AA18">
            <v>0</v>
          </cell>
          <cell r="AB18">
            <v>0</v>
          </cell>
        </row>
        <row r="19">
          <cell r="L19" t="str">
            <v xml:space="preserve"> </v>
          </cell>
        </row>
        <row r="20">
          <cell r="C20">
            <v>43647</v>
          </cell>
          <cell r="E20">
            <v>39273</v>
          </cell>
          <cell r="G20">
            <v>3315</v>
          </cell>
          <cell r="I20">
            <v>0</v>
          </cell>
          <cell r="K20">
            <v>5604</v>
          </cell>
          <cell r="L20" t="str">
            <v>Operating Income</v>
          </cell>
          <cell r="M20">
            <v>545</v>
          </cell>
          <cell r="N20">
            <v>611</v>
          </cell>
          <cell r="O20">
            <v>724</v>
          </cell>
          <cell r="P20">
            <v>734</v>
          </cell>
          <cell r="Q20">
            <v>792</v>
          </cell>
          <cell r="R20">
            <v>799</v>
          </cell>
          <cell r="S20">
            <v>854</v>
          </cell>
          <cell r="T20">
            <v>861</v>
          </cell>
          <cell r="U20">
            <v>916</v>
          </cell>
          <cell r="V20">
            <v>922</v>
          </cell>
          <cell r="W20">
            <v>977</v>
          </cell>
          <cell r="X20">
            <v>982</v>
          </cell>
          <cell r="Y20">
            <v>9717</v>
          </cell>
          <cell r="AA20">
            <v>0</v>
          </cell>
          <cell r="AB20">
            <v>0</v>
          </cell>
        </row>
        <row r="22">
          <cell r="L22" t="str">
            <v>Expenses</v>
          </cell>
          <cell r="Y22" t="str">
            <v xml:space="preserve"> </v>
          </cell>
        </row>
        <row r="23">
          <cell r="C23">
            <v>1</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2</v>
          </cell>
          <cell r="E27">
            <v>0</v>
          </cell>
          <cell r="G27">
            <v>0</v>
          </cell>
          <cell r="I27">
            <v>0</v>
          </cell>
          <cell r="K27">
            <v>4</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-1</v>
          </cell>
          <cell r="E33">
            <v>19</v>
          </cell>
          <cell r="G33">
            <v>-30</v>
          </cell>
          <cell r="I33">
            <v>0</v>
          </cell>
          <cell r="K33">
            <v>-35</v>
          </cell>
          <cell r="L33" t="str">
            <v>Other</v>
          </cell>
          <cell r="Y33">
            <v>0</v>
          </cell>
          <cell r="AA33">
            <v>0</v>
          </cell>
          <cell r="AB33">
            <v>0</v>
          </cell>
        </row>
        <row r="34">
          <cell r="C34">
            <v>2</v>
          </cell>
          <cell r="E34">
            <v>19</v>
          </cell>
          <cell r="G34">
            <v>-30</v>
          </cell>
          <cell r="I34">
            <v>0</v>
          </cell>
          <cell r="K34">
            <v>-31</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43645</v>
          </cell>
          <cell r="E37">
            <v>39254</v>
          </cell>
          <cell r="G37">
            <v>3345</v>
          </cell>
          <cell r="I37">
            <v>0</v>
          </cell>
          <cell r="K37">
            <v>5635</v>
          </cell>
          <cell r="L37" t="str">
            <v>OPERATING PROFIT / (LOSS)</v>
          </cell>
          <cell r="M37">
            <v>545</v>
          </cell>
          <cell r="N37">
            <v>611</v>
          </cell>
          <cell r="O37">
            <v>724</v>
          </cell>
          <cell r="P37">
            <v>734</v>
          </cell>
          <cell r="Q37">
            <v>792</v>
          </cell>
          <cell r="R37">
            <v>799</v>
          </cell>
          <cell r="S37">
            <v>854</v>
          </cell>
          <cell r="T37">
            <v>861</v>
          </cell>
          <cell r="U37">
            <v>916</v>
          </cell>
          <cell r="V37">
            <v>922</v>
          </cell>
          <cell r="W37">
            <v>977</v>
          </cell>
          <cell r="X37">
            <v>982</v>
          </cell>
          <cell r="Y37">
            <v>9717</v>
          </cell>
          <cell r="AA37">
            <v>0</v>
          </cell>
          <cell r="AB37">
            <v>0</v>
          </cell>
        </row>
      </sheetData>
      <sheetData sheetId="25"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49571</v>
          </cell>
          <cell r="E16">
            <v>58043</v>
          </cell>
          <cell r="G16">
            <v>8864</v>
          </cell>
          <cell r="I16">
            <v>-2000</v>
          </cell>
          <cell r="K16">
            <v>28656</v>
          </cell>
          <cell r="L16" t="str">
            <v>Other Income and charges</v>
          </cell>
          <cell r="M16">
            <v>3402</v>
          </cell>
          <cell r="N16">
            <v>3616</v>
          </cell>
          <cell r="O16">
            <v>6240</v>
          </cell>
          <cell r="P16">
            <v>3717</v>
          </cell>
          <cell r="Q16">
            <v>3874</v>
          </cell>
          <cell r="R16">
            <v>5400</v>
          </cell>
          <cell r="S16">
            <v>4292</v>
          </cell>
          <cell r="T16">
            <v>3881</v>
          </cell>
          <cell r="U16">
            <v>13097</v>
          </cell>
          <cell r="V16">
            <v>4573</v>
          </cell>
          <cell r="W16">
            <v>3597</v>
          </cell>
          <cell r="X16">
            <v>5784</v>
          </cell>
          <cell r="Y16">
            <v>61473</v>
          </cell>
          <cell r="AA16">
            <v>15531</v>
          </cell>
          <cell r="AB16" t="str">
            <v xml:space="preserve"> </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49571</v>
          </cell>
          <cell r="E20">
            <v>58043</v>
          </cell>
          <cell r="G20">
            <v>8864</v>
          </cell>
          <cell r="I20">
            <v>-2000</v>
          </cell>
          <cell r="K20">
            <v>28656</v>
          </cell>
          <cell r="L20" t="str">
            <v>Operating Income</v>
          </cell>
          <cell r="M20">
            <v>3402</v>
          </cell>
          <cell r="N20">
            <v>3616</v>
          </cell>
          <cell r="O20">
            <v>6240</v>
          </cell>
          <cell r="P20">
            <v>3717</v>
          </cell>
          <cell r="Q20">
            <v>3874</v>
          </cell>
          <cell r="R20">
            <v>5400</v>
          </cell>
          <cell r="S20">
            <v>4292</v>
          </cell>
          <cell r="T20">
            <v>3881</v>
          </cell>
          <cell r="U20">
            <v>13097</v>
          </cell>
          <cell r="V20">
            <v>4573</v>
          </cell>
          <cell r="W20">
            <v>3597</v>
          </cell>
          <cell r="X20">
            <v>5784</v>
          </cell>
          <cell r="Y20">
            <v>61473</v>
          </cell>
          <cell r="AA20">
            <v>15531</v>
          </cell>
          <cell r="AB20">
            <v>0</v>
          </cell>
        </row>
        <row r="22">
          <cell r="L22" t="str">
            <v>Expenses</v>
          </cell>
          <cell r="Y22" t="str">
            <v xml:space="preserve"> </v>
          </cell>
        </row>
        <row r="23">
          <cell r="C23">
            <v>3901</v>
          </cell>
          <cell r="E23">
            <v>3724</v>
          </cell>
          <cell r="G23">
            <v>1969</v>
          </cell>
          <cell r="I23">
            <v>0</v>
          </cell>
          <cell r="K23">
            <v>3104</v>
          </cell>
          <cell r="L23" t="str">
            <v>People costs</v>
          </cell>
          <cell r="M23">
            <v>681</v>
          </cell>
          <cell r="N23">
            <v>681</v>
          </cell>
          <cell r="O23">
            <v>681</v>
          </cell>
          <cell r="P23">
            <v>686</v>
          </cell>
          <cell r="Q23">
            <v>686</v>
          </cell>
          <cell r="R23">
            <v>688</v>
          </cell>
          <cell r="S23">
            <v>695</v>
          </cell>
          <cell r="T23">
            <v>695</v>
          </cell>
          <cell r="U23">
            <v>695</v>
          </cell>
          <cell r="V23">
            <v>701</v>
          </cell>
          <cell r="W23">
            <v>701</v>
          </cell>
          <cell r="X23">
            <v>702</v>
          </cell>
          <cell r="Y23">
            <v>8292</v>
          </cell>
          <cell r="AA23">
            <v>1829</v>
          </cell>
          <cell r="AB23">
            <v>0</v>
          </cell>
        </row>
        <row r="25">
          <cell r="C25">
            <v>849</v>
          </cell>
          <cell r="E25">
            <v>962</v>
          </cell>
          <cell r="G25">
            <v>541</v>
          </cell>
          <cell r="I25">
            <v>0</v>
          </cell>
          <cell r="K25">
            <v>891</v>
          </cell>
          <cell r="L25" t="str">
            <v>Technology</v>
          </cell>
          <cell r="M25">
            <v>382</v>
          </cell>
          <cell r="N25">
            <v>434</v>
          </cell>
          <cell r="O25">
            <v>634</v>
          </cell>
          <cell r="P25">
            <v>388</v>
          </cell>
          <cell r="Q25">
            <v>391</v>
          </cell>
          <cell r="R25">
            <v>395</v>
          </cell>
          <cell r="S25">
            <v>603</v>
          </cell>
          <cell r="T25">
            <v>383</v>
          </cell>
          <cell r="U25">
            <v>394</v>
          </cell>
          <cell r="V25">
            <v>411</v>
          </cell>
          <cell r="W25">
            <v>601</v>
          </cell>
          <cell r="X25">
            <v>400</v>
          </cell>
          <cell r="Y25">
            <v>5416</v>
          </cell>
          <cell r="AA25">
            <v>1350</v>
          </cell>
          <cell r="AB25">
            <v>0</v>
          </cell>
        </row>
        <row r="27">
          <cell r="C27">
            <v>775</v>
          </cell>
          <cell r="E27">
            <v>1332</v>
          </cell>
          <cell r="G27">
            <v>501</v>
          </cell>
          <cell r="I27">
            <v>0</v>
          </cell>
          <cell r="K27">
            <v>897</v>
          </cell>
          <cell r="L27" t="str">
            <v>Office Expenses</v>
          </cell>
          <cell r="M27">
            <v>147</v>
          </cell>
          <cell r="N27">
            <v>147</v>
          </cell>
          <cell r="O27">
            <v>147</v>
          </cell>
          <cell r="P27">
            <v>147</v>
          </cell>
          <cell r="Q27">
            <v>147</v>
          </cell>
          <cell r="R27">
            <v>147</v>
          </cell>
          <cell r="S27">
            <v>147</v>
          </cell>
          <cell r="T27">
            <v>147</v>
          </cell>
          <cell r="U27">
            <v>147</v>
          </cell>
          <cell r="V27">
            <v>147</v>
          </cell>
          <cell r="W27">
            <v>147</v>
          </cell>
          <cell r="X27">
            <v>151</v>
          </cell>
          <cell r="Y27">
            <v>1768</v>
          </cell>
          <cell r="AA27">
            <v>300</v>
          </cell>
          <cell r="AB27">
            <v>0</v>
          </cell>
        </row>
        <row r="29">
          <cell r="C29">
            <v>293</v>
          </cell>
          <cell r="E29">
            <v>198</v>
          </cell>
          <cell r="G29">
            <v>102</v>
          </cell>
          <cell r="I29">
            <v>0</v>
          </cell>
          <cell r="K29">
            <v>107</v>
          </cell>
          <cell r="L29" t="str">
            <v>Depreciation</v>
          </cell>
          <cell r="Y29">
            <v>0</v>
          </cell>
          <cell r="AA29">
            <v>0</v>
          </cell>
          <cell r="AB29">
            <v>0</v>
          </cell>
        </row>
        <row r="31">
          <cell r="C31">
            <v>186</v>
          </cell>
          <cell r="E31">
            <v>0</v>
          </cell>
          <cell r="G31">
            <v>0</v>
          </cell>
          <cell r="I31">
            <v>0</v>
          </cell>
          <cell r="K31">
            <v>0</v>
          </cell>
          <cell r="L31" t="str">
            <v>Marketing</v>
          </cell>
          <cell r="M31">
            <v>208</v>
          </cell>
          <cell r="N31">
            <v>208</v>
          </cell>
          <cell r="O31">
            <v>208</v>
          </cell>
          <cell r="P31">
            <v>208</v>
          </cell>
          <cell r="Q31">
            <v>208</v>
          </cell>
          <cell r="R31">
            <v>208</v>
          </cell>
          <cell r="S31">
            <v>208</v>
          </cell>
          <cell r="T31">
            <v>208</v>
          </cell>
          <cell r="U31">
            <v>208</v>
          </cell>
          <cell r="V31">
            <v>208</v>
          </cell>
          <cell r="W31">
            <v>208</v>
          </cell>
          <cell r="X31">
            <v>212</v>
          </cell>
          <cell r="Y31">
            <v>2500</v>
          </cell>
          <cell r="AA31">
            <v>1300</v>
          </cell>
          <cell r="AB31">
            <v>0</v>
          </cell>
        </row>
        <row r="33">
          <cell r="C33">
            <v>2339</v>
          </cell>
          <cell r="E33">
            <v>2466</v>
          </cell>
          <cell r="G33">
            <v>1157</v>
          </cell>
          <cell r="I33">
            <v>-1670</v>
          </cell>
          <cell r="K33">
            <v>2270</v>
          </cell>
          <cell r="L33" t="str">
            <v>Other</v>
          </cell>
          <cell r="M33">
            <v>288</v>
          </cell>
          <cell r="N33">
            <v>288</v>
          </cell>
          <cell r="O33">
            <v>508</v>
          </cell>
          <cell r="P33">
            <v>443</v>
          </cell>
          <cell r="Q33">
            <v>288</v>
          </cell>
          <cell r="R33">
            <v>428</v>
          </cell>
          <cell r="S33">
            <v>288</v>
          </cell>
          <cell r="T33">
            <v>443</v>
          </cell>
          <cell r="U33">
            <v>428</v>
          </cell>
          <cell r="V33">
            <v>288</v>
          </cell>
          <cell r="W33">
            <v>288</v>
          </cell>
          <cell r="X33">
            <v>-1208</v>
          </cell>
          <cell r="Y33">
            <v>2770</v>
          </cell>
          <cell r="AA33">
            <v>0</v>
          </cell>
          <cell r="AB33" t="str">
            <v xml:space="preserve"> </v>
          </cell>
        </row>
        <row r="34">
          <cell r="C34">
            <v>8343</v>
          </cell>
          <cell r="E34">
            <v>8682</v>
          </cell>
          <cell r="G34">
            <v>4270</v>
          </cell>
          <cell r="I34">
            <v>-1670</v>
          </cell>
          <cell r="K34">
            <v>7269</v>
          </cell>
          <cell r="L34" t="str">
            <v>Total Expenses</v>
          </cell>
          <cell r="M34">
            <v>1706</v>
          </cell>
          <cell r="N34">
            <v>1758</v>
          </cell>
          <cell r="O34">
            <v>2178</v>
          </cell>
          <cell r="P34">
            <v>1872</v>
          </cell>
          <cell r="Q34">
            <v>1720</v>
          </cell>
          <cell r="R34">
            <v>1866</v>
          </cell>
          <cell r="S34">
            <v>1941</v>
          </cell>
          <cell r="T34">
            <v>1876</v>
          </cell>
          <cell r="U34">
            <v>1872</v>
          </cell>
          <cell r="V34">
            <v>1755</v>
          </cell>
          <cell r="W34">
            <v>1945</v>
          </cell>
          <cell r="X34">
            <v>257</v>
          </cell>
          <cell r="Y34">
            <v>20746</v>
          </cell>
          <cell r="AA34">
            <v>4779</v>
          </cell>
          <cell r="AB34">
            <v>0</v>
          </cell>
        </row>
        <row r="35">
          <cell r="L35" t="str">
            <v xml:space="preserve"> </v>
          </cell>
        </row>
        <row r="37">
          <cell r="C37">
            <v>41228</v>
          </cell>
          <cell r="E37">
            <v>49361</v>
          </cell>
          <cell r="G37">
            <v>4594</v>
          </cell>
          <cell r="I37">
            <v>-330</v>
          </cell>
          <cell r="K37">
            <v>21387</v>
          </cell>
          <cell r="L37" t="str">
            <v>OPERATING PROFIT / (LOSS)</v>
          </cell>
          <cell r="M37">
            <v>1696</v>
          </cell>
          <cell r="N37">
            <v>1858</v>
          </cell>
          <cell r="O37">
            <v>4062</v>
          </cell>
          <cell r="P37">
            <v>1845</v>
          </cell>
          <cell r="Q37">
            <v>2154</v>
          </cell>
          <cell r="R37">
            <v>3534</v>
          </cell>
          <cell r="S37">
            <v>2351</v>
          </cell>
          <cell r="T37">
            <v>2005</v>
          </cell>
          <cell r="U37">
            <v>11225</v>
          </cell>
          <cell r="V37">
            <v>2818</v>
          </cell>
          <cell r="W37">
            <v>1652</v>
          </cell>
          <cell r="X37">
            <v>5527</v>
          </cell>
          <cell r="Y37">
            <v>40727</v>
          </cell>
          <cell r="AA37">
            <v>10752</v>
          </cell>
          <cell r="AB37">
            <v>0</v>
          </cell>
        </row>
      </sheetData>
      <sheetData sheetId="26"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36632</v>
          </cell>
          <cell r="E10">
            <v>32000</v>
          </cell>
          <cell r="G10">
            <v>0</v>
          </cell>
          <cell r="I10">
            <v>8070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36632</v>
          </cell>
          <cell r="E14">
            <v>32000</v>
          </cell>
          <cell r="G14">
            <v>0</v>
          </cell>
          <cell r="I14">
            <v>8070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-2072</v>
          </cell>
          <cell r="E16">
            <v>-1920</v>
          </cell>
          <cell r="G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34560</v>
          </cell>
          <cell r="E20">
            <v>30080</v>
          </cell>
          <cell r="G20">
            <v>0</v>
          </cell>
          <cell r="I20">
            <v>8070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3304</v>
          </cell>
          <cell r="E23">
            <v>3300</v>
          </cell>
          <cell r="G23">
            <v>0</v>
          </cell>
          <cell r="I23">
            <v>0</v>
          </cell>
          <cell r="K23">
            <v>0</v>
          </cell>
          <cell r="L23" t="str">
            <v>People costs</v>
          </cell>
          <cell r="Y23">
            <v>0</v>
          </cell>
          <cell r="AA23">
            <v>-3100</v>
          </cell>
          <cell r="AB23">
            <v>0</v>
          </cell>
          <cell r="AC23" t="str">
            <v>non p &amp; l</v>
          </cell>
        </row>
        <row r="25">
          <cell r="C25">
            <v>945</v>
          </cell>
          <cell r="E25">
            <v>800</v>
          </cell>
          <cell r="G25">
            <v>0</v>
          </cell>
          <cell r="I25">
            <v>0</v>
          </cell>
          <cell r="K25">
            <v>0</v>
          </cell>
          <cell r="L25" t="str">
            <v>Technology</v>
          </cell>
          <cell r="Y25">
            <v>0</v>
          </cell>
          <cell r="AA25">
            <v>-800</v>
          </cell>
          <cell r="AB25">
            <v>0</v>
          </cell>
        </row>
        <row r="27">
          <cell r="C27">
            <v>62</v>
          </cell>
          <cell r="E27">
            <v>100</v>
          </cell>
          <cell r="G27">
            <v>0</v>
          </cell>
          <cell r="I27">
            <v>0</v>
          </cell>
          <cell r="K27">
            <v>0</v>
          </cell>
          <cell r="L27" t="str">
            <v>Office Expenses</v>
          </cell>
          <cell r="Y27">
            <v>0</v>
          </cell>
          <cell r="AA27">
            <v>-100</v>
          </cell>
          <cell r="AB27">
            <v>0</v>
          </cell>
        </row>
        <row r="29">
          <cell r="C29">
            <v>540</v>
          </cell>
          <cell r="E29">
            <v>161</v>
          </cell>
          <cell r="G29">
            <v>0</v>
          </cell>
          <cell r="I29">
            <v>0</v>
          </cell>
          <cell r="K29">
            <v>0</v>
          </cell>
          <cell r="L29" t="str">
            <v>Depreciation</v>
          </cell>
          <cell r="Y29">
            <v>0</v>
          </cell>
          <cell r="AA29">
            <v>-150</v>
          </cell>
          <cell r="AB29">
            <v>0</v>
          </cell>
        </row>
        <row r="31">
          <cell r="C31">
            <v>20</v>
          </cell>
          <cell r="E31">
            <v>0</v>
          </cell>
          <cell r="G31">
            <v>0</v>
          </cell>
          <cell r="I31">
            <v>0</v>
          </cell>
          <cell r="K31">
            <v>0</v>
          </cell>
          <cell r="L31" t="str">
            <v>Marketing</v>
          </cell>
          <cell r="Y31">
            <v>0</v>
          </cell>
          <cell r="AA31">
            <v>0</v>
          </cell>
          <cell r="AB31">
            <v>0</v>
          </cell>
        </row>
        <row r="33">
          <cell r="C33">
            <v>121</v>
          </cell>
          <cell r="E33">
            <v>100</v>
          </cell>
          <cell r="G33">
            <v>0</v>
          </cell>
          <cell r="I33">
            <v>-3146</v>
          </cell>
          <cell r="K33">
            <v>0</v>
          </cell>
          <cell r="L33" t="str">
            <v>Other</v>
          </cell>
          <cell r="Y33">
            <v>0</v>
          </cell>
          <cell r="AA33">
            <v>-100</v>
          </cell>
          <cell r="AB33">
            <v>0</v>
          </cell>
        </row>
        <row r="34">
          <cell r="C34">
            <v>4992</v>
          </cell>
          <cell r="E34">
            <v>4461</v>
          </cell>
          <cell r="G34">
            <v>0</v>
          </cell>
          <cell r="I34">
            <v>-3146</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-4250</v>
          </cell>
          <cell r="AB34">
            <v>0</v>
          </cell>
        </row>
        <row r="35">
          <cell r="L35" t="str">
            <v xml:space="preserve"> </v>
          </cell>
        </row>
        <row r="37">
          <cell r="C37">
            <v>29568</v>
          </cell>
          <cell r="E37">
            <v>25619</v>
          </cell>
          <cell r="G37">
            <v>0</v>
          </cell>
          <cell r="I37">
            <v>11216</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4250</v>
          </cell>
          <cell r="AB37">
            <v>0</v>
          </cell>
        </row>
      </sheetData>
      <sheetData sheetId="2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-10717</v>
          </cell>
          <cell r="E16">
            <v>-12193</v>
          </cell>
          <cell r="G16">
            <v>-8215</v>
          </cell>
          <cell r="I16">
            <v>0</v>
          </cell>
          <cell r="K16">
            <v>-19109</v>
          </cell>
          <cell r="L16" t="str">
            <v>Other Income and charges</v>
          </cell>
          <cell r="M16">
            <v>-1656</v>
          </cell>
          <cell r="N16">
            <v>-1656</v>
          </cell>
          <cell r="O16">
            <v>-1656</v>
          </cell>
          <cell r="P16">
            <v>-1656</v>
          </cell>
          <cell r="Q16">
            <v>-1656</v>
          </cell>
          <cell r="R16">
            <v>-1656</v>
          </cell>
          <cell r="S16">
            <v>-1656</v>
          </cell>
          <cell r="T16">
            <v>-1656</v>
          </cell>
          <cell r="U16">
            <v>-1656</v>
          </cell>
          <cell r="V16">
            <v>-1656</v>
          </cell>
          <cell r="W16">
            <v>-1656</v>
          </cell>
          <cell r="X16">
            <v>-1652</v>
          </cell>
          <cell r="Y16">
            <v>-19868</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-10717</v>
          </cell>
          <cell r="E20">
            <v>-12193</v>
          </cell>
          <cell r="G20">
            <v>-8215</v>
          </cell>
          <cell r="I20">
            <v>0</v>
          </cell>
          <cell r="K20">
            <v>-19109</v>
          </cell>
          <cell r="L20" t="str">
            <v>Operating Income</v>
          </cell>
          <cell r="M20">
            <v>-1656</v>
          </cell>
          <cell r="N20">
            <v>-1656</v>
          </cell>
          <cell r="O20">
            <v>-1656</v>
          </cell>
          <cell r="P20">
            <v>-1656</v>
          </cell>
          <cell r="Q20">
            <v>-1656</v>
          </cell>
          <cell r="R20">
            <v>-1656</v>
          </cell>
          <cell r="S20">
            <v>-1656</v>
          </cell>
          <cell r="T20">
            <v>-1656</v>
          </cell>
          <cell r="U20">
            <v>-1656</v>
          </cell>
          <cell r="V20">
            <v>-1656</v>
          </cell>
          <cell r="W20">
            <v>-1656</v>
          </cell>
          <cell r="X20">
            <v>-1652</v>
          </cell>
          <cell r="Y20">
            <v>-19868</v>
          </cell>
          <cell r="AA20">
            <v>0</v>
          </cell>
          <cell r="AB20">
            <v>0</v>
          </cell>
        </row>
        <row r="22">
          <cell r="L22" t="str">
            <v>Expenses</v>
          </cell>
          <cell r="Y22" t="str">
            <v xml:space="preserve"> </v>
          </cell>
        </row>
        <row r="23">
          <cell r="C23">
            <v>76267</v>
          </cell>
          <cell r="E23">
            <v>76843</v>
          </cell>
          <cell r="G23">
            <v>40403</v>
          </cell>
          <cell r="I23">
            <v>0</v>
          </cell>
          <cell r="K23">
            <v>76376</v>
          </cell>
          <cell r="L23" t="str">
            <v>People costs</v>
          </cell>
          <cell r="M23">
            <v>6179</v>
          </cell>
          <cell r="N23">
            <v>6075</v>
          </cell>
          <cell r="O23">
            <v>6125</v>
          </cell>
          <cell r="P23">
            <v>6033</v>
          </cell>
          <cell r="Q23">
            <v>5983</v>
          </cell>
          <cell r="R23">
            <v>6012</v>
          </cell>
          <cell r="S23">
            <v>6016</v>
          </cell>
          <cell r="T23">
            <v>6006</v>
          </cell>
          <cell r="U23">
            <v>5983</v>
          </cell>
          <cell r="V23">
            <v>5983</v>
          </cell>
          <cell r="W23">
            <v>6006</v>
          </cell>
          <cell r="X23">
            <v>6202</v>
          </cell>
          <cell r="Y23">
            <v>72603</v>
          </cell>
          <cell r="AA23">
            <v>0</v>
          </cell>
          <cell r="AB23">
            <v>0</v>
          </cell>
        </row>
        <row r="24">
          <cell r="E24" t="str">
            <v xml:space="preserve"> </v>
          </cell>
          <cell r="I24" t="str">
            <v xml:space="preserve"> </v>
          </cell>
          <cell r="Y24" t="str">
            <v xml:space="preserve"> </v>
          </cell>
        </row>
        <row r="25">
          <cell r="C25">
            <v>424</v>
          </cell>
          <cell r="E25">
            <v>710</v>
          </cell>
          <cell r="G25">
            <v>291</v>
          </cell>
          <cell r="I25">
            <v>0</v>
          </cell>
          <cell r="K25">
            <v>1517</v>
          </cell>
          <cell r="L25" t="str">
            <v>Technology</v>
          </cell>
          <cell r="M25">
            <v>79</v>
          </cell>
          <cell r="N25">
            <v>43</v>
          </cell>
          <cell r="O25">
            <v>98</v>
          </cell>
          <cell r="P25">
            <v>58</v>
          </cell>
          <cell r="Q25">
            <v>44</v>
          </cell>
          <cell r="R25">
            <v>91</v>
          </cell>
          <cell r="S25">
            <v>109</v>
          </cell>
          <cell r="T25">
            <v>149</v>
          </cell>
          <cell r="U25">
            <v>86</v>
          </cell>
          <cell r="V25">
            <v>99</v>
          </cell>
          <cell r="W25">
            <v>51</v>
          </cell>
          <cell r="X25">
            <v>45</v>
          </cell>
          <cell r="Y25">
            <v>952</v>
          </cell>
          <cell r="AA25">
            <v>0</v>
          </cell>
          <cell r="AB25">
            <v>0</v>
          </cell>
        </row>
        <row r="27">
          <cell r="C27">
            <v>11180</v>
          </cell>
          <cell r="E27">
            <v>11424</v>
          </cell>
          <cell r="G27">
            <v>5908</v>
          </cell>
          <cell r="I27">
            <v>0</v>
          </cell>
          <cell r="K27">
            <v>13148</v>
          </cell>
          <cell r="L27" t="str">
            <v>Office Expenses</v>
          </cell>
          <cell r="M27">
            <v>1227</v>
          </cell>
          <cell r="N27">
            <v>1092</v>
          </cell>
          <cell r="O27">
            <v>1093</v>
          </cell>
          <cell r="P27">
            <v>1228</v>
          </cell>
          <cell r="Q27">
            <v>1093</v>
          </cell>
          <cell r="R27">
            <v>1093</v>
          </cell>
          <cell r="S27">
            <v>1228</v>
          </cell>
          <cell r="T27">
            <v>1093</v>
          </cell>
          <cell r="U27">
            <v>1093</v>
          </cell>
          <cell r="V27">
            <v>1228</v>
          </cell>
          <cell r="W27">
            <v>1093</v>
          </cell>
          <cell r="X27">
            <v>1091</v>
          </cell>
          <cell r="Y27">
            <v>13652</v>
          </cell>
          <cell r="AA27">
            <v>0</v>
          </cell>
          <cell r="AB27">
            <v>0</v>
          </cell>
        </row>
        <row r="29">
          <cell r="C29">
            <v>24537</v>
          </cell>
          <cell r="E29">
            <v>21072</v>
          </cell>
          <cell r="G29">
            <v>9276</v>
          </cell>
          <cell r="I29">
            <v>0</v>
          </cell>
          <cell r="K29">
            <v>17871</v>
          </cell>
          <cell r="L29" t="str">
            <v>Depreciation</v>
          </cell>
          <cell r="M29">
            <v>1447</v>
          </cell>
          <cell r="N29">
            <v>1464</v>
          </cell>
          <cell r="O29">
            <v>1480</v>
          </cell>
          <cell r="P29">
            <v>1497</v>
          </cell>
          <cell r="Q29">
            <v>1508</v>
          </cell>
          <cell r="R29">
            <v>1530</v>
          </cell>
          <cell r="S29">
            <v>1535</v>
          </cell>
          <cell r="T29">
            <v>1553</v>
          </cell>
          <cell r="U29">
            <v>1574</v>
          </cell>
          <cell r="V29">
            <v>1531</v>
          </cell>
          <cell r="W29">
            <v>1539</v>
          </cell>
          <cell r="X29">
            <v>1531</v>
          </cell>
          <cell r="Y29">
            <v>18189</v>
          </cell>
          <cell r="AA29">
            <v>0</v>
          </cell>
          <cell r="AB29">
            <v>0</v>
          </cell>
        </row>
        <row r="31">
          <cell r="C31">
            <v>590</v>
          </cell>
          <cell r="E31">
            <v>588</v>
          </cell>
          <cell r="G31">
            <v>293</v>
          </cell>
          <cell r="I31">
            <v>0</v>
          </cell>
          <cell r="K31">
            <v>591</v>
          </cell>
          <cell r="L31" t="str">
            <v>Marketing</v>
          </cell>
          <cell r="M31">
            <v>49</v>
          </cell>
          <cell r="N31">
            <v>49</v>
          </cell>
          <cell r="O31">
            <v>49</v>
          </cell>
          <cell r="P31">
            <v>49</v>
          </cell>
          <cell r="Q31">
            <v>49</v>
          </cell>
          <cell r="R31">
            <v>49</v>
          </cell>
          <cell r="S31">
            <v>49</v>
          </cell>
          <cell r="T31">
            <v>49</v>
          </cell>
          <cell r="U31">
            <v>49</v>
          </cell>
          <cell r="V31">
            <v>49</v>
          </cell>
          <cell r="W31">
            <v>49</v>
          </cell>
          <cell r="X31">
            <v>47</v>
          </cell>
          <cell r="Y31">
            <v>586</v>
          </cell>
          <cell r="AA31">
            <v>0</v>
          </cell>
          <cell r="AB31">
            <v>0</v>
          </cell>
        </row>
        <row r="33">
          <cell r="C33">
            <v>4229</v>
          </cell>
          <cell r="E33">
            <v>6080</v>
          </cell>
          <cell r="G33">
            <v>3010</v>
          </cell>
          <cell r="I33">
            <v>-140</v>
          </cell>
          <cell r="K33">
            <v>8215</v>
          </cell>
          <cell r="L33" t="str">
            <v>Other</v>
          </cell>
          <cell r="M33">
            <v>464</v>
          </cell>
          <cell r="N33">
            <v>404</v>
          </cell>
          <cell r="O33">
            <v>414</v>
          </cell>
          <cell r="P33">
            <v>409</v>
          </cell>
          <cell r="Q33">
            <v>409</v>
          </cell>
          <cell r="R33">
            <v>411</v>
          </cell>
          <cell r="S33">
            <v>409</v>
          </cell>
          <cell r="T33">
            <v>410</v>
          </cell>
          <cell r="U33">
            <v>411</v>
          </cell>
          <cell r="V33">
            <v>419</v>
          </cell>
          <cell r="W33">
            <v>429</v>
          </cell>
          <cell r="X33">
            <v>395</v>
          </cell>
          <cell r="Y33">
            <v>4984</v>
          </cell>
          <cell r="AA33">
            <v>0</v>
          </cell>
          <cell r="AB33">
            <v>0</v>
          </cell>
        </row>
        <row r="34">
          <cell r="C34">
            <v>117227</v>
          </cell>
          <cell r="E34">
            <v>116717</v>
          </cell>
          <cell r="G34">
            <v>59181</v>
          </cell>
          <cell r="I34">
            <v>-140</v>
          </cell>
          <cell r="K34">
            <v>117718</v>
          </cell>
          <cell r="L34" t="str">
            <v>Total Expenses</v>
          </cell>
          <cell r="M34">
            <v>9445</v>
          </cell>
          <cell r="N34">
            <v>9127</v>
          </cell>
          <cell r="O34">
            <v>9259</v>
          </cell>
          <cell r="P34">
            <v>9274</v>
          </cell>
          <cell r="Q34">
            <v>9086</v>
          </cell>
          <cell r="R34">
            <v>9186</v>
          </cell>
          <cell r="S34">
            <v>9346</v>
          </cell>
          <cell r="T34">
            <v>9260</v>
          </cell>
          <cell r="U34">
            <v>9196</v>
          </cell>
          <cell r="V34">
            <v>9309</v>
          </cell>
          <cell r="W34">
            <v>9167</v>
          </cell>
          <cell r="X34">
            <v>9311</v>
          </cell>
          <cell r="Y34">
            <v>110966</v>
          </cell>
          <cell r="AA34">
            <v>0</v>
          </cell>
          <cell r="AB34">
            <v>0</v>
          </cell>
        </row>
        <row r="35">
          <cell r="L35" t="str">
            <v xml:space="preserve"> </v>
          </cell>
        </row>
        <row r="37">
          <cell r="C37">
            <v>-127944</v>
          </cell>
          <cell r="E37">
            <v>-128910</v>
          </cell>
          <cell r="G37">
            <v>-67396</v>
          </cell>
          <cell r="I37">
            <v>140</v>
          </cell>
          <cell r="K37">
            <v>-136827</v>
          </cell>
          <cell r="L37" t="str">
            <v>OPERATING PROFIT / (LOSS)</v>
          </cell>
          <cell r="M37">
            <v>-11101</v>
          </cell>
          <cell r="N37">
            <v>-10783</v>
          </cell>
          <cell r="O37">
            <v>-10915</v>
          </cell>
          <cell r="P37">
            <v>-10930</v>
          </cell>
          <cell r="Q37">
            <v>-10742</v>
          </cell>
          <cell r="R37">
            <v>-10842</v>
          </cell>
          <cell r="S37">
            <v>-11002</v>
          </cell>
          <cell r="T37">
            <v>-10916</v>
          </cell>
          <cell r="U37">
            <v>-10852</v>
          </cell>
          <cell r="V37">
            <v>-10965</v>
          </cell>
          <cell r="W37">
            <v>-10823</v>
          </cell>
          <cell r="X37">
            <v>-10963</v>
          </cell>
          <cell r="Y37">
            <v>-130834</v>
          </cell>
          <cell r="AA37">
            <v>0</v>
          </cell>
          <cell r="AB37">
            <v>0</v>
          </cell>
        </row>
      </sheetData>
      <sheetData sheetId="28"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53463</v>
          </cell>
          <cell r="E16">
            <v>68254</v>
          </cell>
          <cell r="G16">
            <v>31877</v>
          </cell>
          <cell r="I16">
            <v>13000</v>
          </cell>
          <cell r="K16">
            <v>69621</v>
          </cell>
          <cell r="L16" t="str">
            <v>Other Income and charges</v>
          </cell>
          <cell r="M16">
            <v>13261</v>
          </cell>
          <cell r="N16">
            <v>15221</v>
          </cell>
          <cell r="O16">
            <v>16654</v>
          </cell>
          <cell r="P16">
            <v>13636</v>
          </cell>
          <cell r="Q16">
            <v>14674</v>
          </cell>
          <cell r="R16">
            <v>14159</v>
          </cell>
          <cell r="S16">
            <v>12829</v>
          </cell>
          <cell r="T16">
            <v>16457</v>
          </cell>
          <cell r="U16">
            <v>13839</v>
          </cell>
          <cell r="V16">
            <v>17147</v>
          </cell>
          <cell r="W16">
            <v>17816</v>
          </cell>
          <cell r="X16">
            <v>9323</v>
          </cell>
          <cell r="Y16">
            <v>175016</v>
          </cell>
          <cell r="AA16">
            <v>59100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53463</v>
          </cell>
          <cell r="E20">
            <v>68254</v>
          </cell>
          <cell r="G20">
            <v>31877</v>
          </cell>
          <cell r="I20">
            <v>13000</v>
          </cell>
          <cell r="K20">
            <v>69621</v>
          </cell>
          <cell r="L20" t="str">
            <v>Operating Income</v>
          </cell>
          <cell r="M20">
            <v>13261</v>
          </cell>
          <cell r="N20">
            <v>15221</v>
          </cell>
          <cell r="O20">
            <v>16654</v>
          </cell>
          <cell r="P20">
            <v>13636</v>
          </cell>
          <cell r="Q20">
            <v>14674</v>
          </cell>
          <cell r="R20">
            <v>14159</v>
          </cell>
          <cell r="S20">
            <v>12829</v>
          </cell>
          <cell r="T20">
            <v>16457</v>
          </cell>
          <cell r="U20">
            <v>13839</v>
          </cell>
          <cell r="V20">
            <v>17147</v>
          </cell>
          <cell r="W20">
            <v>17816</v>
          </cell>
          <cell r="X20">
            <v>9323</v>
          </cell>
          <cell r="Y20">
            <v>175016</v>
          </cell>
          <cell r="AA20">
            <v>59100</v>
          </cell>
          <cell r="AB20">
            <v>0</v>
          </cell>
        </row>
        <row r="22">
          <cell r="L22" t="str">
            <v>Expenses</v>
          </cell>
          <cell r="Y22" t="str">
            <v xml:space="preserve"> </v>
          </cell>
        </row>
        <row r="23">
          <cell r="C23">
            <v>19412</v>
          </cell>
          <cell r="E23">
            <v>25193</v>
          </cell>
          <cell r="G23">
            <v>14294</v>
          </cell>
          <cell r="I23">
            <v>7900</v>
          </cell>
          <cell r="K23">
            <v>33706</v>
          </cell>
          <cell r="L23" t="str">
            <v>People costs</v>
          </cell>
          <cell r="M23">
            <v>4730</v>
          </cell>
          <cell r="N23">
            <v>5035</v>
          </cell>
          <cell r="O23">
            <v>5314</v>
          </cell>
          <cell r="P23">
            <v>4843</v>
          </cell>
          <cell r="Q23">
            <v>5009</v>
          </cell>
          <cell r="R23">
            <v>4926</v>
          </cell>
          <cell r="S23">
            <v>4718</v>
          </cell>
          <cell r="T23">
            <v>5299</v>
          </cell>
          <cell r="U23">
            <v>4974</v>
          </cell>
          <cell r="V23">
            <v>5499</v>
          </cell>
          <cell r="W23">
            <v>5610</v>
          </cell>
          <cell r="X23">
            <v>4257</v>
          </cell>
          <cell r="Y23">
            <v>60214</v>
          </cell>
          <cell r="AA23">
            <v>13000</v>
          </cell>
          <cell r="AB23">
            <v>0</v>
          </cell>
        </row>
        <row r="25">
          <cell r="C25">
            <v>2485</v>
          </cell>
          <cell r="E25">
            <v>4832</v>
          </cell>
          <cell r="G25">
            <v>4822</v>
          </cell>
          <cell r="I25">
            <v>0</v>
          </cell>
          <cell r="K25">
            <v>4873</v>
          </cell>
          <cell r="L25" t="str">
            <v>Technology</v>
          </cell>
          <cell r="M25">
            <v>262</v>
          </cell>
          <cell r="N25">
            <v>262</v>
          </cell>
          <cell r="O25">
            <v>262</v>
          </cell>
          <cell r="P25">
            <v>312</v>
          </cell>
          <cell r="Q25">
            <v>162</v>
          </cell>
          <cell r="R25">
            <v>112</v>
          </cell>
          <cell r="S25">
            <v>112</v>
          </cell>
          <cell r="T25">
            <v>137</v>
          </cell>
          <cell r="U25">
            <v>137</v>
          </cell>
          <cell r="V25">
            <v>112</v>
          </cell>
          <cell r="W25">
            <v>112</v>
          </cell>
          <cell r="X25">
            <v>111</v>
          </cell>
          <cell r="Y25">
            <v>2093</v>
          </cell>
          <cell r="AA25">
            <v>0</v>
          </cell>
          <cell r="AB25">
            <v>0</v>
          </cell>
        </row>
        <row r="27">
          <cell r="C27">
            <v>1031</v>
          </cell>
          <cell r="E27">
            <v>1052</v>
          </cell>
          <cell r="G27">
            <v>725</v>
          </cell>
          <cell r="I27">
            <v>0</v>
          </cell>
          <cell r="K27">
            <v>1804</v>
          </cell>
          <cell r="L27" t="str">
            <v>Office Expenses</v>
          </cell>
          <cell r="M27">
            <v>312</v>
          </cell>
          <cell r="N27">
            <v>312</v>
          </cell>
          <cell r="O27">
            <v>312</v>
          </cell>
          <cell r="P27">
            <v>312</v>
          </cell>
          <cell r="Q27">
            <v>312</v>
          </cell>
          <cell r="R27">
            <v>312</v>
          </cell>
          <cell r="S27">
            <v>312</v>
          </cell>
          <cell r="T27">
            <v>312</v>
          </cell>
          <cell r="U27">
            <v>312</v>
          </cell>
          <cell r="V27">
            <v>312</v>
          </cell>
          <cell r="W27">
            <v>312</v>
          </cell>
          <cell r="X27">
            <v>314</v>
          </cell>
          <cell r="Y27">
            <v>3746</v>
          </cell>
          <cell r="AA27">
            <v>0</v>
          </cell>
          <cell r="AB27">
            <v>0</v>
          </cell>
        </row>
        <row r="29">
          <cell r="C29">
            <v>587</v>
          </cell>
          <cell r="E29">
            <v>656</v>
          </cell>
          <cell r="G29">
            <v>273</v>
          </cell>
          <cell r="I29">
            <v>0</v>
          </cell>
          <cell r="K29">
            <v>510</v>
          </cell>
          <cell r="L29" t="str">
            <v>Depreciation</v>
          </cell>
          <cell r="M29">
            <v>112</v>
          </cell>
          <cell r="N29">
            <v>113</v>
          </cell>
          <cell r="O29">
            <v>112</v>
          </cell>
          <cell r="P29">
            <v>113</v>
          </cell>
          <cell r="Q29">
            <v>112</v>
          </cell>
          <cell r="R29">
            <v>113</v>
          </cell>
          <cell r="S29">
            <v>112</v>
          </cell>
          <cell r="T29">
            <v>113</v>
          </cell>
          <cell r="U29">
            <v>112</v>
          </cell>
          <cell r="V29">
            <v>113</v>
          </cell>
          <cell r="W29">
            <v>113</v>
          </cell>
          <cell r="X29">
            <v>113</v>
          </cell>
          <cell r="Y29">
            <v>1351</v>
          </cell>
          <cell r="AA29">
            <v>0</v>
          </cell>
          <cell r="AB29">
            <v>0</v>
          </cell>
        </row>
        <row r="31">
          <cell r="C31">
            <v>315</v>
          </cell>
          <cell r="E31">
            <v>543</v>
          </cell>
          <cell r="G31">
            <v>73</v>
          </cell>
          <cell r="I31">
            <v>0</v>
          </cell>
          <cell r="K31">
            <v>90</v>
          </cell>
          <cell r="L31" t="str">
            <v>Marketing</v>
          </cell>
          <cell r="M31">
            <v>57</v>
          </cell>
          <cell r="N31">
            <v>57</v>
          </cell>
          <cell r="O31">
            <v>57</v>
          </cell>
          <cell r="P31">
            <v>57</v>
          </cell>
          <cell r="Q31">
            <v>57</v>
          </cell>
          <cell r="R31">
            <v>57</v>
          </cell>
          <cell r="S31">
            <v>57</v>
          </cell>
          <cell r="T31">
            <v>57</v>
          </cell>
          <cell r="U31">
            <v>57</v>
          </cell>
          <cell r="V31">
            <v>57</v>
          </cell>
          <cell r="W31">
            <v>57</v>
          </cell>
          <cell r="X31">
            <v>53</v>
          </cell>
          <cell r="Y31">
            <v>680</v>
          </cell>
          <cell r="AA31">
            <v>0</v>
          </cell>
          <cell r="AB31">
            <v>0</v>
          </cell>
        </row>
        <row r="32">
          <cell r="K32" t="str">
            <v xml:space="preserve"> </v>
          </cell>
        </row>
        <row r="33">
          <cell r="C33">
            <v>654</v>
          </cell>
          <cell r="E33">
            <v>433</v>
          </cell>
          <cell r="G33">
            <v>-200</v>
          </cell>
          <cell r="I33">
            <v>0</v>
          </cell>
          <cell r="K33">
            <v>744</v>
          </cell>
          <cell r="L33" t="str">
            <v>Other</v>
          </cell>
          <cell r="M33">
            <v>98</v>
          </cell>
          <cell r="N33">
            <v>98</v>
          </cell>
          <cell r="O33">
            <v>98</v>
          </cell>
          <cell r="P33">
            <v>98</v>
          </cell>
          <cell r="Q33">
            <v>98</v>
          </cell>
          <cell r="R33">
            <v>98</v>
          </cell>
          <cell r="S33">
            <v>98</v>
          </cell>
          <cell r="T33">
            <v>98</v>
          </cell>
          <cell r="U33">
            <v>98</v>
          </cell>
          <cell r="V33">
            <v>98</v>
          </cell>
          <cell r="W33">
            <v>98</v>
          </cell>
          <cell r="X33">
            <v>100</v>
          </cell>
          <cell r="Y33">
            <v>1178</v>
          </cell>
          <cell r="AA33">
            <v>0</v>
          </cell>
          <cell r="AB33">
            <v>0</v>
          </cell>
        </row>
        <row r="34">
          <cell r="C34">
            <v>24484</v>
          </cell>
          <cell r="E34">
            <v>32709</v>
          </cell>
          <cell r="G34">
            <v>19987</v>
          </cell>
          <cell r="I34">
            <v>7900</v>
          </cell>
          <cell r="K34">
            <v>41727</v>
          </cell>
          <cell r="L34" t="str">
            <v>Total Expenses</v>
          </cell>
          <cell r="M34">
            <v>5571</v>
          </cell>
          <cell r="N34">
            <v>5877</v>
          </cell>
          <cell r="O34">
            <v>6155</v>
          </cell>
          <cell r="P34">
            <v>5735</v>
          </cell>
          <cell r="Q34">
            <v>5750</v>
          </cell>
          <cell r="R34">
            <v>5618</v>
          </cell>
          <cell r="S34">
            <v>5409</v>
          </cell>
          <cell r="T34">
            <v>6016</v>
          </cell>
          <cell r="U34">
            <v>5690</v>
          </cell>
          <cell r="V34">
            <v>6191</v>
          </cell>
          <cell r="W34">
            <v>6302</v>
          </cell>
          <cell r="X34">
            <v>4948</v>
          </cell>
          <cell r="Y34">
            <v>69262</v>
          </cell>
          <cell r="AA34">
            <v>13000</v>
          </cell>
          <cell r="AB34">
            <v>0</v>
          </cell>
        </row>
        <row r="35">
          <cell r="L35" t="str">
            <v xml:space="preserve"> </v>
          </cell>
        </row>
        <row r="37">
          <cell r="C37">
            <v>28979</v>
          </cell>
          <cell r="E37">
            <v>35545</v>
          </cell>
          <cell r="G37">
            <v>11890</v>
          </cell>
          <cell r="I37">
            <v>5100</v>
          </cell>
          <cell r="K37">
            <v>27894</v>
          </cell>
          <cell r="L37" t="str">
            <v>OPERATING PROFIT / (LOSS)</v>
          </cell>
          <cell r="M37">
            <v>7690</v>
          </cell>
          <cell r="N37">
            <v>9344</v>
          </cell>
          <cell r="O37">
            <v>10499</v>
          </cell>
          <cell r="P37">
            <v>7901</v>
          </cell>
          <cell r="Q37">
            <v>8924</v>
          </cell>
          <cell r="R37">
            <v>8541</v>
          </cell>
          <cell r="S37">
            <v>7420</v>
          </cell>
          <cell r="T37">
            <v>10441</v>
          </cell>
          <cell r="U37">
            <v>8149</v>
          </cell>
          <cell r="V37">
            <v>10956</v>
          </cell>
          <cell r="W37">
            <v>11514</v>
          </cell>
          <cell r="X37">
            <v>4375</v>
          </cell>
          <cell r="Y37">
            <v>105754</v>
          </cell>
          <cell r="AA37">
            <v>46100</v>
          </cell>
          <cell r="AB37">
            <v>0</v>
          </cell>
        </row>
      </sheetData>
      <sheetData sheetId="29"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4117</v>
          </cell>
          <cell r="E23">
            <v>4674</v>
          </cell>
          <cell r="G23">
            <v>1176</v>
          </cell>
          <cell r="I23">
            <v>0</v>
          </cell>
          <cell r="K23">
            <v>2754</v>
          </cell>
          <cell r="L23" t="str">
            <v>People costs</v>
          </cell>
          <cell r="M23">
            <v>203</v>
          </cell>
          <cell r="N23">
            <v>205</v>
          </cell>
          <cell r="O23">
            <v>208</v>
          </cell>
          <cell r="P23">
            <v>205</v>
          </cell>
          <cell r="Q23">
            <v>203</v>
          </cell>
          <cell r="R23">
            <v>210</v>
          </cell>
          <cell r="S23">
            <v>201</v>
          </cell>
          <cell r="T23">
            <v>203</v>
          </cell>
          <cell r="U23">
            <v>206</v>
          </cell>
          <cell r="V23">
            <v>203</v>
          </cell>
          <cell r="W23">
            <v>206</v>
          </cell>
          <cell r="X23">
            <v>210</v>
          </cell>
          <cell r="Y23">
            <v>2463</v>
          </cell>
          <cell r="AA23">
            <v>-2420</v>
          </cell>
          <cell r="AB23">
            <v>0</v>
          </cell>
        </row>
        <row r="25">
          <cell r="C25">
            <v>5</v>
          </cell>
          <cell r="E25">
            <v>3</v>
          </cell>
          <cell r="G25">
            <v>9</v>
          </cell>
          <cell r="I25">
            <v>0</v>
          </cell>
          <cell r="K25">
            <v>12</v>
          </cell>
          <cell r="L25" t="str">
            <v>Technology</v>
          </cell>
          <cell r="M25">
            <v>1</v>
          </cell>
          <cell r="N25">
            <v>2</v>
          </cell>
          <cell r="O25">
            <v>1</v>
          </cell>
          <cell r="P25">
            <v>2</v>
          </cell>
          <cell r="Q25">
            <v>1</v>
          </cell>
          <cell r="R25">
            <v>3</v>
          </cell>
          <cell r="S25">
            <v>1</v>
          </cell>
          <cell r="T25">
            <v>2</v>
          </cell>
          <cell r="U25">
            <v>1</v>
          </cell>
          <cell r="V25">
            <v>2</v>
          </cell>
          <cell r="W25">
            <v>1</v>
          </cell>
          <cell r="X25">
            <v>3</v>
          </cell>
          <cell r="Y25">
            <v>20</v>
          </cell>
          <cell r="AA25">
            <v>0</v>
          </cell>
          <cell r="AB25">
            <v>0</v>
          </cell>
        </row>
        <row r="26">
          <cell r="U26" t="str">
            <v xml:space="preserve"> </v>
          </cell>
        </row>
        <row r="27">
          <cell r="C27">
            <v>51</v>
          </cell>
          <cell r="E27">
            <v>26</v>
          </cell>
          <cell r="G27">
            <v>24</v>
          </cell>
          <cell r="I27">
            <v>0</v>
          </cell>
          <cell r="K27">
            <v>40</v>
          </cell>
          <cell r="L27" t="str">
            <v>Office Expenses</v>
          </cell>
          <cell r="M27">
            <v>13</v>
          </cell>
          <cell r="N27">
            <v>14</v>
          </cell>
          <cell r="O27">
            <v>14</v>
          </cell>
          <cell r="P27">
            <v>14</v>
          </cell>
          <cell r="Q27">
            <v>14</v>
          </cell>
          <cell r="R27">
            <v>18</v>
          </cell>
          <cell r="S27">
            <v>13</v>
          </cell>
          <cell r="T27">
            <v>14</v>
          </cell>
          <cell r="U27">
            <v>14</v>
          </cell>
          <cell r="V27">
            <v>14</v>
          </cell>
          <cell r="W27">
            <v>14</v>
          </cell>
          <cell r="X27">
            <v>18</v>
          </cell>
          <cell r="Y27">
            <v>174</v>
          </cell>
          <cell r="AA27">
            <v>0</v>
          </cell>
          <cell r="AB27">
            <v>0</v>
          </cell>
        </row>
        <row r="29">
          <cell r="C29">
            <v>306</v>
          </cell>
          <cell r="E29">
            <v>145</v>
          </cell>
          <cell r="G29">
            <v>67</v>
          </cell>
          <cell r="I29">
            <v>0</v>
          </cell>
          <cell r="K29">
            <v>113</v>
          </cell>
          <cell r="L29" t="str">
            <v>Depreciation</v>
          </cell>
          <cell r="M29">
            <v>11</v>
          </cell>
          <cell r="N29">
            <v>11</v>
          </cell>
          <cell r="O29">
            <v>18</v>
          </cell>
          <cell r="P29">
            <v>11</v>
          </cell>
          <cell r="Q29">
            <v>11</v>
          </cell>
          <cell r="R29">
            <v>13</v>
          </cell>
          <cell r="S29">
            <v>11</v>
          </cell>
          <cell r="T29">
            <v>11</v>
          </cell>
          <cell r="U29">
            <v>18</v>
          </cell>
          <cell r="V29">
            <v>11</v>
          </cell>
          <cell r="W29">
            <v>11</v>
          </cell>
          <cell r="X29">
            <v>13</v>
          </cell>
          <cell r="Y29">
            <v>150</v>
          </cell>
          <cell r="AA29">
            <v>0</v>
          </cell>
          <cell r="AB29">
            <v>0</v>
          </cell>
        </row>
        <row r="31">
          <cell r="C31">
            <v>24</v>
          </cell>
          <cell r="E31">
            <v>3</v>
          </cell>
          <cell r="G31">
            <v>2</v>
          </cell>
          <cell r="I31">
            <v>0</v>
          </cell>
          <cell r="K31">
            <v>2</v>
          </cell>
          <cell r="L31" t="str">
            <v>Marketing</v>
          </cell>
          <cell r="R31">
            <v>2</v>
          </cell>
          <cell r="X31">
            <v>2</v>
          </cell>
          <cell r="Y31">
            <v>4</v>
          </cell>
          <cell r="AA31">
            <v>0</v>
          </cell>
          <cell r="AB31">
            <v>0</v>
          </cell>
        </row>
        <row r="33">
          <cell r="C33">
            <v>353</v>
          </cell>
          <cell r="E33">
            <v>93</v>
          </cell>
          <cell r="G33">
            <v>17</v>
          </cell>
          <cell r="I33">
            <v>-2342</v>
          </cell>
          <cell r="K33">
            <v>69</v>
          </cell>
          <cell r="L33" t="str">
            <v>Other</v>
          </cell>
          <cell r="M33">
            <v>2</v>
          </cell>
          <cell r="N33">
            <v>3</v>
          </cell>
          <cell r="O33">
            <v>2</v>
          </cell>
          <cell r="P33">
            <v>13</v>
          </cell>
          <cell r="Q33">
            <v>2</v>
          </cell>
          <cell r="R33">
            <v>3</v>
          </cell>
          <cell r="S33">
            <v>2</v>
          </cell>
          <cell r="T33">
            <v>13</v>
          </cell>
          <cell r="U33">
            <v>2</v>
          </cell>
          <cell r="V33">
            <v>3</v>
          </cell>
          <cell r="W33">
            <v>2</v>
          </cell>
          <cell r="X33">
            <v>13</v>
          </cell>
          <cell r="Y33">
            <v>60</v>
          </cell>
          <cell r="AA33">
            <v>0</v>
          </cell>
          <cell r="AB33">
            <v>0</v>
          </cell>
        </row>
        <row r="34">
          <cell r="C34">
            <v>4856</v>
          </cell>
          <cell r="E34">
            <v>4944</v>
          </cell>
          <cell r="G34">
            <v>1295</v>
          </cell>
          <cell r="I34">
            <v>-2342</v>
          </cell>
          <cell r="K34">
            <v>2990</v>
          </cell>
          <cell r="L34" t="str">
            <v>Total Expenses</v>
          </cell>
          <cell r="M34">
            <v>230</v>
          </cell>
          <cell r="N34">
            <v>235</v>
          </cell>
          <cell r="O34">
            <v>243</v>
          </cell>
          <cell r="P34">
            <v>245</v>
          </cell>
          <cell r="Q34">
            <v>231</v>
          </cell>
          <cell r="R34">
            <v>249</v>
          </cell>
          <cell r="S34">
            <v>228</v>
          </cell>
          <cell r="T34">
            <v>243</v>
          </cell>
          <cell r="U34">
            <v>241</v>
          </cell>
          <cell r="V34">
            <v>233</v>
          </cell>
          <cell r="W34">
            <v>234</v>
          </cell>
          <cell r="X34">
            <v>259</v>
          </cell>
          <cell r="Y34">
            <v>2871</v>
          </cell>
          <cell r="AA34">
            <v>-2420</v>
          </cell>
          <cell r="AB34">
            <v>0</v>
          </cell>
        </row>
        <row r="35">
          <cell r="L35" t="str">
            <v xml:space="preserve"> </v>
          </cell>
        </row>
        <row r="37">
          <cell r="C37">
            <v>-4856</v>
          </cell>
          <cell r="E37">
            <v>-4944</v>
          </cell>
          <cell r="G37">
            <v>-1295</v>
          </cell>
          <cell r="I37">
            <v>2342</v>
          </cell>
          <cell r="K37">
            <v>-2990</v>
          </cell>
          <cell r="L37" t="str">
            <v>OPERATING PROFIT / (LOSS)</v>
          </cell>
          <cell r="M37">
            <v>-230</v>
          </cell>
          <cell r="N37">
            <v>-235</v>
          </cell>
          <cell r="O37">
            <v>-243</v>
          </cell>
          <cell r="P37">
            <v>-245</v>
          </cell>
          <cell r="Q37">
            <v>-231</v>
          </cell>
          <cell r="R37">
            <v>-249</v>
          </cell>
          <cell r="S37">
            <v>-228</v>
          </cell>
          <cell r="T37">
            <v>-243</v>
          </cell>
          <cell r="U37">
            <v>-241</v>
          </cell>
          <cell r="V37">
            <v>-233</v>
          </cell>
          <cell r="W37">
            <v>-234</v>
          </cell>
          <cell r="X37">
            <v>-259</v>
          </cell>
          <cell r="Y37">
            <v>-2871</v>
          </cell>
          <cell r="AA37">
            <v>2420</v>
          </cell>
          <cell r="AB37">
            <v>0</v>
          </cell>
        </row>
      </sheetData>
      <sheetData sheetId="30"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104</v>
          </cell>
          <cell r="E16">
            <v>105</v>
          </cell>
          <cell r="G16">
            <v>146</v>
          </cell>
          <cell r="I16">
            <v>0</v>
          </cell>
          <cell r="K16">
            <v>146</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104</v>
          </cell>
          <cell r="E20">
            <v>105</v>
          </cell>
          <cell r="G20">
            <v>146</v>
          </cell>
          <cell r="I20">
            <v>0</v>
          </cell>
          <cell r="K20">
            <v>146</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2706</v>
          </cell>
          <cell r="E23">
            <v>976</v>
          </cell>
          <cell r="G23">
            <v>800</v>
          </cell>
          <cell r="I23">
            <v>0</v>
          </cell>
          <cell r="K23">
            <v>1555</v>
          </cell>
          <cell r="L23" t="str">
            <v>People costs</v>
          </cell>
          <cell r="M23">
            <v>78</v>
          </cell>
          <cell r="N23">
            <v>78</v>
          </cell>
          <cell r="O23">
            <v>79</v>
          </cell>
          <cell r="P23">
            <v>78</v>
          </cell>
          <cell r="Q23">
            <v>79</v>
          </cell>
          <cell r="R23">
            <v>81</v>
          </cell>
          <cell r="S23">
            <v>82</v>
          </cell>
          <cell r="T23">
            <v>81</v>
          </cell>
          <cell r="U23">
            <v>81</v>
          </cell>
          <cell r="V23">
            <v>79</v>
          </cell>
          <cell r="W23">
            <v>79</v>
          </cell>
          <cell r="X23">
            <v>76</v>
          </cell>
          <cell r="Y23">
            <v>951</v>
          </cell>
          <cell r="AA23">
            <v>0</v>
          </cell>
          <cell r="AB23">
            <v>0</v>
          </cell>
        </row>
        <row r="25">
          <cell r="C25">
            <v>17</v>
          </cell>
          <cell r="E25">
            <v>0</v>
          </cell>
          <cell r="G25">
            <v>-2</v>
          </cell>
          <cell r="I25">
            <v>0</v>
          </cell>
          <cell r="K25">
            <v>76</v>
          </cell>
          <cell r="L25" t="str">
            <v>Technology</v>
          </cell>
          <cell r="M25">
            <v>0</v>
          </cell>
          <cell r="N25">
            <v>5</v>
          </cell>
          <cell r="O25">
            <v>1</v>
          </cell>
          <cell r="P25">
            <v>0</v>
          </cell>
          <cell r="Q25">
            <v>5</v>
          </cell>
          <cell r="R25">
            <v>1</v>
          </cell>
          <cell r="S25">
            <v>0</v>
          </cell>
          <cell r="T25">
            <v>5</v>
          </cell>
          <cell r="U25">
            <v>1</v>
          </cell>
          <cell r="V25">
            <v>0</v>
          </cell>
          <cell r="W25">
            <v>5</v>
          </cell>
          <cell r="X25">
            <v>2</v>
          </cell>
          <cell r="Y25">
            <v>25</v>
          </cell>
          <cell r="AA25">
            <v>0</v>
          </cell>
          <cell r="AB25">
            <v>0</v>
          </cell>
        </row>
        <row r="27">
          <cell r="C27">
            <v>135</v>
          </cell>
          <cell r="E27">
            <v>43</v>
          </cell>
          <cell r="G27">
            <v>30</v>
          </cell>
          <cell r="I27">
            <v>0</v>
          </cell>
          <cell r="K27">
            <v>45</v>
          </cell>
          <cell r="L27" t="str">
            <v>Office Expenses</v>
          </cell>
          <cell r="M27">
            <v>4</v>
          </cell>
          <cell r="N27">
            <v>4</v>
          </cell>
          <cell r="O27">
            <v>4</v>
          </cell>
          <cell r="P27">
            <v>4</v>
          </cell>
          <cell r="Q27">
            <v>4</v>
          </cell>
          <cell r="R27">
            <v>4</v>
          </cell>
          <cell r="S27">
            <v>4</v>
          </cell>
          <cell r="T27">
            <v>4</v>
          </cell>
          <cell r="U27">
            <v>4</v>
          </cell>
          <cell r="V27">
            <v>4</v>
          </cell>
          <cell r="W27">
            <v>4</v>
          </cell>
          <cell r="X27">
            <v>2</v>
          </cell>
          <cell r="Y27">
            <v>46</v>
          </cell>
          <cell r="AA27">
            <v>0</v>
          </cell>
          <cell r="AB27">
            <v>0</v>
          </cell>
        </row>
        <row r="29">
          <cell r="C29">
            <v>110</v>
          </cell>
          <cell r="E29">
            <v>38</v>
          </cell>
          <cell r="G29">
            <v>24</v>
          </cell>
          <cell r="I29">
            <v>0</v>
          </cell>
          <cell r="K29">
            <v>36</v>
          </cell>
          <cell r="L29" t="str">
            <v>Depreciation</v>
          </cell>
          <cell r="M29">
            <v>1</v>
          </cell>
          <cell r="N29">
            <v>3</v>
          </cell>
          <cell r="O29">
            <v>3</v>
          </cell>
          <cell r="P29">
            <v>3</v>
          </cell>
          <cell r="Q29">
            <v>3</v>
          </cell>
          <cell r="R29">
            <v>3</v>
          </cell>
          <cell r="S29">
            <v>3</v>
          </cell>
          <cell r="T29">
            <v>3</v>
          </cell>
          <cell r="U29">
            <v>3</v>
          </cell>
          <cell r="V29">
            <v>3</v>
          </cell>
          <cell r="W29">
            <v>2</v>
          </cell>
          <cell r="X29">
            <v>9</v>
          </cell>
          <cell r="Y29">
            <v>39</v>
          </cell>
          <cell r="AA29">
            <v>0</v>
          </cell>
          <cell r="AB29">
            <v>0</v>
          </cell>
        </row>
        <row r="31">
          <cell r="C31">
            <v>0</v>
          </cell>
          <cell r="E31">
            <v>0</v>
          </cell>
          <cell r="G31">
            <v>0</v>
          </cell>
          <cell r="I31">
            <v>0</v>
          </cell>
          <cell r="K31">
            <v>0</v>
          </cell>
          <cell r="L31" t="str">
            <v>Marketing</v>
          </cell>
          <cell r="Y31">
            <v>0</v>
          </cell>
          <cell r="AA31">
            <v>0</v>
          </cell>
          <cell r="AB31">
            <v>0</v>
          </cell>
        </row>
        <row r="33">
          <cell r="C33">
            <v>531</v>
          </cell>
          <cell r="E33">
            <v>433</v>
          </cell>
          <cell r="G33">
            <v>315</v>
          </cell>
          <cell r="I33">
            <v>0</v>
          </cell>
          <cell r="K33">
            <v>351</v>
          </cell>
          <cell r="L33" t="str">
            <v>Other</v>
          </cell>
          <cell r="M33">
            <v>16</v>
          </cell>
          <cell r="N33">
            <v>16</v>
          </cell>
          <cell r="O33">
            <v>16</v>
          </cell>
          <cell r="P33">
            <v>16</v>
          </cell>
          <cell r="Q33">
            <v>16</v>
          </cell>
          <cell r="R33">
            <v>16</v>
          </cell>
          <cell r="S33">
            <v>16</v>
          </cell>
          <cell r="T33">
            <v>16</v>
          </cell>
          <cell r="U33">
            <v>16</v>
          </cell>
          <cell r="V33">
            <v>16</v>
          </cell>
          <cell r="W33">
            <v>16</v>
          </cell>
          <cell r="X33">
            <v>16</v>
          </cell>
          <cell r="Y33">
            <v>192</v>
          </cell>
          <cell r="AA33">
            <v>0</v>
          </cell>
          <cell r="AB33">
            <v>0</v>
          </cell>
        </row>
        <row r="34">
          <cell r="C34">
            <v>3499</v>
          </cell>
          <cell r="E34">
            <v>1490</v>
          </cell>
          <cell r="G34">
            <v>1167</v>
          </cell>
          <cell r="I34">
            <v>0</v>
          </cell>
          <cell r="K34">
            <v>2063</v>
          </cell>
          <cell r="L34" t="str">
            <v>Total Expenses</v>
          </cell>
          <cell r="M34">
            <v>99</v>
          </cell>
          <cell r="N34">
            <v>106</v>
          </cell>
          <cell r="O34">
            <v>103</v>
          </cell>
          <cell r="P34">
            <v>101</v>
          </cell>
          <cell r="Q34">
            <v>107</v>
          </cell>
          <cell r="R34">
            <v>105</v>
          </cell>
          <cell r="S34">
            <v>105</v>
          </cell>
          <cell r="T34">
            <v>109</v>
          </cell>
          <cell r="U34">
            <v>105</v>
          </cell>
          <cell r="V34">
            <v>102</v>
          </cell>
          <cell r="W34">
            <v>106</v>
          </cell>
          <cell r="X34">
            <v>105</v>
          </cell>
          <cell r="Y34">
            <v>1253</v>
          </cell>
          <cell r="AA34">
            <v>0</v>
          </cell>
          <cell r="AB34">
            <v>0</v>
          </cell>
        </row>
        <row r="35">
          <cell r="L35" t="str">
            <v xml:space="preserve"> </v>
          </cell>
        </row>
        <row r="37">
          <cell r="C37">
            <v>-3395</v>
          </cell>
          <cell r="E37">
            <v>-1385</v>
          </cell>
          <cell r="G37">
            <v>-1021</v>
          </cell>
          <cell r="I37">
            <v>0</v>
          </cell>
          <cell r="K37">
            <v>-1917</v>
          </cell>
          <cell r="L37" t="str">
            <v>OPERATING PROFIT / (LOSS)</v>
          </cell>
          <cell r="M37">
            <v>-99</v>
          </cell>
          <cell r="N37">
            <v>-106</v>
          </cell>
          <cell r="O37">
            <v>-103</v>
          </cell>
          <cell r="P37">
            <v>-101</v>
          </cell>
          <cell r="Q37">
            <v>-107</v>
          </cell>
          <cell r="R37">
            <v>-105</v>
          </cell>
          <cell r="S37">
            <v>-105</v>
          </cell>
          <cell r="T37">
            <v>-109</v>
          </cell>
          <cell r="U37">
            <v>-105</v>
          </cell>
          <cell r="V37">
            <v>-102</v>
          </cell>
          <cell r="W37">
            <v>-106</v>
          </cell>
          <cell r="X37">
            <v>-105</v>
          </cell>
          <cell r="Y37">
            <v>-1253</v>
          </cell>
          <cell r="AA37">
            <v>0</v>
          </cell>
          <cell r="AB37">
            <v>0</v>
          </cell>
        </row>
      </sheetData>
      <sheetData sheetId="31"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1263</v>
          </cell>
          <cell r="E23">
            <v>1239</v>
          </cell>
          <cell r="I23" t="str">
            <v xml:space="preserve"> </v>
          </cell>
          <cell r="K23">
            <v>0</v>
          </cell>
          <cell r="L23" t="str">
            <v>People costs</v>
          </cell>
          <cell r="Y23">
            <v>0</v>
          </cell>
          <cell r="AA23">
            <v>-900</v>
          </cell>
          <cell r="AB23">
            <v>0</v>
          </cell>
        </row>
        <row r="24">
          <cell r="E24" t="str">
            <v xml:space="preserve"> </v>
          </cell>
          <cell r="I24" t="str">
            <v xml:space="preserve"> </v>
          </cell>
          <cell r="Y24" t="str">
            <v xml:space="preserve"> </v>
          </cell>
        </row>
        <row r="25">
          <cell r="C25">
            <v>74</v>
          </cell>
          <cell r="E25">
            <v>32</v>
          </cell>
          <cell r="I25">
            <v>0</v>
          </cell>
          <cell r="K25">
            <v>0</v>
          </cell>
          <cell r="L25" t="str">
            <v>Technology</v>
          </cell>
          <cell r="Y25">
            <v>0</v>
          </cell>
          <cell r="AA25">
            <v>-30</v>
          </cell>
          <cell r="AB25">
            <v>0</v>
          </cell>
        </row>
        <row r="27">
          <cell r="C27">
            <v>10</v>
          </cell>
          <cell r="E27">
            <v>17</v>
          </cell>
          <cell r="I27">
            <v>0</v>
          </cell>
          <cell r="K27">
            <v>0</v>
          </cell>
          <cell r="L27" t="str">
            <v>Office Expenses</v>
          </cell>
          <cell r="Y27">
            <v>0</v>
          </cell>
          <cell r="AA27">
            <v>-20</v>
          </cell>
          <cell r="AB27">
            <v>0</v>
          </cell>
        </row>
        <row r="29">
          <cell r="C29">
            <v>30</v>
          </cell>
          <cell r="E29">
            <v>24</v>
          </cell>
          <cell r="I29">
            <v>0</v>
          </cell>
          <cell r="K29">
            <v>0</v>
          </cell>
          <cell r="L29" t="str">
            <v>Depreciation</v>
          </cell>
          <cell r="Y29">
            <v>0</v>
          </cell>
          <cell r="AA29">
            <v>-30</v>
          </cell>
          <cell r="AB29">
            <v>0</v>
          </cell>
        </row>
        <row r="31">
          <cell r="C31">
            <v>876</v>
          </cell>
          <cell r="E31">
            <v>777</v>
          </cell>
          <cell r="I31" t="str">
            <v xml:space="preserve"> </v>
          </cell>
          <cell r="K31">
            <v>0</v>
          </cell>
          <cell r="L31" t="str">
            <v>Marketing</v>
          </cell>
          <cell r="Y31">
            <v>0</v>
          </cell>
          <cell r="AA31">
            <v>-600</v>
          </cell>
          <cell r="AB31">
            <v>0</v>
          </cell>
        </row>
        <row r="33">
          <cell r="C33">
            <v>944</v>
          </cell>
          <cell r="E33">
            <v>1014</v>
          </cell>
          <cell r="I33">
            <v>-1773</v>
          </cell>
          <cell r="K33">
            <v>0</v>
          </cell>
          <cell r="L33" t="str">
            <v>Other</v>
          </cell>
          <cell r="Y33">
            <v>0</v>
          </cell>
          <cell r="AA33">
            <v>-230</v>
          </cell>
          <cell r="AB33">
            <v>0</v>
          </cell>
        </row>
        <row r="34">
          <cell r="C34">
            <v>3197</v>
          </cell>
          <cell r="E34">
            <v>3103</v>
          </cell>
          <cell r="G34">
            <v>0</v>
          </cell>
          <cell r="I34">
            <v>-1773</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-1810</v>
          </cell>
          <cell r="AB34">
            <v>0</v>
          </cell>
        </row>
        <row r="35">
          <cell r="L35" t="str">
            <v xml:space="preserve"> </v>
          </cell>
        </row>
        <row r="37">
          <cell r="C37">
            <v>-3197</v>
          </cell>
          <cell r="E37">
            <v>-3103</v>
          </cell>
          <cell r="G37">
            <v>0</v>
          </cell>
          <cell r="I37">
            <v>1773</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1810</v>
          </cell>
          <cell r="AB37">
            <v>0</v>
          </cell>
        </row>
      </sheetData>
      <sheetData sheetId="32"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78</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78</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8926</v>
          </cell>
          <cell r="E23">
            <v>12916</v>
          </cell>
          <cell r="G23">
            <v>5017</v>
          </cell>
          <cell r="I23">
            <v>0</v>
          </cell>
          <cell r="K23">
            <v>11267</v>
          </cell>
          <cell r="L23" t="str">
            <v>People costs</v>
          </cell>
          <cell r="M23">
            <v>1304</v>
          </cell>
          <cell r="N23">
            <v>1660</v>
          </cell>
          <cell r="O23">
            <v>1327</v>
          </cell>
          <cell r="P23">
            <v>1325</v>
          </cell>
          <cell r="Q23">
            <v>1325</v>
          </cell>
          <cell r="R23">
            <v>1291</v>
          </cell>
          <cell r="S23">
            <v>1277</v>
          </cell>
          <cell r="T23">
            <v>1346</v>
          </cell>
          <cell r="U23">
            <v>1336</v>
          </cell>
          <cell r="V23">
            <v>1381</v>
          </cell>
          <cell r="W23">
            <v>1407</v>
          </cell>
          <cell r="X23">
            <v>1418</v>
          </cell>
          <cell r="Y23">
            <v>16397</v>
          </cell>
          <cell r="AA23">
            <v>0</v>
          </cell>
          <cell r="AB23">
            <v>0</v>
          </cell>
        </row>
        <row r="25">
          <cell r="C25">
            <v>7419</v>
          </cell>
          <cell r="E25">
            <v>7808</v>
          </cell>
          <cell r="G25">
            <v>3693</v>
          </cell>
          <cell r="I25">
            <v>0</v>
          </cell>
          <cell r="K25">
            <v>8101</v>
          </cell>
          <cell r="L25" t="str">
            <v>Technology</v>
          </cell>
          <cell r="M25">
            <v>390</v>
          </cell>
          <cell r="N25">
            <v>393</v>
          </cell>
          <cell r="O25">
            <v>397</v>
          </cell>
          <cell r="P25">
            <v>385</v>
          </cell>
          <cell r="Q25">
            <v>370</v>
          </cell>
          <cell r="R25">
            <v>328</v>
          </cell>
          <cell r="S25">
            <v>304</v>
          </cell>
          <cell r="T25">
            <v>290</v>
          </cell>
          <cell r="U25">
            <v>302</v>
          </cell>
          <cell r="V25">
            <v>317</v>
          </cell>
          <cell r="W25">
            <v>291</v>
          </cell>
          <cell r="X25">
            <v>273</v>
          </cell>
          <cell r="Y25">
            <v>4040</v>
          </cell>
          <cell r="AA25">
            <v>0</v>
          </cell>
          <cell r="AB25">
            <v>0</v>
          </cell>
        </row>
        <row r="27">
          <cell r="C27">
            <v>1916</v>
          </cell>
          <cell r="E27">
            <v>3482</v>
          </cell>
          <cell r="G27">
            <v>1294</v>
          </cell>
          <cell r="I27">
            <v>0</v>
          </cell>
          <cell r="K27">
            <v>2888</v>
          </cell>
          <cell r="L27" t="str">
            <v>Office Expenses</v>
          </cell>
          <cell r="M27">
            <v>356</v>
          </cell>
          <cell r="N27">
            <v>366</v>
          </cell>
          <cell r="O27">
            <v>379</v>
          </cell>
          <cell r="P27">
            <v>391</v>
          </cell>
          <cell r="Q27">
            <v>388</v>
          </cell>
          <cell r="R27">
            <v>391</v>
          </cell>
          <cell r="S27">
            <v>388</v>
          </cell>
          <cell r="T27">
            <v>388</v>
          </cell>
          <cell r="U27">
            <v>389</v>
          </cell>
          <cell r="V27">
            <v>402</v>
          </cell>
          <cell r="W27">
            <v>419</v>
          </cell>
          <cell r="X27">
            <v>493</v>
          </cell>
          <cell r="Y27">
            <v>4750</v>
          </cell>
          <cell r="AA27">
            <v>0</v>
          </cell>
          <cell r="AB27">
            <v>0</v>
          </cell>
        </row>
        <row r="29">
          <cell r="C29">
            <v>6885</v>
          </cell>
          <cell r="E29">
            <v>6733</v>
          </cell>
          <cell r="G29">
            <v>3195</v>
          </cell>
          <cell r="I29">
            <v>0</v>
          </cell>
          <cell r="K29">
            <v>6603</v>
          </cell>
          <cell r="L29" t="str">
            <v>Depreciation</v>
          </cell>
          <cell r="M29">
            <v>632</v>
          </cell>
          <cell r="N29">
            <v>632</v>
          </cell>
          <cell r="O29">
            <v>631</v>
          </cell>
          <cell r="P29">
            <v>634</v>
          </cell>
          <cell r="Q29">
            <v>628</v>
          </cell>
          <cell r="R29">
            <v>619</v>
          </cell>
          <cell r="S29">
            <v>611</v>
          </cell>
          <cell r="T29">
            <v>605</v>
          </cell>
          <cell r="U29">
            <v>601</v>
          </cell>
          <cell r="V29">
            <v>601</v>
          </cell>
          <cell r="W29">
            <v>601</v>
          </cell>
          <cell r="X29">
            <v>501</v>
          </cell>
          <cell r="Y29">
            <v>7296</v>
          </cell>
          <cell r="AA29">
            <v>0</v>
          </cell>
          <cell r="AB29">
            <v>0</v>
          </cell>
        </row>
        <row r="31">
          <cell r="C31">
            <v>29</v>
          </cell>
          <cell r="E31">
            <v>0</v>
          </cell>
          <cell r="G31">
            <v>5</v>
          </cell>
          <cell r="I31">
            <v>0</v>
          </cell>
          <cell r="K31">
            <v>5</v>
          </cell>
          <cell r="L31" t="str">
            <v>Marketing</v>
          </cell>
          <cell r="Y31">
            <v>0</v>
          </cell>
          <cell r="AA31">
            <v>0</v>
          </cell>
          <cell r="AB31">
            <v>0</v>
          </cell>
        </row>
        <row r="33">
          <cell r="C33">
            <v>225</v>
          </cell>
          <cell r="E33">
            <v>167</v>
          </cell>
          <cell r="G33">
            <v>129</v>
          </cell>
          <cell r="I33">
            <v>0</v>
          </cell>
          <cell r="K33">
            <v>453</v>
          </cell>
          <cell r="L33" t="str">
            <v>Other</v>
          </cell>
          <cell r="M33">
            <v>25</v>
          </cell>
          <cell r="N33">
            <v>25</v>
          </cell>
          <cell r="O33">
            <v>25</v>
          </cell>
          <cell r="P33">
            <v>26</v>
          </cell>
          <cell r="Q33">
            <v>26</v>
          </cell>
          <cell r="R33">
            <v>26</v>
          </cell>
          <cell r="S33">
            <v>26</v>
          </cell>
          <cell r="T33">
            <v>26</v>
          </cell>
          <cell r="U33">
            <v>26</v>
          </cell>
          <cell r="V33">
            <v>26</v>
          </cell>
          <cell r="W33">
            <v>26</v>
          </cell>
          <cell r="X33">
            <v>25</v>
          </cell>
          <cell r="Y33">
            <v>308</v>
          </cell>
          <cell r="AA33">
            <v>0</v>
          </cell>
          <cell r="AB33">
            <v>0</v>
          </cell>
        </row>
        <row r="34">
          <cell r="C34">
            <v>25400</v>
          </cell>
          <cell r="E34">
            <v>31106</v>
          </cell>
          <cell r="G34">
            <v>13333</v>
          </cell>
          <cell r="I34">
            <v>0</v>
          </cell>
          <cell r="K34">
            <v>29317</v>
          </cell>
          <cell r="L34" t="str">
            <v>Total Expenses</v>
          </cell>
          <cell r="M34">
            <v>2707</v>
          </cell>
          <cell r="N34">
            <v>3076</v>
          </cell>
          <cell r="O34">
            <v>2759</v>
          </cell>
          <cell r="P34">
            <v>2761</v>
          </cell>
          <cell r="Q34">
            <v>2737</v>
          </cell>
          <cell r="R34">
            <v>2655</v>
          </cell>
          <cell r="S34">
            <v>2606</v>
          </cell>
          <cell r="T34">
            <v>2655</v>
          </cell>
          <cell r="U34">
            <v>2654</v>
          </cell>
          <cell r="V34">
            <v>2727</v>
          </cell>
          <cell r="W34">
            <v>2744</v>
          </cell>
          <cell r="X34">
            <v>2710</v>
          </cell>
          <cell r="Y34">
            <v>32791</v>
          </cell>
          <cell r="AA34">
            <v>0</v>
          </cell>
          <cell r="AB34">
            <v>0</v>
          </cell>
        </row>
        <row r="35">
          <cell r="L35" t="str">
            <v xml:space="preserve"> </v>
          </cell>
        </row>
        <row r="37">
          <cell r="C37">
            <v>-25400</v>
          </cell>
          <cell r="E37">
            <v>-31028</v>
          </cell>
          <cell r="G37">
            <v>-13333</v>
          </cell>
          <cell r="I37">
            <v>0</v>
          </cell>
          <cell r="K37">
            <v>-29317</v>
          </cell>
          <cell r="L37" t="str">
            <v>OPERATING PROFIT / (LOSS)</v>
          </cell>
          <cell r="M37">
            <v>-2707</v>
          </cell>
          <cell r="N37">
            <v>-3076</v>
          </cell>
          <cell r="O37">
            <v>-2759</v>
          </cell>
          <cell r="P37">
            <v>-2761</v>
          </cell>
          <cell r="Q37">
            <v>-2737</v>
          </cell>
          <cell r="R37">
            <v>-2655</v>
          </cell>
          <cell r="S37">
            <v>-2606</v>
          </cell>
          <cell r="T37">
            <v>-2655</v>
          </cell>
          <cell r="U37">
            <v>-2654</v>
          </cell>
          <cell r="V37">
            <v>-2727</v>
          </cell>
          <cell r="W37">
            <v>-2744</v>
          </cell>
          <cell r="X37">
            <v>-2710</v>
          </cell>
          <cell r="Y37">
            <v>-32791</v>
          </cell>
          <cell r="AA37">
            <v>0</v>
          </cell>
          <cell r="AB37">
            <v>0</v>
          </cell>
        </row>
      </sheetData>
      <sheetData sheetId="33"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7214</v>
          </cell>
          <cell r="E23">
            <v>2298</v>
          </cell>
          <cell r="G23">
            <v>1271</v>
          </cell>
          <cell r="I23">
            <v>0</v>
          </cell>
          <cell r="K23">
            <v>0</v>
          </cell>
          <cell r="L23" t="str">
            <v>People costs</v>
          </cell>
          <cell r="Y23">
            <v>0</v>
          </cell>
          <cell r="AA23">
            <v>0</v>
          </cell>
          <cell r="AB23">
            <v>0</v>
          </cell>
        </row>
        <row r="25">
          <cell r="C25">
            <v>6883</v>
          </cell>
          <cell r="E25">
            <v>3086</v>
          </cell>
          <cell r="G25">
            <v>939</v>
          </cell>
          <cell r="I25">
            <v>0</v>
          </cell>
          <cell r="K25">
            <v>0</v>
          </cell>
          <cell r="L25" t="str">
            <v>Technology</v>
          </cell>
          <cell r="Y25">
            <v>0</v>
          </cell>
          <cell r="AA25">
            <v>0</v>
          </cell>
          <cell r="AB25">
            <v>0</v>
          </cell>
        </row>
        <row r="27">
          <cell r="C27">
            <v>991</v>
          </cell>
          <cell r="E27">
            <v>60</v>
          </cell>
          <cell r="G27">
            <v>14</v>
          </cell>
          <cell r="I27">
            <v>0</v>
          </cell>
          <cell r="K27">
            <v>0</v>
          </cell>
          <cell r="L27" t="str">
            <v>Office Expenses</v>
          </cell>
          <cell r="Y27">
            <v>0</v>
          </cell>
          <cell r="AA27">
            <v>0</v>
          </cell>
          <cell r="AB27">
            <v>0</v>
          </cell>
        </row>
        <row r="29">
          <cell r="C29">
            <v>295</v>
          </cell>
          <cell r="E29">
            <v>493</v>
          </cell>
          <cell r="G29">
            <v>268</v>
          </cell>
          <cell r="I29">
            <v>0</v>
          </cell>
          <cell r="K29">
            <v>0</v>
          </cell>
          <cell r="L29" t="str">
            <v>Depreciation</v>
          </cell>
          <cell r="Y29">
            <v>0</v>
          </cell>
          <cell r="AA29">
            <v>0</v>
          </cell>
          <cell r="AB29">
            <v>0</v>
          </cell>
        </row>
        <row r="31">
          <cell r="C31">
            <v>193</v>
          </cell>
          <cell r="E31">
            <v>0</v>
          </cell>
          <cell r="G31">
            <v>63</v>
          </cell>
          <cell r="I31">
            <v>0</v>
          </cell>
          <cell r="K31">
            <v>0</v>
          </cell>
          <cell r="L31" t="str">
            <v>Marketing</v>
          </cell>
          <cell r="Y31">
            <v>0</v>
          </cell>
          <cell r="AA31">
            <v>0</v>
          </cell>
          <cell r="AB31">
            <v>0</v>
          </cell>
        </row>
        <row r="33">
          <cell r="C33">
            <v>17284</v>
          </cell>
          <cell r="E33">
            <v>0</v>
          </cell>
          <cell r="G33">
            <v>4</v>
          </cell>
          <cell r="I33">
            <v>0</v>
          </cell>
          <cell r="K33">
            <v>0</v>
          </cell>
          <cell r="L33" t="str">
            <v>Other</v>
          </cell>
          <cell r="Y33">
            <v>0</v>
          </cell>
          <cell r="AA33">
            <v>0</v>
          </cell>
          <cell r="AB33">
            <v>0</v>
          </cell>
        </row>
        <row r="34">
          <cell r="C34">
            <v>32860</v>
          </cell>
          <cell r="E34">
            <v>5937</v>
          </cell>
          <cell r="G34">
            <v>2559</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-32860</v>
          </cell>
          <cell r="E37">
            <v>-5937</v>
          </cell>
          <cell r="G37">
            <v>-2559</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34"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6204</v>
          </cell>
          <cell r="G23">
            <v>3031</v>
          </cell>
          <cell r="I23">
            <v>0</v>
          </cell>
          <cell r="K23">
            <v>0</v>
          </cell>
          <cell r="L23" t="str">
            <v>People costs</v>
          </cell>
          <cell r="Y23">
            <v>0</v>
          </cell>
          <cell r="AA23">
            <v>0</v>
          </cell>
          <cell r="AB23">
            <v>0</v>
          </cell>
        </row>
        <row r="25">
          <cell r="C25">
            <v>0</v>
          </cell>
          <cell r="E25">
            <v>7709</v>
          </cell>
          <cell r="G25">
            <v>4615</v>
          </cell>
          <cell r="I25">
            <v>0</v>
          </cell>
          <cell r="K25">
            <v>0</v>
          </cell>
          <cell r="L25" t="str">
            <v>Technology</v>
          </cell>
          <cell r="Y25">
            <v>0</v>
          </cell>
          <cell r="AA25">
            <v>0</v>
          </cell>
          <cell r="AB25">
            <v>0</v>
          </cell>
        </row>
        <row r="27">
          <cell r="C27">
            <v>0</v>
          </cell>
          <cell r="E27">
            <v>71</v>
          </cell>
          <cell r="G27">
            <v>52</v>
          </cell>
          <cell r="I27">
            <v>0</v>
          </cell>
          <cell r="K27">
            <v>0</v>
          </cell>
          <cell r="L27" t="str">
            <v>Office Expenses</v>
          </cell>
          <cell r="Y27">
            <v>0</v>
          </cell>
          <cell r="AA27">
            <v>0</v>
          </cell>
          <cell r="AB27">
            <v>0</v>
          </cell>
        </row>
        <row r="29">
          <cell r="C29">
            <v>0</v>
          </cell>
          <cell r="E29">
            <v>325</v>
          </cell>
          <cell r="G29">
            <v>134</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10</v>
          </cell>
          <cell r="G33">
            <v>86</v>
          </cell>
          <cell r="I33">
            <v>0</v>
          </cell>
          <cell r="K33">
            <v>0</v>
          </cell>
          <cell r="L33" t="str">
            <v>Other</v>
          </cell>
          <cell r="Y33">
            <v>0</v>
          </cell>
          <cell r="AA33">
            <v>0</v>
          </cell>
          <cell r="AB33">
            <v>0</v>
          </cell>
        </row>
        <row r="34">
          <cell r="C34">
            <v>0</v>
          </cell>
          <cell r="E34">
            <v>14319</v>
          </cell>
          <cell r="G34">
            <v>7918</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-14319</v>
          </cell>
          <cell r="G37">
            <v>-7918</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35"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120</v>
          </cell>
          <cell r="G16">
            <v>279</v>
          </cell>
          <cell r="I16">
            <v>0</v>
          </cell>
          <cell r="K16">
            <v>0</v>
          </cell>
          <cell r="L16" t="str">
            <v>Other Income and charges</v>
          </cell>
          <cell r="M16">
            <v>23</v>
          </cell>
          <cell r="N16">
            <v>17</v>
          </cell>
          <cell r="O16">
            <v>17</v>
          </cell>
          <cell r="P16">
            <v>23</v>
          </cell>
          <cell r="Q16">
            <v>17</v>
          </cell>
          <cell r="R16">
            <v>17</v>
          </cell>
          <cell r="S16">
            <v>23</v>
          </cell>
          <cell r="T16">
            <v>17</v>
          </cell>
          <cell r="U16">
            <v>17</v>
          </cell>
          <cell r="V16">
            <v>23</v>
          </cell>
          <cell r="W16">
            <v>17</v>
          </cell>
          <cell r="X16">
            <v>16</v>
          </cell>
          <cell r="Y16">
            <v>227</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120</v>
          </cell>
          <cell r="G20">
            <v>279</v>
          </cell>
          <cell r="I20">
            <v>0</v>
          </cell>
          <cell r="K20">
            <v>0</v>
          </cell>
          <cell r="L20" t="str">
            <v>Operating Income</v>
          </cell>
          <cell r="M20">
            <v>23</v>
          </cell>
          <cell r="N20">
            <v>17</v>
          </cell>
          <cell r="O20">
            <v>17</v>
          </cell>
          <cell r="P20">
            <v>23</v>
          </cell>
          <cell r="Q20">
            <v>17</v>
          </cell>
          <cell r="R20">
            <v>17</v>
          </cell>
          <cell r="S20">
            <v>23</v>
          </cell>
          <cell r="T20">
            <v>17</v>
          </cell>
          <cell r="U20">
            <v>17</v>
          </cell>
          <cell r="V20">
            <v>23</v>
          </cell>
          <cell r="W20">
            <v>17</v>
          </cell>
          <cell r="X20">
            <v>16</v>
          </cell>
          <cell r="Y20">
            <v>227</v>
          </cell>
          <cell r="AA20">
            <v>0</v>
          </cell>
          <cell r="AB20">
            <v>0</v>
          </cell>
        </row>
        <row r="22">
          <cell r="L22" t="str">
            <v>Expenses</v>
          </cell>
          <cell r="Y22" t="str">
            <v xml:space="preserve"> </v>
          </cell>
        </row>
        <row r="23">
          <cell r="C23">
            <v>9180</v>
          </cell>
          <cell r="E23">
            <v>8306</v>
          </cell>
          <cell r="G23">
            <v>4127</v>
          </cell>
          <cell r="I23">
            <v>0</v>
          </cell>
          <cell r="K23">
            <v>14542</v>
          </cell>
          <cell r="L23" t="str">
            <v>People costs</v>
          </cell>
          <cell r="M23">
            <v>1285</v>
          </cell>
          <cell r="N23">
            <v>1215</v>
          </cell>
          <cell r="O23">
            <v>1275</v>
          </cell>
          <cell r="P23">
            <v>1249</v>
          </cell>
          <cell r="Q23">
            <v>1239</v>
          </cell>
          <cell r="R23">
            <v>1240</v>
          </cell>
          <cell r="S23">
            <v>1251</v>
          </cell>
          <cell r="T23">
            <v>1228</v>
          </cell>
          <cell r="U23">
            <v>1234</v>
          </cell>
          <cell r="V23">
            <v>1230</v>
          </cell>
          <cell r="W23">
            <v>1227</v>
          </cell>
          <cell r="X23">
            <v>1225</v>
          </cell>
          <cell r="Y23">
            <v>14898</v>
          </cell>
          <cell r="AA23">
            <v>0</v>
          </cell>
          <cell r="AB23">
            <v>0</v>
          </cell>
        </row>
        <row r="25">
          <cell r="C25">
            <v>14250</v>
          </cell>
          <cell r="E25">
            <v>22233</v>
          </cell>
          <cell r="G25">
            <v>11932</v>
          </cell>
          <cell r="I25">
            <v>0</v>
          </cell>
          <cell r="K25">
            <v>35921</v>
          </cell>
          <cell r="L25" t="str">
            <v>Technology</v>
          </cell>
          <cell r="M25">
            <v>3239</v>
          </cell>
          <cell r="N25">
            <v>2850</v>
          </cell>
          <cell r="O25">
            <v>3004</v>
          </cell>
          <cell r="P25">
            <v>3019</v>
          </cell>
          <cell r="Q25">
            <v>2995</v>
          </cell>
          <cell r="R25">
            <v>2708</v>
          </cell>
          <cell r="S25">
            <v>2878</v>
          </cell>
          <cell r="T25">
            <v>3078</v>
          </cell>
          <cell r="U25">
            <v>2605</v>
          </cell>
          <cell r="V25">
            <v>2677</v>
          </cell>
          <cell r="W25">
            <v>2604</v>
          </cell>
          <cell r="X25">
            <v>2453</v>
          </cell>
          <cell r="Y25">
            <v>34110</v>
          </cell>
          <cell r="AA25">
            <v>0</v>
          </cell>
          <cell r="AB25">
            <v>0</v>
          </cell>
        </row>
        <row r="27">
          <cell r="C27">
            <v>4252</v>
          </cell>
          <cell r="E27">
            <v>4662</v>
          </cell>
          <cell r="G27">
            <v>2308</v>
          </cell>
          <cell r="I27">
            <v>0</v>
          </cell>
          <cell r="K27">
            <v>4890</v>
          </cell>
          <cell r="L27" t="str">
            <v>Office Expenses</v>
          </cell>
          <cell r="M27">
            <v>335</v>
          </cell>
          <cell r="N27">
            <v>316</v>
          </cell>
          <cell r="O27">
            <v>531</v>
          </cell>
          <cell r="P27">
            <v>321</v>
          </cell>
          <cell r="Q27">
            <v>384</v>
          </cell>
          <cell r="R27">
            <v>555</v>
          </cell>
          <cell r="S27">
            <v>324</v>
          </cell>
          <cell r="T27">
            <v>343</v>
          </cell>
          <cell r="U27">
            <v>554</v>
          </cell>
          <cell r="V27">
            <v>319</v>
          </cell>
          <cell r="W27">
            <v>341</v>
          </cell>
          <cell r="X27">
            <v>551</v>
          </cell>
          <cell r="Y27">
            <v>4874</v>
          </cell>
          <cell r="AA27">
            <v>0</v>
          </cell>
          <cell r="AB27">
            <v>0</v>
          </cell>
        </row>
        <row r="29">
          <cell r="C29">
            <v>5255</v>
          </cell>
          <cell r="E29">
            <v>4713</v>
          </cell>
          <cell r="G29">
            <v>2412</v>
          </cell>
          <cell r="I29">
            <v>0</v>
          </cell>
          <cell r="K29">
            <v>5597</v>
          </cell>
          <cell r="L29" t="str">
            <v>Depreciation</v>
          </cell>
          <cell r="M29">
            <v>324</v>
          </cell>
          <cell r="N29">
            <v>312</v>
          </cell>
          <cell r="O29">
            <v>312</v>
          </cell>
          <cell r="P29">
            <v>310</v>
          </cell>
          <cell r="Q29">
            <v>302</v>
          </cell>
          <cell r="R29">
            <v>310</v>
          </cell>
          <cell r="S29">
            <v>307</v>
          </cell>
          <cell r="T29">
            <v>297</v>
          </cell>
          <cell r="U29">
            <v>303</v>
          </cell>
          <cell r="V29">
            <v>296</v>
          </cell>
          <cell r="W29">
            <v>291</v>
          </cell>
          <cell r="X29">
            <v>278</v>
          </cell>
          <cell r="Y29">
            <v>3642</v>
          </cell>
          <cell r="AA29">
            <v>0</v>
          </cell>
          <cell r="AB29">
            <v>0</v>
          </cell>
        </row>
        <row r="31">
          <cell r="C31">
            <v>0</v>
          </cell>
          <cell r="E31">
            <v>0</v>
          </cell>
          <cell r="G31">
            <v>0</v>
          </cell>
          <cell r="I31">
            <v>0</v>
          </cell>
          <cell r="K31">
            <v>204</v>
          </cell>
          <cell r="L31" t="str">
            <v>Marketing</v>
          </cell>
          <cell r="Y31">
            <v>0</v>
          </cell>
          <cell r="AA31">
            <v>0</v>
          </cell>
          <cell r="AB31">
            <v>0</v>
          </cell>
        </row>
        <row r="33">
          <cell r="C33">
            <v>161</v>
          </cell>
          <cell r="E33">
            <v>152</v>
          </cell>
          <cell r="G33">
            <v>-26944</v>
          </cell>
          <cell r="I33">
            <v>-756</v>
          </cell>
          <cell r="K33">
            <v>-54319</v>
          </cell>
          <cell r="L33" t="str">
            <v>Other</v>
          </cell>
          <cell r="M33">
            <v>-4288</v>
          </cell>
          <cell r="N33">
            <v>-4303</v>
          </cell>
          <cell r="O33">
            <v>-4305</v>
          </cell>
          <cell r="P33">
            <v>-4297</v>
          </cell>
          <cell r="Q33">
            <v>-4305</v>
          </cell>
          <cell r="R33">
            <v>-4303</v>
          </cell>
          <cell r="S33">
            <v>-4302</v>
          </cell>
          <cell r="T33">
            <v>-4293</v>
          </cell>
          <cell r="U33">
            <v>-4305</v>
          </cell>
          <cell r="V33">
            <v>-4302</v>
          </cell>
          <cell r="W33">
            <v>-4305</v>
          </cell>
          <cell r="X33">
            <v>-4305</v>
          </cell>
          <cell r="Y33">
            <v>-51613</v>
          </cell>
          <cell r="Z33" t="str">
            <v xml:space="preserve"> </v>
          </cell>
          <cell r="AA33">
            <v>0</v>
          </cell>
          <cell r="AB33">
            <v>-2120</v>
          </cell>
        </row>
        <row r="34">
          <cell r="C34">
            <v>33098</v>
          </cell>
          <cell r="E34">
            <v>40066</v>
          </cell>
          <cell r="G34">
            <v>-6165</v>
          </cell>
          <cell r="I34">
            <v>-756</v>
          </cell>
          <cell r="K34">
            <v>6835</v>
          </cell>
          <cell r="L34" t="str">
            <v>Total Expenses</v>
          </cell>
          <cell r="M34">
            <v>895</v>
          </cell>
          <cell r="N34">
            <v>390</v>
          </cell>
          <cell r="O34">
            <v>817</v>
          </cell>
          <cell r="P34">
            <v>602</v>
          </cell>
          <cell r="Q34">
            <v>615</v>
          </cell>
          <cell r="R34">
            <v>510</v>
          </cell>
          <cell r="S34">
            <v>458</v>
          </cell>
          <cell r="T34">
            <v>653</v>
          </cell>
          <cell r="U34">
            <v>391</v>
          </cell>
          <cell r="V34">
            <v>220</v>
          </cell>
          <cell r="W34">
            <v>158</v>
          </cell>
          <cell r="X34">
            <v>202</v>
          </cell>
          <cell r="Y34">
            <v>5911</v>
          </cell>
          <cell r="AA34">
            <v>0</v>
          </cell>
          <cell r="AB34">
            <v>-2120</v>
          </cell>
        </row>
        <row r="35">
          <cell r="L35" t="str">
            <v xml:space="preserve"> </v>
          </cell>
        </row>
        <row r="37">
          <cell r="C37">
            <v>-33098</v>
          </cell>
          <cell r="E37">
            <v>-39946</v>
          </cell>
          <cell r="G37">
            <v>6444</v>
          </cell>
          <cell r="I37">
            <v>756</v>
          </cell>
          <cell r="K37">
            <v>-6835</v>
          </cell>
          <cell r="L37" t="str">
            <v>OPERATING PROFIT / (LOSS)</v>
          </cell>
          <cell r="M37">
            <v>-872</v>
          </cell>
          <cell r="N37">
            <v>-373</v>
          </cell>
          <cell r="O37">
            <v>-800</v>
          </cell>
          <cell r="P37">
            <v>-579</v>
          </cell>
          <cell r="Q37">
            <v>-598</v>
          </cell>
          <cell r="R37">
            <v>-493</v>
          </cell>
          <cell r="S37">
            <v>-435</v>
          </cell>
          <cell r="T37">
            <v>-636</v>
          </cell>
          <cell r="U37">
            <v>-374</v>
          </cell>
          <cell r="V37">
            <v>-197</v>
          </cell>
          <cell r="W37">
            <v>-141</v>
          </cell>
          <cell r="X37">
            <v>-186</v>
          </cell>
          <cell r="Y37">
            <v>-5684</v>
          </cell>
          <cell r="Z37" t="str">
            <v xml:space="preserve"> </v>
          </cell>
          <cell r="AA37">
            <v>0</v>
          </cell>
          <cell r="AB37">
            <v>2120</v>
          </cell>
        </row>
        <row r="39">
          <cell r="X39" t="str">
            <v xml:space="preserve"> </v>
          </cell>
        </row>
        <row r="40">
          <cell r="Y40" t="str">
            <v xml:space="preserve"> </v>
          </cell>
        </row>
      </sheetData>
      <sheetData sheetId="36"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0</v>
          </cell>
          <cell r="I16">
            <v>0</v>
          </cell>
          <cell r="K16">
            <v>0</v>
          </cell>
          <cell r="L16" t="str">
            <v>Other Income and charges</v>
          </cell>
          <cell r="Y16">
            <v>0</v>
          </cell>
          <cell r="AA16">
            <v>0</v>
          </cell>
          <cell r="AB16">
            <v>0</v>
          </cell>
        </row>
        <row r="17">
          <cell r="L17" t="str">
            <v xml:space="preserve"> </v>
          </cell>
        </row>
        <row r="18">
          <cell r="C18">
            <v>0</v>
          </cell>
          <cell r="E18">
            <v>0</v>
          </cell>
          <cell r="G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B23">
            <v>0</v>
          </cell>
        </row>
        <row r="25">
          <cell r="C25">
            <v>0</v>
          </cell>
          <cell r="E25">
            <v>0</v>
          </cell>
          <cell r="G25">
            <v>0</v>
          </cell>
          <cell r="I25">
            <v>0</v>
          </cell>
          <cell r="K25">
            <v>0</v>
          </cell>
          <cell r="L25" t="str">
            <v>Technology</v>
          </cell>
          <cell r="Y25">
            <v>0</v>
          </cell>
          <cell r="AB25">
            <v>0</v>
          </cell>
        </row>
        <row r="27">
          <cell r="C27">
            <v>0</v>
          </cell>
          <cell r="E27">
            <v>0</v>
          </cell>
          <cell r="G27">
            <v>0</v>
          </cell>
          <cell r="I27">
            <v>0</v>
          </cell>
          <cell r="K27">
            <v>0</v>
          </cell>
          <cell r="L27" t="str">
            <v>Office Expenses</v>
          </cell>
          <cell r="Y27">
            <v>0</v>
          </cell>
          <cell r="AB27">
            <v>0</v>
          </cell>
        </row>
        <row r="29">
          <cell r="C29">
            <v>0</v>
          </cell>
          <cell r="E29">
            <v>0</v>
          </cell>
          <cell r="G29">
            <v>0</v>
          </cell>
          <cell r="I29">
            <v>0</v>
          </cell>
          <cell r="K29">
            <v>0</v>
          </cell>
          <cell r="L29" t="str">
            <v>Depreciation</v>
          </cell>
          <cell r="Y29">
            <v>0</v>
          </cell>
          <cell r="AB29">
            <v>0</v>
          </cell>
        </row>
        <row r="31">
          <cell r="C31">
            <v>0</v>
          </cell>
          <cell r="E31">
            <v>0</v>
          </cell>
          <cell r="G31">
            <v>0</v>
          </cell>
          <cell r="I31">
            <v>0</v>
          </cell>
          <cell r="K31">
            <v>0</v>
          </cell>
          <cell r="L31" t="str">
            <v>Marketing</v>
          </cell>
          <cell r="Y31">
            <v>0</v>
          </cell>
          <cell r="AB31">
            <v>0</v>
          </cell>
        </row>
        <row r="33">
          <cell r="C33">
            <v>0</v>
          </cell>
          <cell r="E33">
            <v>0</v>
          </cell>
          <cell r="G33">
            <v>0</v>
          </cell>
          <cell r="I33">
            <v>0</v>
          </cell>
          <cell r="K33">
            <v>0</v>
          </cell>
          <cell r="L33" t="str">
            <v>Other</v>
          </cell>
          <cell r="Y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0</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3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20</v>
          </cell>
          <cell r="E16">
            <v>0</v>
          </cell>
          <cell r="I16">
            <v>0</v>
          </cell>
          <cell r="K16">
            <v>0</v>
          </cell>
          <cell r="L16" t="str">
            <v>Other Income and charges</v>
          </cell>
          <cell r="Y16">
            <v>0</v>
          </cell>
          <cell r="AA16">
            <v>0</v>
          </cell>
          <cell r="AB16">
            <v>0</v>
          </cell>
        </row>
        <row r="17">
          <cell r="L17" t="str">
            <v xml:space="preserve"> </v>
          </cell>
        </row>
        <row r="18">
          <cell r="C18">
            <v>151</v>
          </cell>
          <cell r="E18">
            <v>200</v>
          </cell>
          <cell r="G18">
            <v>0</v>
          </cell>
          <cell r="I18">
            <v>0</v>
          </cell>
          <cell r="K18">
            <v>0</v>
          </cell>
          <cell r="L18" t="str">
            <v>Provisions</v>
          </cell>
          <cell r="Y18">
            <v>0</v>
          </cell>
          <cell r="AA18">
            <v>0</v>
          </cell>
          <cell r="AB18">
            <v>0</v>
          </cell>
        </row>
        <row r="19">
          <cell r="L19" t="str">
            <v xml:space="preserve"> </v>
          </cell>
        </row>
        <row r="20">
          <cell r="C20">
            <v>171</v>
          </cell>
          <cell r="E20">
            <v>200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1014</v>
          </cell>
          <cell r="E23">
            <v>943</v>
          </cell>
          <cell r="G23">
            <v>0</v>
          </cell>
          <cell r="I23">
            <v>0</v>
          </cell>
          <cell r="K23">
            <v>0</v>
          </cell>
          <cell r="L23" t="str">
            <v>People costs</v>
          </cell>
          <cell r="Y23">
            <v>0</v>
          </cell>
          <cell r="AA23">
            <v>-950</v>
          </cell>
          <cell r="AB23">
            <v>0</v>
          </cell>
        </row>
        <row r="25">
          <cell r="C25">
            <v>0</v>
          </cell>
          <cell r="E25">
            <v>12</v>
          </cell>
          <cell r="G25">
            <v>0</v>
          </cell>
          <cell r="I25">
            <v>0</v>
          </cell>
          <cell r="K25">
            <v>0</v>
          </cell>
          <cell r="L25" t="str">
            <v>Technology</v>
          </cell>
          <cell r="Y25">
            <v>0</v>
          </cell>
          <cell r="AA25">
            <v>-15</v>
          </cell>
          <cell r="AB25">
            <v>0</v>
          </cell>
        </row>
        <row r="27">
          <cell r="C27">
            <v>178</v>
          </cell>
          <cell r="E27">
            <v>16</v>
          </cell>
          <cell r="G27">
            <v>0</v>
          </cell>
          <cell r="I27">
            <v>0</v>
          </cell>
          <cell r="K27">
            <v>0</v>
          </cell>
          <cell r="L27" t="str">
            <v>Office Expenses</v>
          </cell>
          <cell r="Y27">
            <v>0</v>
          </cell>
          <cell r="AA27">
            <v>-20</v>
          </cell>
          <cell r="AB27">
            <v>0</v>
          </cell>
        </row>
        <row r="29">
          <cell r="C29">
            <v>46</v>
          </cell>
          <cell r="E29">
            <v>63</v>
          </cell>
          <cell r="G29">
            <v>0</v>
          </cell>
          <cell r="I29">
            <v>0</v>
          </cell>
          <cell r="K29">
            <v>0</v>
          </cell>
          <cell r="L29" t="str">
            <v>Depreciation</v>
          </cell>
          <cell r="Y29">
            <v>0</v>
          </cell>
          <cell r="AA29">
            <v>-65</v>
          </cell>
          <cell r="AB29">
            <v>0</v>
          </cell>
        </row>
        <row r="31">
          <cell r="C31">
            <v>5</v>
          </cell>
          <cell r="E31">
            <v>6</v>
          </cell>
          <cell r="G31">
            <v>0</v>
          </cell>
          <cell r="I31">
            <v>0</v>
          </cell>
          <cell r="K31">
            <v>0</v>
          </cell>
          <cell r="L31" t="str">
            <v>Marketing</v>
          </cell>
          <cell r="Y31">
            <v>0</v>
          </cell>
          <cell r="AA31">
            <v>-6</v>
          </cell>
          <cell r="AB31">
            <v>0</v>
          </cell>
        </row>
        <row r="33">
          <cell r="C33">
            <v>2266</v>
          </cell>
          <cell r="E33">
            <v>2745</v>
          </cell>
          <cell r="G33">
            <v>0</v>
          </cell>
          <cell r="I33">
            <v>-2478</v>
          </cell>
          <cell r="K33">
            <v>0</v>
          </cell>
          <cell r="L33" t="str">
            <v>Other</v>
          </cell>
          <cell r="Y33">
            <v>0</v>
          </cell>
          <cell r="AA33">
            <v>-1606</v>
          </cell>
          <cell r="AB33">
            <v>0</v>
          </cell>
        </row>
        <row r="34">
          <cell r="C34">
            <v>3509</v>
          </cell>
          <cell r="E34">
            <v>3785</v>
          </cell>
          <cell r="G34">
            <v>0</v>
          </cell>
          <cell r="I34">
            <v>-2478</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-2662</v>
          </cell>
          <cell r="AB34">
            <v>0</v>
          </cell>
        </row>
        <row r="35">
          <cell r="L35" t="str">
            <v xml:space="preserve"> </v>
          </cell>
        </row>
        <row r="37">
          <cell r="C37">
            <v>-3338</v>
          </cell>
          <cell r="E37">
            <v>-3585</v>
          </cell>
          <cell r="G37">
            <v>0</v>
          </cell>
          <cell r="I37">
            <v>2478</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2662</v>
          </cell>
          <cell r="AB37">
            <v>0</v>
          </cell>
        </row>
      </sheetData>
      <sheetData sheetId="38"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345</v>
          </cell>
          <cell r="E16">
            <v>350</v>
          </cell>
          <cell r="G16">
            <v>86</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345</v>
          </cell>
          <cell r="E20">
            <v>350</v>
          </cell>
          <cell r="G20">
            <v>86</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1633</v>
          </cell>
          <cell r="E23">
            <v>1539</v>
          </cell>
          <cell r="I23">
            <v>0</v>
          </cell>
          <cell r="K23">
            <v>0</v>
          </cell>
          <cell r="L23" t="str">
            <v>People costs</v>
          </cell>
          <cell r="M23">
            <v>37</v>
          </cell>
          <cell r="N23">
            <v>37</v>
          </cell>
          <cell r="O23">
            <v>37</v>
          </cell>
          <cell r="P23">
            <v>37</v>
          </cell>
          <cell r="Q23">
            <v>37</v>
          </cell>
          <cell r="R23">
            <v>37</v>
          </cell>
          <cell r="S23">
            <v>37</v>
          </cell>
          <cell r="T23">
            <v>37</v>
          </cell>
          <cell r="U23">
            <v>36</v>
          </cell>
          <cell r="V23">
            <v>36</v>
          </cell>
          <cell r="W23">
            <v>36</v>
          </cell>
          <cell r="X23">
            <v>189</v>
          </cell>
          <cell r="Y23">
            <v>593</v>
          </cell>
          <cell r="AA23">
            <v>-1193</v>
          </cell>
          <cell r="AB23">
            <v>0</v>
          </cell>
          <cell r="AC23" t="str">
            <v>non p &amp; l</v>
          </cell>
        </row>
        <row r="25">
          <cell r="C25">
            <v>167</v>
          </cell>
          <cell r="E25">
            <v>15</v>
          </cell>
          <cell r="I25">
            <v>0</v>
          </cell>
          <cell r="K25">
            <v>0</v>
          </cell>
          <cell r="L25" t="str">
            <v>Technology</v>
          </cell>
          <cell r="X25">
            <v>0</v>
          </cell>
          <cell r="Y25">
            <v>0</v>
          </cell>
          <cell r="AA25">
            <v>-20</v>
          </cell>
          <cell r="AB25">
            <v>0</v>
          </cell>
        </row>
        <row r="27">
          <cell r="C27">
            <v>27</v>
          </cell>
          <cell r="E27">
            <v>44</v>
          </cell>
          <cell r="I27">
            <v>0</v>
          </cell>
          <cell r="K27">
            <v>0</v>
          </cell>
          <cell r="L27" t="str">
            <v>Office Expenses</v>
          </cell>
          <cell r="X27">
            <v>0</v>
          </cell>
          <cell r="Y27">
            <v>0</v>
          </cell>
          <cell r="AA27">
            <v>-50</v>
          </cell>
          <cell r="AB27">
            <v>0</v>
          </cell>
        </row>
        <row r="29">
          <cell r="C29">
            <v>398</v>
          </cell>
          <cell r="E29">
            <v>260</v>
          </cell>
          <cell r="I29">
            <v>0</v>
          </cell>
          <cell r="K29">
            <v>0</v>
          </cell>
          <cell r="L29" t="str">
            <v>Depreciation</v>
          </cell>
          <cell r="X29">
            <v>0</v>
          </cell>
          <cell r="Y29">
            <v>0</v>
          </cell>
          <cell r="AA29">
            <v>-260</v>
          </cell>
          <cell r="AB29">
            <v>0</v>
          </cell>
        </row>
        <row r="31">
          <cell r="C31">
            <v>0</v>
          </cell>
          <cell r="E31">
            <v>0</v>
          </cell>
          <cell r="I31">
            <v>0</v>
          </cell>
          <cell r="K31">
            <v>0</v>
          </cell>
          <cell r="L31" t="str">
            <v>Marketing</v>
          </cell>
          <cell r="Y31">
            <v>0</v>
          </cell>
          <cell r="AA31">
            <v>0</v>
          </cell>
          <cell r="AB31">
            <v>0</v>
          </cell>
        </row>
        <row r="33">
          <cell r="C33">
            <v>1337</v>
          </cell>
          <cell r="E33">
            <v>1472</v>
          </cell>
          <cell r="I33">
            <v>-720</v>
          </cell>
          <cell r="K33">
            <v>0</v>
          </cell>
          <cell r="L33" t="str">
            <v>Other</v>
          </cell>
          <cell r="M33">
            <v>91</v>
          </cell>
          <cell r="N33">
            <v>91</v>
          </cell>
          <cell r="O33">
            <v>91</v>
          </cell>
          <cell r="P33">
            <v>91</v>
          </cell>
          <cell r="Q33">
            <v>92</v>
          </cell>
          <cell r="R33">
            <v>92</v>
          </cell>
          <cell r="S33">
            <v>92</v>
          </cell>
          <cell r="T33">
            <v>92</v>
          </cell>
          <cell r="U33">
            <v>92</v>
          </cell>
          <cell r="V33">
            <v>92</v>
          </cell>
          <cell r="W33">
            <v>92</v>
          </cell>
          <cell r="X33">
            <v>92</v>
          </cell>
          <cell r="Y33">
            <v>1100</v>
          </cell>
          <cell r="AA33">
            <v>-1500</v>
          </cell>
          <cell r="AB33">
            <v>0</v>
          </cell>
        </row>
        <row r="34">
          <cell r="C34">
            <v>3562</v>
          </cell>
          <cell r="E34">
            <v>3330</v>
          </cell>
          <cell r="G34">
            <v>0</v>
          </cell>
          <cell r="I34">
            <v>-720</v>
          </cell>
          <cell r="K34">
            <v>0</v>
          </cell>
          <cell r="L34" t="str">
            <v>Total Expenses</v>
          </cell>
          <cell r="M34">
            <v>128</v>
          </cell>
          <cell r="N34">
            <v>128</v>
          </cell>
          <cell r="O34">
            <v>128</v>
          </cell>
          <cell r="P34">
            <v>128</v>
          </cell>
          <cell r="Q34">
            <v>129</v>
          </cell>
          <cell r="R34">
            <v>129</v>
          </cell>
          <cell r="S34">
            <v>129</v>
          </cell>
          <cell r="T34">
            <v>129</v>
          </cell>
          <cell r="U34">
            <v>128</v>
          </cell>
          <cell r="V34">
            <v>128</v>
          </cell>
          <cell r="W34">
            <v>128</v>
          </cell>
          <cell r="X34">
            <v>281</v>
          </cell>
          <cell r="Y34">
            <v>1693</v>
          </cell>
          <cell r="AA34">
            <v>-3023</v>
          </cell>
          <cell r="AB34">
            <v>0</v>
          </cell>
        </row>
        <row r="35">
          <cell r="L35" t="str">
            <v xml:space="preserve"> </v>
          </cell>
        </row>
        <row r="37">
          <cell r="C37">
            <v>-3217</v>
          </cell>
          <cell r="E37">
            <v>-2980</v>
          </cell>
          <cell r="G37">
            <v>86</v>
          </cell>
          <cell r="I37">
            <v>720</v>
          </cell>
          <cell r="K37">
            <v>0</v>
          </cell>
          <cell r="L37" t="str">
            <v>OPERATING PROFIT / (LOSS)</v>
          </cell>
          <cell r="M37">
            <v>-128</v>
          </cell>
          <cell r="N37">
            <v>-128</v>
          </cell>
          <cell r="O37">
            <v>-128</v>
          </cell>
          <cell r="P37">
            <v>-128</v>
          </cell>
          <cell r="Q37">
            <v>-129</v>
          </cell>
          <cell r="R37">
            <v>-129</v>
          </cell>
          <cell r="S37">
            <v>-129</v>
          </cell>
          <cell r="T37">
            <v>-129</v>
          </cell>
          <cell r="U37">
            <v>-128</v>
          </cell>
          <cell r="V37">
            <v>-128</v>
          </cell>
          <cell r="W37">
            <v>-128</v>
          </cell>
          <cell r="X37">
            <v>-281</v>
          </cell>
          <cell r="Y37">
            <v>-1693</v>
          </cell>
          <cell r="AA37">
            <v>3023</v>
          </cell>
          <cell r="AB37">
            <v>0</v>
          </cell>
        </row>
      </sheetData>
      <sheetData sheetId="39"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750</v>
          </cell>
          <cell r="E16">
            <v>750</v>
          </cell>
          <cell r="G16">
            <v>375</v>
          </cell>
          <cell r="I16">
            <v>0</v>
          </cell>
          <cell r="K16">
            <v>752</v>
          </cell>
          <cell r="L16" t="str">
            <v>Other Income and charges</v>
          </cell>
          <cell r="M16">
            <v>62</v>
          </cell>
          <cell r="N16">
            <v>63</v>
          </cell>
          <cell r="O16">
            <v>62</v>
          </cell>
          <cell r="P16">
            <v>63</v>
          </cell>
          <cell r="Q16">
            <v>62</v>
          </cell>
          <cell r="R16">
            <v>63</v>
          </cell>
          <cell r="S16">
            <v>62</v>
          </cell>
          <cell r="T16">
            <v>63</v>
          </cell>
          <cell r="U16">
            <v>62</v>
          </cell>
          <cell r="V16">
            <v>63</v>
          </cell>
          <cell r="W16">
            <v>62</v>
          </cell>
          <cell r="X16">
            <v>63</v>
          </cell>
          <cell r="Y16">
            <v>750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750</v>
          </cell>
          <cell r="E20">
            <v>750</v>
          </cell>
          <cell r="G20">
            <v>375</v>
          </cell>
          <cell r="I20">
            <v>0</v>
          </cell>
          <cell r="K20">
            <v>752</v>
          </cell>
          <cell r="L20" t="str">
            <v>Operating Income</v>
          </cell>
          <cell r="M20">
            <v>62</v>
          </cell>
          <cell r="N20">
            <v>63</v>
          </cell>
          <cell r="O20">
            <v>62</v>
          </cell>
          <cell r="P20">
            <v>63</v>
          </cell>
          <cell r="Q20">
            <v>62</v>
          </cell>
          <cell r="R20">
            <v>63</v>
          </cell>
          <cell r="S20">
            <v>62</v>
          </cell>
          <cell r="T20">
            <v>63</v>
          </cell>
          <cell r="U20">
            <v>62</v>
          </cell>
          <cell r="V20">
            <v>63</v>
          </cell>
          <cell r="W20">
            <v>62</v>
          </cell>
          <cell r="X20">
            <v>63</v>
          </cell>
          <cell r="Y20">
            <v>750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81</v>
          </cell>
          <cell r="E27">
            <v>79</v>
          </cell>
          <cell r="G27">
            <v>29</v>
          </cell>
          <cell r="I27">
            <v>0</v>
          </cell>
          <cell r="K27">
            <v>0</v>
          </cell>
          <cell r="L27" t="str">
            <v>Office Expenses</v>
          </cell>
          <cell r="M27">
            <v>6</v>
          </cell>
          <cell r="N27">
            <v>6</v>
          </cell>
          <cell r="O27">
            <v>6</v>
          </cell>
          <cell r="P27">
            <v>6</v>
          </cell>
          <cell r="Q27">
            <v>6</v>
          </cell>
          <cell r="R27">
            <v>7</v>
          </cell>
          <cell r="S27">
            <v>6</v>
          </cell>
          <cell r="T27">
            <v>7</v>
          </cell>
          <cell r="U27">
            <v>6</v>
          </cell>
          <cell r="V27">
            <v>7</v>
          </cell>
          <cell r="W27">
            <v>6</v>
          </cell>
          <cell r="X27">
            <v>7</v>
          </cell>
          <cell r="Y27">
            <v>76</v>
          </cell>
          <cell r="AA27">
            <v>0</v>
          </cell>
          <cell r="AB27">
            <v>0</v>
          </cell>
        </row>
        <row r="29">
          <cell r="C29">
            <v>0</v>
          </cell>
          <cell r="E29">
            <v>0</v>
          </cell>
          <cell r="G29">
            <v>0</v>
          </cell>
          <cell r="I29">
            <v>0</v>
          </cell>
          <cell r="K29">
            <v>59</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3</v>
          </cell>
          <cell r="E33">
            <v>0</v>
          </cell>
          <cell r="G33">
            <v>2</v>
          </cell>
          <cell r="I33">
            <v>0</v>
          </cell>
          <cell r="K33">
            <v>2</v>
          </cell>
          <cell r="L33" t="str">
            <v>Other</v>
          </cell>
          <cell r="Y33">
            <v>0</v>
          </cell>
          <cell r="AA33">
            <v>0</v>
          </cell>
          <cell r="AB33">
            <v>0</v>
          </cell>
        </row>
        <row r="34">
          <cell r="C34">
            <v>84</v>
          </cell>
          <cell r="E34">
            <v>79</v>
          </cell>
          <cell r="G34">
            <v>31</v>
          </cell>
          <cell r="I34">
            <v>0</v>
          </cell>
          <cell r="K34">
            <v>61</v>
          </cell>
          <cell r="L34" t="str">
            <v>Total Expenses</v>
          </cell>
          <cell r="M34">
            <v>6</v>
          </cell>
          <cell r="N34">
            <v>6</v>
          </cell>
          <cell r="O34">
            <v>6</v>
          </cell>
          <cell r="P34">
            <v>6</v>
          </cell>
          <cell r="Q34">
            <v>6</v>
          </cell>
          <cell r="R34">
            <v>7</v>
          </cell>
          <cell r="S34">
            <v>6</v>
          </cell>
          <cell r="T34">
            <v>7</v>
          </cell>
          <cell r="U34">
            <v>6</v>
          </cell>
          <cell r="V34">
            <v>7</v>
          </cell>
          <cell r="W34">
            <v>6</v>
          </cell>
          <cell r="X34">
            <v>7</v>
          </cell>
          <cell r="Y34">
            <v>76</v>
          </cell>
          <cell r="AA34">
            <v>0</v>
          </cell>
          <cell r="AB34">
            <v>0</v>
          </cell>
        </row>
        <row r="35">
          <cell r="L35" t="str">
            <v xml:space="preserve"> </v>
          </cell>
        </row>
        <row r="37">
          <cell r="C37">
            <v>666</v>
          </cell>
          <cell r="E37">
            <v>671</v>
          </cell>
          <cell r="G37">
            <v>344</v>
          </cell>
          <cell r="I37">
            <v>0</v>
          </cell>
          <cell r="K37">
            <v>691</v>
          </cell>
          <cell r="L37" t="str">
            <v>OPERATING PROFIT / (LOSS)</v>
          </cell>
          <cell r="M37">
            <v>56</v>
          </cell>
          <cell r="N37">
            <v>57</v>
          </cell>
          <cell r="O37">
            <v>56</v>
          </cell>
          <cell r="P37">
            <v>57</v>
          </cell>
          <cell r="Q37">
            <v>56</v>
          </cell>
          <cell r="R37">
            <v>56</v>
          </cell>
          <cell r="S37">
            <v>56</v>
          </cell>
          <cell r="T37">
            <v>56</v>
          </cell>
          <cell r="U37">
            <v>56</v>
          </cell>
          <cell r="V37">
            <v>56</v>
          </cell>
          <cell r="W37">
            <v>56</v>
          </cell>
          <cell r="X37">
            <v>56</v>
          </cell>
          <cell r="Y37">
            <v>674</v>
          </cell>
          <cell r="AA37">
            <v>0</v>
          </cell>
          <cell r="AB37">
            <v>0</v>
          </cell>
        </row>
      </sheetData>
      <sheetData sheetId="40"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1829</v>
          </cell>
          <cell r="E23">
            <v>2053</v>
          </cell>
          <cell r="G23">
            <v>954</v>
          </cell>
          <cell r="I23">
            <v>0</v>
          </cell>
          <cell r="K23">
            <v>2154</v>
          </cell>
          <cell r="L23" t="str">
            <v>People costs</v>
          </cell>
          <cell r="M23">
            <v>227</v>
          </cell>
          <cell r="N23">
            <v>227</v>
          </cell>
          <cell r="O23">
            <v>230</v>
          </cell>
          <cell r="P23">
            <v>224</v>
          </cell>
          <cell r="Q23">
            <v>221</v>
          </cell>
          <cell r="R23">
            <v>232</v>
          </cell>
          <cell r="S23">
            <v>221</v>
          </cell>
          <cell r="T23">
            <v>221</v>
          </cell>
          <cell r="U23">
            <v>223</v>
          </cell>
          <cell r="V23">
            <v>221</v>
          </cell>
          <cell r="W23">
            <v>221</v>
          </cell>
          <cell r="X23">
            <v>228</v>
          </cell>
          <cell r="Y23">
            <v>2696</v>
          </cell>
          <cell r="AA23">
            <v>0</v>
          </cell>
          <cell r="AB23">
            <v>0</v>
          </cell>
        </row>
        <row r="25">
          <cell r="C25">
            <v>143</v>
          </cell>
          <cell r="E25">
            <v>52</v>
          </cell>
          <cell r="G25">
            <v>20</v>
          </cell>
          <cell r="I25">
            <v>0</v>
          </cell>
          <cell r="K25">
            <v>223</v>
          </cell>
          <cell r="L25" t="str">
            <v>Technology</v>
          </cell>
          <cell r="M25">
            <v>39</v>
          </cell>
          <cell r="O25">
            <v>6</v>
          </cell>
          <cell r="P25">
            <v>39</v>
          </cell>
          <cell r="R25">
            <v>26</v>
          </cell>
          <cell r="S25">
            <v>39</v>
          </cell>
          <cell r="U25">
            <v>6</v>
          </cell>
          <cell r="V25">
            <v>39</v>
          </cell>
          <cell r="X25">
            <v>3</v>
          </cell>
          <cell r="Y25">
            <v>197</v>
          </cell>
          <cell r="AA25">
            <v>0</v>
          </cell>
          <cell r="AB25">
            <v>0</v>
          </cell>
        </row>
        <row r="27">
          <cell r="C27">
            <v>67</v>
          </cell>
          <cell r="E27">
            <v>27</v>
          </cell>
          <cell r="G27">
            <v>23</v>
          </cell>
          <cell r="I27">
            <v>0</v>
          </cell>
          <cell r="K27">
            <v>43</v>
          </cell>
          <cell r="L27" t="str">
            <v>Office Expenses</v>
          </cell>
          <cell r="M27">
            <v>2</v>
          </cell>
          <cell r="N27">
            <v>2</v>
          </cell>
          <cell r="O27">
            <v>6</v>
          </cell>
          <cell r="P27">
            <v>2</v>
          </cell>
          <cell r="Q27">
            <v>2</v>
          </cell>
          <cell r="R27">
            <v>6</v>
          </cell>
          <cell r="S27">
            <v>2</v>
          </cell>
          <cell r="T27">
            <v>2</v>
          </cell>
          <cell r="U27">
            <v>3</v>
          </cell>
          <cell r="V27">
            <v>2</v>
          </cell>
          <cell r="W27">
            <v>2</v>
          </cell>
          <cell r="X27">
            <v>2</v>
          </cell>
          <cell r="Y27">
            <v>33</v>
          </cell>
          <cell r="AA27">
            <v>0</v>
          </cell>
          <cell r="AB27">
            <v>0</v>
          </cell>
        </row>
        <row r="29">
          <cell r="C29">
            <v>23</v>
          </cell>
          <cell r="E29">
            <v>11</v>
          </cell>
          <cell r="G29">
            <v>5</v>
          </cell>
          <cell r="I29">
            <v>0</v>
          </cell>
          <cell r="K29">
            <v>11</v>
          </cell>
          <cell r="L29" t="str">
            <v>Depreciation</v>
          </cell>
          <cell r="M29">
            <v>2</v>
          </cell>
          <cell r="N29">
            <v>2</v>
          </cell>
          <cell r="O29">
            <v>2</v>
          </cell>
          <cell r="P29">
            <v>5</v>
          </cell>
          <cell r="Q29">
            <v>2</v>
          </cell>
          <cell r="R29">
            <v>2</v>
          </cell>
          <cell r="S29">
            <v>5</v>
          </cell>
          <cell r="T29">
            <v>1</v>
          </cell>
          <cell r="U29">
            <v>1</v>
          </cell>
          <cell r="V29">
            <v>1</v>
          </cell>
          <cell r="W29">
            <v>1</v>
          </cell>
          <cell r="X29">
            <v>2</v>
          </cell>
          <cell r="Y29">
            <v>26</v>
          </cell>
          <cell r="AA29">
            <v>0</v>
          </cell>
          <cell r="AB29">
            <v>0</v>
          </cell>
        </row>
        <row r="31">
          <cell r="C31">
            <v>0</v>
          </cell>
          <cell r="E31">
            <v>0</v>
          </cell>
          <cell r="G31">
            <v>0</v>
          </cell>
          <cell r="I31">
            <v>0</v>
          </cell>
          <cell r="K31">
            <v>0</v>
          </cell>
          <cell r="L31" t="str">
            <v>Marketing</v>
          </cell>
          <cell r="M31">
            <v>0</v>
          </cell>
          <cell r="Y31">
            <v>0</v>
          </cell>
          <cell r="AA31">
            <v>0</v>
          </cell>
          <cell r="AB31">
            <v>0</v>
          </cell>
        </row>
        <row r="33">
          <cell r="C33">
            <v>165</v>
          </cell>
          <cell r="E33">
            <v>74</v>
          </cell>
          <cell r="G33">
            <v>78</v>
          </cell>
          <cell r="I33">
            <v>-248</v>
          </cell>
          <cell r="K33">
            <v>-258</v>
          </cell>
          <cell r="L33" t="str">
            <v>Other</v>
          </cell>
          <cell r="M33">
            <v>-21</v>
          </cell>
          <cell r="N33">
            <v>-21</v>
          </cell>
          <cell r="O33">
            <v>-21</v>
          </cell>
          <cell r="P33">
            <v>-21</v>
          </cell>
          <cell r="Q33">
            <v>-21</v>
          </cell>
          <cell r="R33">
            <v>-21</v>
          </cell>
          <cell r="S33">
            <v>-21</v>
          </cell>
          <cell r="T33">
            <v>-21</v>
          </cell>
          <cell r="U33">
            <v>-21</v>
          </cell>
          <cell r="V33">
            <v>-21</v>
          </cell>
          <cell r="W33">
            <v>-21</v>
          </cell>
          <cell r="X33">
            <v>-18</v>
          </cell>
          <cell r="Y33">
            <v>-249</v>
          </cell>
          <cell r="AA33">
            <v>0</v>
          </cell>
          <cell r="AB33">
            <v>-250</v>
          </cell>
        </row>
        <row r="34">
          <cell r="C34">
            <v>2227</v>
          </cell>
          <cell r="E34">
            <v>2217</v>
          </cell>
          <cell r="G34">
            <v>1080</v>
          </cell>
          <cell r="I34">
            <v>-248</v>
          </cell>
          <cell r="K34">
            <v>2173</v>
          </cell>
          <cell r="L34" t="str">
            <v>Total Expenses</v>
          </cell>
          <cell r="M34">
            <v>249</v>
          </cell>
          <cell r="N34">
            <v>210</v>
          </cell>
          <cell r="O34">
            <v>223</v>
          </cell>
          <cell r="P34">
            <v>249</v>
          </cell>
          <cell r="Q34">
            <v>204</v>
          </cell>
          <cell r="R34">
            <v>245</v>
          </cell>
          <cell r="S34">
            <v>246</v>
          </cell>
          <cell r="T34">
            <v>203</v>
          </cell>
          <cell r="U34">
            <v>212</v>
          </cell>
          <cell r="V34">
            <v>242</v>
          </cell>
          <cell r="W34">
            <v>203</v>
          </cell>
          <cell r="X34">
            <v>217</v>
          </cell>
          <cell r="Y34">
            <v>2703</v>
          </cell>
          <cell r="AA34">
            <v>0</v>
          </cell>
          <cell r="AB34">
            <v>-250</v>
          </cell>
        </row>
        <row r="35">
          <cell r="L35" t="str">
            <v xml:space="preserve"> </v>
          </cell>
        </row>
        <row r="37">
          <cell r="C37">
            <v>-2227</v>
          </cell>
          <cell r="E37">
            <v>-2217</v>
          </cell>
          <cell r="G37">
            <v>-1080</v>
          </cell>
          <cell r="I37">
            <v>248</v>
          </cell>
          <cell r="K37">
            <v>-2173</v>
          </cell>
          <cell r="L37" t="str">
            <v>OPERATING PROFIT / (LOSS)</v>
          </cell>
          <cell r="M37">
            <v>-249</v>
          </cell>
          <cell r="N37">
            <v>-210</v>
          </cell>
          <cell r="O37">
            <v>-223</v>
          </cell>
          <cell r="P37">
            <v>-249</v>
          </cell>
          <cell r="Q37">
            <v>-204</v>
          </cell>
          <cell r="R37">
            <v>-245</v>
          </cell>
          <cell r="S37">
            <v>-246</v>
          </cell>
          <cell r="T37">
            <v>-203</v>
          </cell>
          <cell r="U37">
            <v>-212</v>
          </cell>
          <cell r="V37">
            <v>-242</v>
          </cell>
          <cell r="W37">
            <v>-203</v>
          </cell>
          <cell r="X37">
            <v>-217</v>
          </cell>
          <cell r="Y37">
            <v>-2703</v>
          </cell>
          <cell r="AA37">
            <v>0</v>
          </cell>
          <cell r="AB37">
            <v>250</v>
          </cell>
        </row>
      </sheetData>
      <sheetData sheetId="41"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v>
          </cell>
          <cell r="E16">
            <v>0</v>
          </cell>
          <cell r="G16">
            <v>16</v>
          </cell>
          <cell r="I16">
            <v>0</v>
          </cell>
          <cell r="K16">
            <v>23</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2</v>
          </cell>
          <cell r="E20">
            <v>0</v>
          </cell>
          <cell r="G20">
            <v>16</v>
          </cell>
          <cell r="I20">
            <v>0</v>
          </cell>
          <cell r="K20">
            <v>23</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3771</v>
          </cell>
          <cell r="E23">
            <v>3755</v>
          </cell>
          <cell r="G23">
            <v>1701</v>
          </cell>
          <cell r="I23">
            <v>0</v>
          </cell>
          <cell r="K23">
            <v>3452</v>
          </cell>
          <cell r="L23" t="str">
            <v>People costs</v>
          </cell>
          <cell r="M23">
            <v>258</v>
          </cell>
          <cell r="N23">
            <v>258</v>
          </cell>
          <cell r="O23">
            <v>258</v>
          </cell>
          <cell r="P23">
            <v>258</v>
          </cell>
          <cell r="Q23">
            <v>258</v>
          </cell>
          <cell r="R23">
            <v>258</v>
          </cell>
          <cell r="S23">
            <v>258</v>
          </cell>
          <cell r="T23">
            <v>258</v>
          </cell>
          <cell r="U23">
            <v>258</v>
          </cell>
          <cell r="V23">
            <v>258</v>
          </cell>
          <cell r="W23">
            <v>258</v>
          </cell>
          <cell r="X23">
            <v>262</v>
          </cell>
          <cell r="Y23">
            <v>3100</v>
          </cell>
          <cell r="AA23">
            <v>-267</v>
          </cell>
          <cell r="AB23">
            <v>0</v>
          </cell>
        </row>
        <row r="25">
          <cell r="C25">
            <v>3053</v>
          </cell>
          <cell r="E25">
            <v>587</v>
          </cell>
          <cell r="G25">
            <v>454</v>
          </cell>
          <cell r="I25">
            <v>0</v>
          </cell>
          <cell r="K25">
            <v>454</v>
          </cell>
          <cell r="L25" t="str">
            <v>Technology</v>
          </cell>
          <cell r="M25">
            <v>35</v>
          </cell>
          <cell r="N25">
            <v>35</v>
          </cell>
          <cell r="O25">
            <v>35</v>
          </cell>
          <cell r="P25">
            <v>35</v>
          </cell>
          <cell r="Q25">
            <v>35</v>
          </cell>
          <cell r="R25">
            <v>35</v>
          </cell>
          <cell r="S25">
            <v>35</v>
          </cell>
          <cell r="T25">
            <v>35</v>
          </cell>
          <cell r="U25">
            <v>35</v>
          </cell>
          <cell r="V25">
            <v>35</v>
          </cell>
          <cell r="W25">
            <v>35</v>
          </cell>
          <cell r="X25">
            <v>33</v>
          </cell>
          <cell r="Y25">
            <v>418</v>
          </cell>
          <cell r="AA25">
            <v>0</v>
          </cell>
          <cell r="AB25">
            <v>0</v>
          </cell>
        </row>
        <row r="27">
          <cell r="C27">
            <v>36</v>
          </cell>
          <cell r="E27">
            <v>71</v>
          </cell>
          <cell r="G27">
            <v>16</v>
          </cell>
          <cell r="I27">
            <v>0</v>
          </cell>
          <cell r="K27">
            <v>17</v>
          </cell>
          <cell r="L27" t="str">
            <v>Office Expenses</v>
          </cell>
          <cell r="M27">
            <v>2</v>
          </cell>
          <cell r="N27">
            <v>2</v>
          </cell>
          <cell r="O27">
            <v>2</v>
          </cell>
          <cell r="P27">
            <v>2</v>
          </cell>
          <cell r="Q27">
            <v>2</v>
          </cell>
          <cell r="R27">
            <v>2</v>
          </cell>
          <cell r="S27">
            <v>3</v>
          </cell>
          <cell r="T27">
            <v>3</v>
          </cell>
          <cell r="U27">
            <v>3</v>
          </cell>
          <cell r="V27">
            <v>3</v>
          </cell>
          <cell r="W27">
            <v>3</v>
          </cell>
          <cell r="X27">
            <v>3</v>
          </cell>
          <cell r="Y27">
            <v>30</v>
          </cell>
          <cell r="AA27">
            <v>0</v>
          </cell>
          <cell r="AB27">
            <v>0</v>
          </cell>
        </row>
        <row r="29">
          <cell r="C29">
            <v>415</v>
          </cell>
          <cell r="E29">
            <v>343</v>
          </cell>
          <cell r="G29">
            <v>165</v>
          </cell>
          <cell r="I29">
            <v>0</v>
          </cell>
          <cell r="K29">
            <v>300</v>
          </cell>
          <cell r="L29" t="str">
            <v>Depreciation</v>
          </cell>
          <cell r="M29">
            <v>21</v>
          </cell>
          <cell r="N29">
            <v>21</v>
          </cell>
          <cell r="O29">
            <v>21</v>
          </cell>
          <cell r="P29">
            <v>21</v>
          </cell>
          <cell r="Q29">
            <v>21</v>
          </cell>
          <cell r="R29">
            <v>21</v>
          </cell>
          <cell r="S29">
            <v>21</v>
          </cell>
          <cell r="T29">
            <v>21</v>
          </cell>
          <cell r="U29">
            <v>21</v>
          </cell>
          <cell r="V29">
            <v>21</v>
          </cell>
          <cell r="W29">
            <v>21</v>
          </cell>
          <cell r="X29">
            <v>20</v>
          </cell>
          <cell r="Y29">
            <v>251</v>
          </cell>
          <cell r="AA29">
            <v>0</v>
          </cell>
          <cell r="AB29">
            <v>0</v>
          </cell>
        </row>
        <row r="31">
          <cell r="C31">
            <v>0</v>
          </cell>
          <cell r="E31">
            <v>0</v>
          </cell>
          <cell r="G31">
            <v>0</v>
          </cell>
          <cell r="I31">
            <v>0</v>
          </cell>
          <cell r="K31">
            <v>0</v>
          </cell>
          <cell r="L31" t="str">
            <v>Marketing</v>
          </cell>
          <cell r="Y31">
            <v>0</v>
          </cell>
          <cell r="AA31">
            <v>0</v>
          </cell>
          <cell r="AB31">
            <v>0</v>
          </cell>
        </row>
        <row r="33">
          <cell r="C33">
            <v>666</v>
          </cell>
          <cell r="E33">
            <v>1331</v>
          </cell>
          <cell r="G33">
            <v>683</v>
          </cell>
          <cell r="I33">
            <v>-280</v>
          </cell>
          <cell r="K33">
            <v>889</v>
          </cell>
          <cell r="L33" t="str">
            <v>Other</v>
          </cell>
          <cell r="M33">
            <v>108</v>
          </cell>
          <cell r="N33">
            <v>108</v>
          </cell>
          <cell r="O33">
            <v>108</v>
          </cell>
          <cell r="P33">
            <v>108</v>
          </cell>
          <cell r="Q33">
            <v>108</v>
          </cell>
          <cell r="R33">
            <v>108</v>
          </cell>
          <cell r="S33">
            <v>108</v>
          </cell>
          <cell r="T33">
            <v>108</v>
          </cell>
          <cell r="U33">
            <v>108</v>
          </cell>
          <cell r="V33">
            <v>108</v>
          </cell>
          <cell r="W33">
            <v>108</v>
          </cell>
          <cell r="X33">
            <v>113</v>
          </cell>
          <cell r="Y33">
            <v>1301</v>
          </cell>
          <cell r="AA33">
            <v>-18</v>
          </cell>
          <cell r="AB33">
            <v>0</v>
          </cell>
        </row>
        <row r="34">
          <cell r="C34">
            <v>7941</v>
          </cell>
          <cell r="E34">
            <v>6087</v>
          </cell>
          <cell r="G34">
            <v>3019</v>
          </cell>
          <cell r="I34">
            <v>-280</v>
          </cell>
          <cell r="K34">
            <v>5112</v>
          </cell>
          <cell r="L34" t="str">
            <v>Total Expenses</v>
          </cell>
          <cell r="M34">
            <v>424</v>
          </cell>
          <cell r="N34">
            <v>424</v>
          </cell>
          <cell r="O34">
            <v>424</v>
          </cell>
          <cell r="P34">
            <v>424</v>
          </cell>
          <cell r="Q34">
            <v>424</v>
          </cell>
          <cell r="R34">
            <v>424</v>
          </cell>
          <cell r="S34">
            <v>425</v>
          </cell>
          <cell r="T34">
            <v>425</v>
          </cell>
          <cell r="U34">
            <v>425</v>
          </cell>
          <cell r="V34">
            <v>425</v>
          </cell>
          <cell r="W34">
            <v>425</v>
          </cell>
          <cell r="X34">
            <v>431</v>
          </cell>
          <cell r="Y34">
            <v>5100</v>
          </cell>
          <cell r="AA34">
            <v>-285</v>
          </cell>
          <cell r="AB34">
            <v>0</v>
          </cell>
        </row>
        <row r="35">
          <cell r="L35" t="str">
            <v xml:space="preserve"> </v>
          </cell>
        </row>
        <row r="37">
          <cell r="C37">
            <v>-7939</v>
          </cell>
          <cell r="E37">
            <v>-6087</v>
          </cell>
          <cell r="G37">
            <v>-3003</v>
          </cell>
          <cell r="I37">
            <v>280</v>
          </cell>
          <cell r="K37">
            <v>-5089</v>
          </cell>
          <cell r="L37" t="str">
            <v>OPERATING PROFIT / (LOSS)</v>
          </cell>
          <cell r="M37">
            <v>-424</v>
          </cell>
          <cell r="N37">
            <v>-424</v>
          </cell>
          <cell r="O37">
            <v>-424</v>
          </cell>
          <cell r="P37">
            <v>-424</v>
          </cell>
          <cell r="Q37">
            <v>-424</v>
          </cell>
          <cell r="R37">
            <v>-424</v>
          </cell>
          <cell r="S37">
            <v>-425</v>
          </cell>
          <cell r="T37">
            <v>-425</v>
          </cell>
          <cell r="U37">
            <v>-425</v>
          </cell>
          <cell r="V37">
            <v>-425</v>
          </cell>
          <cell r="W37">
            <v>-425</v>
          </cell>
          <cell r="X37">
            <v>-431</v>
          </cell>
          <cell r="Y37">
            <v>-5100</v>
          </cell>
          <cell r="AA37">
            <v>285</v>
          </cell>
          <cell r="AB37">
            <v>0</v>
          </cell>
        </row>
        <row r="39">
          <cell r="Y39">
            <v>5100</v>
          </cell>
        </row>
      </sheetData>
      <sheetData sheetId="42"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228</v>
          </cell>
          <cell r="E16">
            <v>147</v>
          </cell>
          <cell r="G16">
            <v>103</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228</v>
          </cell>
          <cell r="E20">
            <v>147</v>
          </cell>
          <cell r="G20">
            <v>103</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3019</v>
          </cell>
          <cell r="E23">
            <v>2890</v>
          </cell>
          <cell r="G23">
            <v>1326</v>
          </cell>
          <cell r="I23">
            <v>0</v>
          </cell>
          <cell r="K23">
            <v>2707</v>
          </cell>
          <cell r="L23" t="str">
            <v>People costs</v>
          </cell>
          <cell r="M23">
            <v>271</v>
          </cell>
          <cell r="N23">
            <v>271</v>
          </cell>
          <cell r="O23">
            <v>274</v>
          </cell>
          <cell r="P23">
            <v>275</v>
          </cell>
          <cell r="Q23">
            <v>279</v>
          </cell>
          <cell r="R23">
            <v>276</v>
          </cell>
          <cell r="S23">
            <v>291</v>
          </cell>
          <cell r="T23">
            <v>290</v>
          </cell>
          <cell r="U23">
            <v>296</v>
          </cell>
          <cell r="V23">
            <v>292</v>
          </cell>
          <cell r="W23">
            <v>294</v>
          </cell>
          <cell r="X23">
            <v>303</v>
          </cell>
          <cell r="Y23">
            <v>3412</v>
          </cell>
          <cell r="AA23">
            <v>0</v>
          </cell>
          <cell r="AB23">
            <v>0</v>
          </cell>
        </row>
        <row r="25">
          <cell r="C25">
            <v>363</v>
          </cell>
          <cell r="E25">
            <v>176</v>
          </cell>
          <cell r="G25">
            <v>328</v>
          </cell>
          <cell r="I25">
            <v>0</v>
          </cell>
          <cell r="K25">
            <v>416</v>
          </cell>
          <cell r="L25" t="str">
            <v>Technology</v>
          </cell>
          <cell r="M25">
            <v>562</v>
          </cell>
          <cell r="N25">
            <v>536</v>
          </cell>
          <cell r="O25">
            <v>601</v>
          </cell>
          <cell r="P25">
            <v>538</v>
          </cell>
          <cell r="Q25">
            <v>536</v>
          </cell>
          <cell r="R25">
            <v>935</v>
          </cell>
          <cell r="S25">
            <v>536</v>
          </cell>
          <cell r="T25">
            <v>538</v>
          </cell>
          <cell r="U25">
            <v>551</v>
          </cell>
          <cell r="V25">
            <v>546</v>
          </cell>
          <cell r="W25">
            <v>535</v>
          </cell>
          <cell r="X25">
            <v>537</v>
          </cell>
          <cell r="Y25">
            <v>6951</v>
          </cell>
          <cell r="AA25">
            <v>0</v>
          </cell>
          <cell r="AB25">
            <v>0</v>
          </cell>
        </row>
        <row r="27">
          <cell r="C27">
            <v>119</v>
          </cell>
          <cell r="E27">
            <v>163</v>
          </cell>
          <cell r="G27">
            <v>119</v>
          </cell>
          <cell r="I27">
            <v>0</v>
          </cell>
          <cell r="K27">
            <v>93</v>
          </cell>
          <cell r="L27" t="str">
            <v>Office Expenses</v>
          </cell>
          <cell r="M27">
            <v>7</v>
          </cell>
          <cell r="N27">
            <v>7</v>
          </cell>
          <cell r="O27">
            <v>8</v>
          </cell>
          <cell r="P27">
            <v>7</v>
          </cell>
          <cell r="Q27">
            <v>6</v>
          </cell>
          <cell r="R27">
            <v>7</v>
          </cell>
          <cell r="S27">
            <v>6</v>
          </cell>
          <cell r="T27">
            <v>7</v>
          </cell>
          <cell r="U27">
            <v>7</v>
          </cell>
          <cell r="V27">
            <v>7</v>
          </cell>
          <cell r="W27">
            <v>5</v>
          </cell>
          <cell r="X27">
            <v>7</v>
          </cell>
          <cell r="Y27">
            <v>81</v>
          </cell>
          <cell r="AA27">
            <v>0</v>
          </cell>
          <cell r="AB27">
            <v>0</v>
          </cell>
        </row>
        <row r="29">
          <cell r="C29">
            <v>188</v>
          </cell>
          <cell r="E29">
            <v>115</v>
          </cell>
          <cell r="G29">
            <v>51</v>
          </cell>
          <cell r="I29">
            <v>0</v>
          </cell>
          <cell r="K29">
            <v>107</v>
          </cell>
          <cell r="L29" t="str">
            <v>Depreciation</v>
          </cell>
          <cell r="M29">
            <v>1</v>
          </cell>
          <cell r="N29">
            <v>2</v>
          </cell>
          <cell r="O29">
            <v>2</v>
          </cell>
          <cell r="P29">
            <v>2</v>
          </cell>
          <cell r="Q29">
            <v>1</v>
          </cell>
          <cell r="R29">
            <v>3</v>
          </cell>
          <cell r="S29">
            <v>1</v>
          </cell>
          <cell r="T29">
            <v>2</v>
          </cell>
          <cell r="U29">
            <v>2</v>
          </cell>
          <cell r="V29">
            <v>2</v>
          </cell>
          <cell r="W29">
            <v>1</v>
          </cell>
          <cell r="X29">
            <v>1</v>
          </cell>
          <cell r="Y29">
            <v>20</v>
          </cell>
          <cell r="AA29">
            <v>0</v>
          </cell>
          <cell r="AB29">
            <v>0</v>
          </cell>
        </row>
        <row r="31">
          <cell r="C31">
            <v>0</v>
          </cell>
          <cell r="E31">
            <v>0</v>
          </cell>
          <cell r="G31">
            <v>0</v>
          </cell>
          <cell r="I31">
            <v>0</v>
          </cell>
          <cell r="K31">
            <v>0</v>
          </cell>
          <cell r="L31" t="str">
            <v>Marketing</v>
          </cell>
          <cell r="O31">
            <v>500</v>
          </cell>
          <cell r="R31">
            <v>500</v>
          </cell>
          <cell r="U31">
            <v>500</v>
          </cell>
          <cell r="W31">
            <v>500</v>
          </cell>
          <cell r="Y31">
            <v>2000</v>
          </cell>
          <cell r="AA31">
            <v>0</v>
          </cell>
          <cell r="AB31">
            <v>0</v>
          </cell>
        </row>
        <row r="33">
          <cell r="C33">
            <v>63</v>
          </cell>
          <cell r="E33">
            <v>127</v>
          </cell>
          <cell r="G33">
            <v>142</v>
          </cell>
          <cell r="I33">
            <v>0</v>
          </cell>
          <cell r="K33">
            <v>180</v>
          </cell>
          <cell r="L33" t="str">
            <v>Other</v>
          </cell>
          <cell r="M33">
            <v>34</v>
          </cell>
          <cell r="N33">
            <v>46</v>
          </cell>
          <cell r="O33">
            <v>33</v>
          </cell>
          <cell r="P33">
            <v>35</v>
          </cell>
          <cell r="Q33">
            <v>35</v>
          </cell>
          <cell r="R33">
            <v>34</v>
          </cell>
          <cell r="S33">
            <v>75</v>
          </cell>
          <cell r="T33">
            <v>34</v>
          </cell>
          <cell r="U33">
            <v>33</v>
          </cell>
          <cell r="V33">
            <v>46</v>
          </cell>
          <cell r="W33">
            <v>34</v>
          </cell>
          <cell r="X33">
            <v>37</v>
          </cell>
          <cell r="Y33">
            <v>476</v>
          </cell>
          <cell r="AA33">
            <v>0</v>
          </cell>
          <cell r="AB33">
            <v>0</v>
          </cell>
        </row>
        <row r="34">
          <cell r="C34">
            <v>3752</v>
          </cell>
          <cell r="E34">
            <v>3471</v>
          </cell>
          <cell r="G34">
            <v>1966</v>
          </cell>
          <cell r="I34">
            <v>0</v>
          </cell>
          <cell r="K34">
            <v>3503</v>
          </cell>
          <cell r="L34" t="str">
            <v>Total Expenses</v>
          </cell>
          <cell r="M34">
            <v>875</v>
          </cell>
          <cell r="N34">
            <v>862</v>
          </cell>
          <cell r="O34">
            <v>1418</v>
          </cell>
          <cell r="P34">
            <v>857</v>
          </cell>
          <cell r="Q34">
            <v>857</v>
          </cell>
          <cell r="R34">
            <v>1755</v>
          </cell>
          <cell r="S34">
            <v>909</v>
          </cell>
          <cell r="T34">
            <v>871</v>
          </cell>
          <cell r="U34">
            <v>1389</v>
          </cell>
          <cell r="V34">
            <v>893</v>
          </cell>
          <cell r="W34">
            <v>1369</v>
          </cell>
          <cell r="X34">
            <v>885</v>
          </cell>
          <cell r="Y34">
            <v>12940</v>
          </cell>
          <cell r="AA34">
            <v>0</v>
          </cell>
          <cell r="AB34">
            <v>0</v>
          </cell>
        </row>
        <row r="35">
          <cell r="L35" t="str">
            <v xml:space="preserve"> </v>
          </cell>
        </row>
        <row r="37">
          <cell r="C37">
            <v>-3524</v>
          </cell>
          <cell r="E37">
            <v>-3324</v>
          </cell>
          <cell r="G37">
            <v>-1863</v>
          </cell>
          <cell r="I37">
            <v>0</v>
          </cell>
          <cell r="K37">
            <v>-3503</v>
          </cell>
          <cell r="L37" t="str">
            <v>OPERATING PROFIT / (LOSS)</v>
          </cell>
          <cell r="M37">
            <v>-875</v>
          </cell>
          <cell r="N37">
            <v>-862</v>
          </cell>
          <cell r="O37">
            <v>-1418</v>
          </cell>
          <cell r="P37">
            <v>-857</v>
          </cell>
          <cell r="Q37">
            <v>-857</v>
          </cell>
          <cell r="R37">
            <v>-1755</v>
          </cell>
          <cell r="S37">
            <v>-909</v>
          </cell>
          <cell r="T37">
            <v>-871</v>
          </cell>
          <cell r="U37">
            <v>-1389</v>
          </cell>
          <cell r="V37">
            <v>-893</v>
          </cell>
          <cell r="W37">
            <v>-1369</v>
          </cell>
          <cell r="X37">
            <v>-885</v>
          </cell>
          <cell r="Y37">
            <v>-12940</v>
          </cell>
          <cell r="AA37">
            <v>0</v>
          </cell>
          <cell r="AB37">
            <v>0</v>
          </cell>
        </row>
      </sheetData>
      <sheetData sheetId="43"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16</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16</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1134</v>
          </cell>
          <cell r="E23">
            <v>1042</v>
          </cell>
          <cell r="G23">
            <v>0</v>
          </cell>
          <cell r="I23">
            <v>0</v>
          </cell>
          <cell r="K23">
            <v>0</v>
          </cell>
          <cell r="L23" t="str">
            <v>People costs</v>
          </cell>
          <cell r="X23">
            <v>0</v>
          </cell>
          <cell r="Y23">
            <v>0</v>
          </cell>
          <cell r="AA23">
            <v>-763</v>
          </cell>
          <cell r="AB23">
            <v>0</v>
          </cell>
        </row>
        <row r="25">
          <cell r="C25">
            <v>7</v>
          </cell>
          <cell r="E25">
            <v>29</v>
          </cell>
          <cell r="G25">
            <v>0</v>
          </cell>
          <cell r="I25">
            <v>0</v>
          </cell>
          <cell r="K25">
            <v>0</v>
          </cell>
          <cell r="L25" t="str">
            <v>Technology</v>
          </cell>
          <cell r="Y25">
            <v>0</v>
          </cell>
          <cell r="AA25">
            <v>0</v>
          </cell>
          <cell r="AB25">
            <v>0</v>
          </cell>
        </row>
        <row r="27">
          <cell r="C27">
            <v>8</v>
          </cell>
          <cell r="E27">
            <v>12</v>
          </cell>
          <cell r="G27">
            <v>0</v>
          </cell>
          <cell r="I27">
            <v>0</v>
          </cell>
          <cell r="K27">
            <v>0</v>
          </cell>
          <cell r="L27" t="str">
            <v>Office Expenses</v>
          </cell>
          <cell r="Y27">
            <v>0</v>
          </cell>
          <cell r="AA27">
            <v>0</v>
          </cell>
          <cell r="AB27">
            <v>0</v>
          </cell>
        </row>
        <row r="29">
          <cell r="C29">
            <v>17</v>
          </cell>
          <cell r="E29">
            <v>16</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353</v>
          </cell>
          <cell r="E33">
            <v>125</v>
          </cell>
          <cell r="G33">
            <v>0</v>
          </cell>
          <cell r="I33">
            <v>-737</v>
          </cell>
          <cell r="K33">
            <v>0</v>
          </cell>
          <cell r="L33" t="str">
            <v>Other</v>
          </cell>
          <cell r="Y33">
            <v>0</v>
          </cell>
          <cell r="AA33">
            <v>0</v>
          </cell>
          <cell r="AB33">
            <v>0</v>
          </cell>
        </row>
        <row r="34">
          <cell r="C34">
            <v>1519</v>
          </cell>
          <cell r="E34">
            <v>1224</v>
          </cell>
          <cell r="G34">
            <v>0</v>
          </cell>
          <cell r="I34">
            <v>-737</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-763</v>
          </cell>
          <cell r="AB34">
            <v>0</v>
          </cell>
        </row>
        <row r="35">
          <cell r="L35" t="str">
            <v xml:space="preserve"> </v>
          </cell>
        </row>
        <row r="37">
          <cell r="C37">
            <v>-1519</v>
          </cell>
          <cell r="E37">
            <v>-1208</v>
          </cell>
          <cell r="G37">
            <v>0</v>
          </cell>
          <cell r="I37">
            <v>737</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763</v>
          </cell>
          <cell r="AB37">
            <v>0</v>
          </cell>
        </row>
      </sheetData>
      <sheetData sheetId="44"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381</v>
          </cell>
          <cell r="E23">
            <v>338</v>
          </cell>
          <cell r="G23">
            <v>156</v>
          </cell>
          <cell r="I23">
            <v>0</v>
          </cell>
          <cell r="K23">
            <v>278</v>
          </cell>
          <cell r="L23" t="str">
            <v>People costs</v>
          </cell>
          <cell r="M23">
            <v>25</v>
          </cell>
          <cell r="N23">
            <v>25</v>
          </cell>
          <cell r="O23">
            <v>23</v>
          </cell>
          <cell r="P23">
            <v>23</v>
          </cell>
          <cell r="Q23">
            <v>23</v>
          </cell>
          <cell r="R23">
            <v>23</v>
          </cell>
          <cell r="S23">
            <v>23</v>
          </cell>
          <cell r="T23">
            <v>23</v>
          </cell>
          <cell r="U23">
            <v>23</v>
          </cell>
          <cell r="V23">
            <v>23</v>
          </cell>
          <cell r="W23">
            <v>23</v>
          </cell>
          <cell r="X23">
            <v>24</v>
          </cell>
          <cell r="Y23">
            <v>281</v>
          </cell>
          <cell r="AA23">
            <v>0</v>
          </cell>
          <cell r="AB23">
            <v>0</v>
          </cell>
        </row>
        <row r="25">
          <cell r="C25">
            <v>4</v>
          </cell>
          <cell r="E25">
            <v>7</v>
          </cell>
          <cell r="G25">
            <v>1</v>
          </cell>
          <cell r="I25">
            <v>0</v>
          </cell>
          <cell r="K25">
            <v>1</v>
          </cell>
          <cell r="L25" t="str">
            <v>Technology</v>
          </cell>
          <cell r="M25">
            <v>1</v>
          </cell>
          <cell r="S25">
            <v>1</v>
          </cell>
          <cell r="Y25">
            <v>2</v>
          </cell>
          <cell r="AA25">
            <v>0</v>
          </cell>
          <cell r="AB25">
            <v>0</v>
          </cell>
        </row>
        <row r="27">
          <cell r="C27">
            <v>5</v>
          </cell>
          <cell r="E27">
            <v>7</v>
          </cell>
          <cell r="G27">
            <v>2</v>
          </cell>
          <cell r="I27">
            <v>0</v>
          </cell>
          <cell r="K27">
            <v>2</v>
          </cell>
          <cell r="L27" t="str">
            <v>Office Expenses</v>
          </cell>
          <cell r="M27">
            <v>1</v>
          </cell>
          <cell r="N27">
            <v>0</v>
          </cell>
          <cell r="O27">
            <v>1</v>
          </cell>
          <cell r="P27">
            <v>0</v>
          </cell>
          <cell r="Q27">
            <v>1</v>
          </cell>
          <cell r="S27">
            <v>1</v>
          </cell>
          <cell r="T27">
            <v>0</v>
          </cell>
          <cell r="U27">
            <v>0</v>
          </cell>
          <cell r="V27">
            <v>0</v>
          </cell>
          <cell r="W27">
            <v>1</v>
          </cell>
          <cell r="Y27">
            <v>5</v>
          </cell>
          <cell r="AA27">
            <v>0</v>
          </cell>
          <cell r="AB27">
            <v>0</v>
          </cell>
        </row>
        <row r="29">
          <cell r="C29">
            <v>30</v>
          </cell>
          <cell r="E29">
            <v>35</v>
          </cell>
          <cell r="G29">
            <v>21</v>
          </cell>
          <cell r="I29">
            <v>0</v>
          </cell>
          <cell r="K29">
            <v>46</v>
          </cell>
          <cell r="L29" t="str">
            <v>Depreciation</v>
          </cell>
          <cell r="M29">
            <v>2</v>
          </cell>
          <cell r="N29">
            <v>2</v>
          </cell>
          <cell r="O29">
            <v>2</v>
          </cell>
          <cell r="P29">
            <v>2</v>
          </cell>
          <cell r="Q29">
            <v>2</v>
          </cell>
          <cell r="R29">
            <v>2</v>
          </cell>
          <cell r="S29">
            <v>2</v>
          </cell>
          <cell r="T29">
            <v>2</v>
          </cell>
          <cell r="U29">
            <v>2</v>
          </cell>
          <cell r="V29">
            <v>2</v>
          </cell>
          <cell r="W29">
            <v>2</v>
          </cell>
          <cell r="X29">
            <v>5</v>
          </cell>
          <cell r="Y29">
            <v>27</v>
          </cell>
          <cell r="AA29">
            <v>0</v>
          </cell>
          <cell r="AB29">
            <v>0</v>
          </cell>
        </row>
        <row r="31">
          <cell r="C31">
            <v>27</v>
          </cell>
          <cell r="E31">
            <v>40</v>
          </cell>
          <cell r="G31">
            <v>6</v>
          </cell>
          <cell r="I31">
            <v>0</v>
          </cell>
          <cell r="K31">
            <v>19</v>
          </cell>
          <cell r="L31" t="str">
            <v>Marketing</v>
          </cell>
          <cell r="M31">
            <v>1</v>
          </cell>
          <cell r="O31">
            <v>1</v>
          </cell>
          <cell r="Q31">
            <v>1</v>
          </cell>
          <cell r="S31">
            <v>1</v>
          </cell>
          <cell r="U31">
            <v>1</v>
          </cell>
          <cell r="W31">
            <v>1</v>
          </cell>
          <cell r="Y31">
            <v>6</v>
          </cell>
          <cell r="AA31">
            <v>0</v>
          </cell>
          <cell r="AB31">
            <v>0</v>
          </cell>
        </row>
        <row r="33">
          <cell r="C33">
            <v>158</v>
          </cell>
          <cell r="E33">
            <v>9</v>
          </cell>
          <cell r="G33">
            <v>-52</v>
          </cell>
          <cell r="I33">
            <v>-400</v>
          </cell>
          <cell r="K33">
            <v>-52</v>
          </cell>
          <cell r="L33" t="str">
            <v>Other</v>
          </cell>
          <cell r="O33">
            <v>10</v>
          </cell>
          <cell r="R33">
            <v>1</v>
          </cell>
          <cell r="U33">
            <v>10</v>
          </cell>
          <cell r="X33">
            <v>0</v>
          </cell>
          <cell r="Y33">
            <v>21</v>
          </cell>
          <cell r="AA33">
            <v>-1438</v>
          </cell>
          <cell r="AB33">
            <v>0</v>
          </cell>
          <cell r="AC33" t="str">
            <v>non p &amp; l</v>
          </cell>
        </row>
        <row r="34">
          <cell r="C34">
            <v>605</v>
          </cell>
          <cell r="E34">
            <v>436</v>
          </cell>
          <cell r="G34">
            <v>134</v>
          </cell>
          <cell r="I34">
            <v>-400</v>
          </cell>
          <cell r="K34">
            <v>294</v>
          </cell>
          <cell r="L34" t="str">
            <v>Total Expenses</v>
          </cell>
          <cell r="M34">
            <v>30</v>
          </cell>
          <cell r="N34">
            <v>27</v>
          </cell>
          <cell r="O34">
            <v>37</v>
          </cell>
          <cell r="P34">
            <v>25</v>
          </cell>
          <cell r="Q34">
            <v>27</v>
          </cell>
          <cell r="R34">
            <v>26</v>
          </cell>
          <cell r="S34">
            <v>28</v>
          </cell>
          <cell r="T34">
            <v>25</v>
          </cell>
          <cell r="U34">
            <v>36</v>
          </cell>
          <cell r="V34">
            <v>25</v>
          </cell>
          <cell r="W34">
            <v>27</v>
          </cell>
          <cell r="X34">
            <v>29</v>
          </cell>
          <cell r="Y34">
            <v>342</v>
          </cell>
          <cell r="AA34">
            <v>-1438</v>
          </cell>
          <cell r="AB34">
            <v>0</v>
          </cell>
        </row>
        <row r="35">
          <cell r="L35" t="str">
            <v xml:space="preserve"> </v>
          </cell>
        </row>
        <row r="37">
          <cell r="C37">
            <v>-605</v>
          </cell>
          <cell r="E37">
            <v>-436</v>
          </cell>
          <cell r="G37">
            <v>-134</v>
          </cell>
          <cell r="I37">
            <v>400</v>
          </cell>
          <cell r="K37">
            <v>-294</v>
          </cell>
          <cell r="L37" t="str">
            <v>OPERATING PROFIT / (LOSS)</v>
          </cell>
          <cell r="M37">
            <v>-30</v>
          </cell>
          <cell r="N37">
            <v>-27</v>
          </cell>
          <cell r="O37">
            <v>-37</v>
          </cell>
          <cell r="P37">
            <v>-25</v>
          </cell>
          <cell r="Q37">
            <v>-27</v>
          </cell>
          <cell r="R37">
            <v>-26</v>
          </cell>
          <cell r="S37">
            <v>-28</v>
          </cell>
          <cell r="T37">
            <v>-25</v>
          </cell>
          <cell r="U37">
            <v>-36</v>
          </cell>
          <cell r="V37">
            <v>-25</v>
          </cell>
          <cell r="W37">
            <v>-27</v>
          </cell>
          <cell r="X37">
            <v>-29</v>
          </cell>
          <cell r="Y37">
            <v>-342</v>
          </cell>
          <cell r="AA37">
            <v>1438</v>
          </cell>
          <cell r="AB37">
            <v>0</v>
          </cell>
        </row>
      </sheetData>
      <sheetData sheetId="45"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3376</v>
          </cell>
          <cell r="E23">
            <v>3436</v>
          </cell>
          <cell r="G23">
            <v>1435</v>
          </cell>
          <cell r="I23">
            <v>0</v>
          </cell>
          <cell r="K23">
            <v>3046</v>
          </cell>
          <cell r="L23" t="str">
            <v>People costs</v>
          </cell>
          <cell r="M23">
            <v>305</v>
          </cell>
          <cell r="N23">
            <v>305</v>
          </cell>
          <cell r="O23">
            <v>305</v>
          </cell>
          <cell r="P23">
            <v>305</v>
          </cell>
          <cell r="Q23">
            <v>305</v>
          </cell>
          <cell r="R23">
            <v>305</v>
          </cell>
          <cell r="S23">
            <v>305</v>
          </cell>
          <cell r="T23">
            <v>305</v>
          </cell>
          <cell r="U23">
            <v>305</v>
          </cell>
          <cell r="V23">
            <v>305</v>
          </cell>
          <cell r="W23">
            <v>305</v>
          </cell>
          <cell r="X23">
            <v>302</v>
          </cell>
          <cell r="Y23">
            <v>3657</v>
          </cell>
          <cell r="AA23">
            <v>0</v>
          </cell>
          <cell r="AB23">
            <v>0</v>
          </cell>
        </row>
        <row r="25">
          <cell r="C25">
            <v>1090</v>
          </cell>
          <cell r="E25">
            <v>2297</v>
          </cell>
          <cell r="G25">
            <v>808</v>
          </cell>
          <cell r="I25">
            <v>0</v>
          </cell>
          <cell r="K25">
            <v>1413</v>
          </cell>
          <cell r="L25" t="str">
            <v>Technology</v>
          </cell>
          <cell r="M25">
            <v>146</v>
          </cell>
          <cell r="N25">
            <v>179</v>
          </cell>
          <cell r="O25">
            <v>167</v>
          </cell>
          <cell r="P25">
            <v>121</v>
          </cell>
          <cell r="Q25">
            <v>239</v>
          </cell>
          <cell r="R25">
            <v>216</v>
          </cell>
          <cell r="S25">
            <v>369</v>
          </cell>
          <cell r="T25">
            <v>159</v>
          </cell>
          <cell r="U25">
            <v>231</v>
          </cell>
          <cell r="V25">
            <v>121</v>
          </cell>
          <cell r="W25">
            <v>108</v>
          </cell>
          <cell r="X25">
            <v>175</v>
          </cell>
          <cell r="Y25">
            <v>2231</v>
          </cell>
          <cell r="AA25">
            <v>0</v>
          </cell>
          <cell r="AB25">
            <v>0</v>
          </cell>
        </row>
        <row r="27">
          <cell r="C27">
            <v>369</v>
          </cell>
          <cell r="E27">
            <v>234</v>
          </cell>
          <cell r="G27">
            <v>216</v>
          </cell>
          <cell r="I27">
            <v>0</v>
          </cell>
          <cell r="K27">
            <v>522</v>
          </cell>
          <cell r="L27" t="str">
            <v>Office Expenses</v>
          </cell>
          <cell r="M27">
            <v>3</v>
          </cell>
          <cell r="N27">
            <v>3</v>
          </cell>
          <cell r="O27">
            <v>79</v>
          </cell>
          <cell r="P27">
            <v>3</v>
          </cell>
          <cell r="Q27">
            <v>3</v>
          </cell>
          <cell r="R27">
            <v>79</v>
          </cell>
          <cell r="S27">
            <v>3</v>
          </cell>
          <cell r="T27">
            <v>3</v>
          </cell>
          <cell r="U27">
            <v>79</v>
          </cell>
          <cell r="V27">
            <v>3</v>
          </cell>
          <cell r="W27">
            <v>3</v>
          </cell>
          <cell r="X27">
            <v>79</v>
          </cell>
          <cell r="Y27">
            <v>340</v>
          </cell>
          <cell r="AA27">
            <v>0</v>
          </cell>
          <cell r="AB27">
            <v>0</v>
          </cell>
        </row>
        <row r="29">
          <cell r="C29">
            <v>1605</v>
          </cell>
          <cell r="E29">
            <v>1539</v>
          </cell>
          <cell r="G29">
            <v>738</v>
          </cell>
          <cell r="I29">
            <v>0</v>
          </cell>
          <cell r="K29">
            <v>1411</v>
          </cell>
          <cell r="L29" t="str">
            <v>Depreciation</v>
          </cell>
          <cell r="M29">
            <v>111</v>
          </cell>
          <cell r="N29">
            <v>107</v>
          </cell>
          <cell r="O29">
            <v>107</v>
          </cell>
          <cell r="P29">
            <v>106</v>
          </cell>
          <cell r="Q29">
            <v>92</v>
          </cell>
          <cell r="R29">
            <v>88</v>
          </cell>
          <cell r="S29">
            <v>106</v>
          </cell>
          <cell r="T29">
            <v>86</v>
          </cell>
          <cell r="U29">
            <v>82</v>
          </cell>
          <cell r="V29">
            <v>82</v>
          </cell>
          <cell r="W29">
            <v>81</v>
          </cell>
          <cell r="X29">
            <v>81</v>
          </cell>
          <cell r="Y29">
            <v>1129</v>
          </cell>
          <cell r="AA29">
            <v>0</v>
          </cell>
          <cell r="AB29">
            <v>0</v>
          </cell>
        </row>
        <row r="31">
          <cell r="C31">
            <v>30446</v>
          </cell>
          <cell r="E31">
            <v>28344</v>
          </cell>
          <cell r="G31">
            <v>15195</v>
          </cell>
          <cell r="I31">
            <v>0</v>
          </cell>
          <cell r="K31">
            <v>27579</v>
          </cell>
          <cell r="L31" t="str">
            <v>Marketing</v>
          </cell>
          <cell r="M31">
            <v>2283</v>
          </cell>
          <cell r="N31">
            <v>2283</v>
          </cell>
          <cell r="O31">
            <v>2283</v>
          </cell>
          <cell r="P31">
            <v>2283</v>
          </cell>
          <cell r="Q31">
            <v>2283</v>
          </cell>
          <cell r="R31">
            <v>2283</v>
          </cell>
          <cell r="S31">
            <v>2283</v>
          </cell>
          <cell r="T31">
            <v>2283</v>
          </cell>
          <cell r="U31">
            <v>2283</v>
          </cell>
          <cell r="V31">
            <v>2283</v>
          </cell>
          <cell r="W31">
            <v>2283</v>
          </cell>
          <cell r="X31">
            <v>2287</v>
          </cell>
          <cell r="Y31">
            <v>27400</v>
          </cell>
          <cell r="AA31">
            <v>-2500</v>
          </cell>
          <cell r="AB31">
            <v>0</v>
          </cell>
        </row>
        <row r="32">
          <cell r="Y32" t="str">
            <v xml:space="preserve"> </v>
          </cell>
        </row>
        <row r="33">
          <cell r="C33">
            <v>745</v>
          </cell>
          <cell r="E33">
            <v>1684</v>
          </cell>
          <cell r="G33">
            <v>362</v>
          </cell>
          <cell r="I33">
            <v>0</v>
          </cell>
          <cell r="K33">
            <v>762</v>
          </cell>
          <cell r="L33" t="str">
            <v>Other</v>
          </cell>
          <cell r="M33">
            <v>68</v>
          </cell>
          <cell r="N33">
            <v>69</v>
          </cell>
          <cell r="O33">
            <v>68</v>
          </cell>
          <cell r="P33">
            <v>69</v>
          </cell>
          <cell r="Q33">
            <v>68</v>
          </cell>
          <cell r="R33">
            <v>69</v>
          </cell>
          <cell r="S33">
            <v>68</v>
          </cell>
          <cell r="T33">
            <v>69</v>
          </cell>
          <cell r="U33">
            <v>69</v>
          </cell>
          <cell r="V33">
            <v>69</v>
          </cell>
          <cell r="W33">
            <v>69</v>
          </cell>
          <cell r="X33">
            <v>69</v>
          </cell>
          <cell r="Y33">
            <v>824</v>
          </cell>
          <cell r="AA33">
            <v>0</v>
          </cell>
          <cell r="AB33">
            <v>0</v>
          </cell>
        </row>
        <row r="34">
          <cell r="C34">
            <v>37631</v>
          </cell>
          <cell r="E34">
            <v>37534</v>
          </cell>
          <cell r="G34">
            <v>18754</v>
          </cell>
          <cell r="I34">
            <v>0</v>
          </cell>
          <cell r="K34">
            <v>34733</v>
          </cell>
          <cell r="L34" t="str">
            <v>Total Expenses</v>
          </cell>
          <cell r="M34">
            <v>2916</v>
          </cell>
          <cell r="N34">
            <v>2946</v>
          </cell>
          <cell r="O34">
            <v>3009</v>
          </cell>
          <cell r="P34">
            <v>2887</v>
          </cell>
          <cell r="Q34">
            <v>2990</v>
          </cell>
          <cell r="R34">
            <v>3040</v>
          </cell>
          <cell r="S34">
            <v>3134</v>
          </cell>
          <cell r="T34">
            <v>2905</v>
          </cell>
          <cell r="U34">
            <v>3049</v>
          </cell>
          <cell r="V34">
            <v>2863</v>
          </cell>
          <cell r="W34">
            <v>2849</v>
          </cell>
          <cell r="X34">
            <v>2993</v>
          </cell>
          <cell r="Y34">
            <v>35581</v>
          </cell>
          <cell r="AA34">
            <v>-2500</v>
          </cell>
          <cell r="AB34">
            <v>0</v>
          </cell>
        </row>
        <row r="35">
          <cell r="L35" t="str">
            <v xml:space="preserve"> </v>
          </cell>
        </row>
        <row r="37">
          <cell r="C37">
            <v>-37631</v>
          </cell>
          <cell r="E37">
            <v>-37534</v>
          </cell>
          <cell r="G37">
            <v>-18754</v>
          </cell>
          <cell r="I37">
            <v>0</v>
          </cell>
          <cell r="K37">
            <v>-34733</v>
          </cell>
          <cell r="L37" t="str">
            <v>OPERATING PROFIT / (LOSS)</v>
          </cell>
          <cell r="M37">
            <v>-2916</v>
          </cell>
          <cell r="N37">
            <v>-2946</v>
          </cell>
          <cell r="O37">
            <v>-3009</v>
          </cell>
          <cell r="P37">
            <v>-2887</v>
          </cell>
          <cell r="Q37">
            <v>-2990</v>
          </cell>
          <cell r="R37">
            <v>-3040</v>
          </cell>
          <cell r="S37">
            <v>-3134</v>
          </cell>
          <cell r="T37">
            <v>-2905</v>
          </cell>
          <cell r="U37">
            <v>-3049</v>
          </cell>
          <cell r="V37">
            <v>-2863</v>
          </cell>
          <cell r="W37">
            <v>-2849</v>
          </cell>
          <cell r="X37">
            <v>-2993</v>
          </cell>
          <cell r="Y37">
            <v>-35581</v>
          </cell>
          <cell r="AA37">
            <v>2500</v>
          </cell>
          <cell r="AB37">
            <v>0</v>
          </cell>
        </row>
      </sheetData>
      <sheetData sheetId="46"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-135</v>
          </cell>
          <cell r="E16">
            <v>5656</v>
          </cell>
          <cell r="G16">
            <v>513</v>
          </cell>
          <cell r="I16">
            <v>0</v>
          </cell>
          <cell r="K16">
            <v>1827</v>
          </cell>
          <cell r="L16" t="str">
            <v>Other Income and charges</v>
          </cell>
          <cell r="M16">
            <v>259</v>
          </cell>
          <cell r="N16">
            <v>436</v>
          </cell>
          <cell r="O16">
            <v>345</v>
          </cell>
          <cell r="P16">
            <v>912</v>
          </cell>
          <cell r="Q16">
            <v>1094</v>
          </cell>
          <cell r="R16">
            <v>1247</v>
          </cell>
          <cell r="S16">
            <v>1300</v>
          </cell>
          <cell r="T16">
            <v>1511</v>
          </cell>
          <cell r="U16">
            <v>1650</v>
          </cell>
          <cell r="V16">
            <v>1734</v>
          </cell>
          <cell r="W16">
            <v>1902</v>
          </cell>
          <cell r="X16">
            <v>1780</v>
          </cell>
          <cell r="Y16">
            <v>14170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-135</v>
          </cell>
          <cell r="E20">
            <v>5656</v>
          </cell>
          <cell r="G20">
            <v>513</v>
          </cell>
          <cell r="I20">
            <v>0</v>
          </cell>
          <cell r="K20">
            <v>1827</v>
          </cell>
          <cell r="L20" t="str">
            <v>Operating Income</v>
          </cell>
          <cell r="M20">
            <v>259</v>
          </cell>
          <cell r="N20">
            <v>436</v>
          </cell>
          <cell r="O20">
            <v>345</v>
          </cell>
          <cell r="P20">
            <v>912</v>
          </cell>
          <cell r="Q20">
            <v>1094</v>
          </cell>
          <cell r="R20">
            <v>1247</v>
          </cell>
          <cell r="S20">
            <v>1300</v>
          </cell>
          <cell r="T20">
            <v>1511</v>
          </cell>
          <cell r="U20">
            <v>1650</v>
          </cell>
          <cell r="V20">
            <v>1734</v>
          </cell>
          <cell r="W20">
            <v>1902</v>
          </cell>
          <cell r="X20">
            <v>1780</v>
          </cell>
          <cell r="Y20">
            <v>14170</v>
          </cell>
          <cell r="AA20">
            <v>0</v>
          </cell>
          <cell r="AB20">
            <v>0</v>
          </cell>
        </row>
        <row r="22">
          <cell r="L22" t="str">
            <v>Expenses</v>
          </cell>
          <cell r="Y22" t="str">
            <v xml:space="preserve"> </v>
          </cell>
        </row>
        <row r="23">
          <cell r="C23">
            <v>1785</v>
          </cell>
          <cell r="E23">
            <v>3558</v>
          </cell>
          <cell r="G23">
            <v>1800</v>
          </cell>
          <cell r="I23">
            <v>0</v>
          </cell>
          <cell r="K23">
            <v>3834</v>
          </cell>
          <cell r="L23" t="str">
            <v>People costs</v>
          </cell>
          <cell r="M23">
            <v>458</v>
          </cell>
          <cell r="N23">
            <v>420</v>
          </cell>
          <cell r="O23">
            <v>412</v>
          </cell>
          <cell r="P23">
            <v>395</v>
          </cell>
          <cell r="Q23">
            <v>418</v>
          </cell>
          <cell r="R23">
            <v>449</v>
          </cell>
          <cell r="S23">
            <v>420</v>
          </cell>
          <cell r="T23">
            <v>420</v>
          </cell>
          <cell r="U23">
            <v>420</v>
          </cell>
          <cell r="V23">
            <v>420</v>
          </cell>
          <cell r="W23">
            <v>420</v>
          </cell>
          <cell r="X23">
            <v>420</v>
          </cell>
          <cell r="Y23">
            <v>5072</v>
          </cell>
          <cell r="AA23">
            <v>0</v>
          </cell>
          <cell r="AB23">
            <v>0</v>
          </cell>
        </row>
        <row r="25">
          <cell r="C25">
            <v>1327</v>
          </cell>
          <cell r="E25">
            <v>4766</v>
          </cell>
          <cell r="G25">
            <v>977</v>
          </cell>
          <cell r="I25">
            <v>0</v>
          </cell>
          <cell r="K25">
            <v>3451</v>
          </cell>
          <cell r="L25" t="str">
            <v>Technology</v>
          </cell>
          <cell r="M25">
            <v>366</v>
          </cell>
          <cell r="N25">
            <v>254</v>
          </cell>
          <cell r="O25">
            <v>161</v>
          </cell>
          <cell r="P25">
            <v>161</v>
          </cell>
          <cell r="Q25">
            <v>193</v>
          </cell>
          <cell r="R25">
            <v>99</v>
          </cell>
          <cell r="S25">
            <v>94</v>
          </cell>
          <cell r="T25">
            <v>253</v>
          </cell>
          <cell r="U25">
            <v>122</v>
          </cell>
          <cell r="V25">
            <v>91</v>
          </cell>
          <cell r="W25">
            <v>190</v>
          </cell>
          <cell r="X25">
            <v>86</v>
          </cell>
          <cell r="Y25">
            <v>2070</v>
          </cell>
          <cell r="AA25">
            <v>0</v>
          </cell>
          <cell r="AB25">
            <v>0</v>
          </cell>
        </row>
        <row r="27">
          <cell r="C27">
            <v>429</v>
          </cell>
          <cell r="E27">
            <v>824</v>
          </cell>
          <cell r="G27">
            <v>487</v>
          </cell>
          <cell r="I27">
            <v>0</v>
          </cell>
          <cell r="K27">
            <v>733</v>
          </cell>
          <cell r="L27" t="str">
            <v>Office Expenses</v>
          </cell>
          <cell r="M27">
            <v>66</v>
          </cell>
          <cell r="N27">
            <v>66</v>
          </cell>
          <cell r="O27">
            <v>66</v>
          </cell>
          <cell r="P27">
            <v>66</v>
          </cell>
          <cell r="Q27">
            <v>66</v>
          </cell>
          <cell r="R27">
            <v>66</v>
          </cell>
          <cell r="S27">
            <v>66</v>
          </cell>
          <cell r="T27">
            <v>66</v>
          </cell>
          <cell r="U27">
            <v>66</v>
          </cell>
          <cell r="V27">
            <v>66</v>
          </cell>
          <cell r="W27">
            <v>66</v>
          </cell>
          <cell r="X27">
            <v>66</v>
          </cell>
          <cell r="Y27">
            <v>792</v>
          </cell>
          <cell r="AA27">
            <v>0</v>
          </cell>
          <cell r="AB27">
            <v>0</v>
          </cell>
        </row>
        <row r="29">
          <cell r="C29">
            <v>0</v>
          </cell>
          <cell r="E29">
            <v>353</v>
          </cell>
          <cell r="G29">
            <v>173</v>
          </cell>
          <cell r="I29">
            <v>0</v>
          </cell>
          <cell r="K29">
            <v>449</v>
          </cell>
          <cell r="L29" t="str">
            <v>Depreciation</v>
          </cell>
          <cell r="M29">
            <v>66</v>
          </cell>
          <cell r="N29">
            <v>66</v>
          </cell>
          <cell r="O29">
            <v>66</v>
          </cell>
          <cell r="P29">
            <v>66</v>
          </cell>
          <cell r="Q29">
            <v>66</v>
          </cell>
          <cell r="R29">
            <v>66</v>
          </cell>
          <cell r="S29">
            <v>66</v>
          </cell>
          <cell r="T29">
            <v>66</v>
          </cell>
          <cell r="U29">
            <v>66</v>
          </cell>
          <cell r="V29">
            <v>66</v>
          </cell>
          <cell r="W29">
            <v>66</v>
          </cell>
          <cell r="X29">
            <v>66</v>
          </cell>
          <cell r="Y29">
            <v>792</v>
          </cell>
          <cell r="AA29">
            <v>0</v>
          </cell>
          <cell r="AB29">
            <v>0</v>
          </cell>
        </row>
        <row r="31">
          <cell r="C31">
            <v>0</v>
          </cell>
          <cell r="E31">
            <v>301</v>
          </cell>
          <cell r="G31">
            <v>229</v>
          </cell>
          <cell r="I31">
            <v>0</v>
          </cell>
          <cell r="K31">
            <v>625</v>
          </cell>
          <cell r="L31" t="str">
            <v>Marketing</v>
          </cell>
          <cell r="M31">
            <v>7</v>
          </cell>
          <cell r="N31">
            <v>7</v>
          </cell>
          <cell r="O31">
            <v>47</v>
          </cell>
          <cell r="P31">
            <v>57</v>
          </cell>
          <cell r="Q31">
            <v>27</v>
          </cell>
          <cell r="R31">
            <v>27</v>
          </cell>
          <cell r="S31">
            <v>107</v>
          </cell>
          <cell r="T31">
            <v>37</v>
          </cell>
          <cell r="U31">
            <v>32</v>
          </cell>
          <cell r="V31">
            <v>7</v>
          </cell>
          <cell r="W31">
            <v>7</v>
          </cell>
          <cell r="X31">
            <v>7</v>
          </cell>
          <cell r="Y31">
            <v>369</v>
          </cell>
          <cell r="AA31">
            <v>0</v>
          </cell>
          <cell r="AB31">
            <v>0</v>
          </cell>
        </row>
        <row r="33">
          <cell r="C33">
            <v>1019</v>
          </cell>
          <cell r="E33">
            <v>3</v>
          </cell>
          <cell r="G33">
            <v>1516</v>
          </cell>
          <cell r="I33">
            <v>0</v>
          </cell>
          <cell r="K33">
            <v>5329</v>
          </cell>
          <cell r="L33" t="str">
            <v>Other</v>
          </cell>
          <cell r="Y33">
            <v>0</v>
          </cell>
          <cell r="AA33">
            <v>0</v>
          </cell>
          <cell r="AB33">
            <v>0</v>
          </cell>
        </row>
        <row r="34">
          <cell r="C34">
            <v>4560</v>
          </cell>
          <cell r="E34">
            <v>9805</v>
          </cell>
          <cell r="G34">
            <v>5182</v>
          </cell>
          <cell r="I34">
            <v>0</v>
          </cell>
          <cell r="K34">
            <v>14421</v>
          </cell>
          <cell r="L34" t="str">
            <v>Total Expenses</v>
          </cell>
          <cell r="M34">
            <v>963</v>
          </cell>
          <cell r="N34">
            <v>813</v>
          </cell>
          <cell r="O34">
            <v>752</v>
          </cell>
          <cell r="P34">
            <v>745</v>
          </cell>
          <cell r="Q34">
            <v>770</v>
          </cell>
          <cell r="R34">
            <v>707</v>
          </cell>
          <cell r="S34">
            <v>753</v>
          </cell>
          <cell r="T34">
            <v>842</v>
          </cell>
          <cell r="U34">
            <v>706</v>
          </cell>
          <cell r="V34">
            <v>650</v>
          </cell>
          <cell r="W34">
            <v>749</v>
          </cell>
          <cell r="X34">
            <v>645</v>
          </cell>
          <cell r="Y34">
            <v>9095</v>
          </cell>
          <cell r="AA34">
            <v>0</v>
          </cell>
          <cell r="AB34">
            <v>0</v>
          </cell>
        </row>
        <row r="35">
          <cell r="L35" t="str">
            <v xml:space="preserve"> </v>
          </cell>
        </row>
        <row r="37">
          <cell r="C37">
            <v>-4695</v>
          </cell>
          <cell r="E37">
            <v>-4149</v>
          </cell>
          <cell r="G37">
            <v>-4669</v>
          </cell>
          <cell r="I37">
            <v>0</v>
          </cell>
          <cell r="K37">
            <v>-12594</v>
          </cell>
          <cell r="L37" t="str">
            <v>OPERATING PROFIT / (LOSS)</v>
          </cell>
          <cell r="M37">
            <v>-704</v>
          </cell>
          <cell r="N37">
            <v>-377</v>
          </cell>
          <cell r="O37">
            <v>-407</v>
          </cell>
          <cell r="P37">
            <v>167</v>
          </cell>
          <cell r="Q37">
            <v>324</v>
          </cell>
          <cell r="R37">
            <v>540</v>
          </cell>
          <cell r="S37">
            <v>547</v>
          </cell>
          <cell r="T37">
            <v>669</v>
          </cell>
          <cell r="U37">
            <v>944</v>
          </cell>
          <cell r="V37">
            <v>1084</v>
          </cell>
          <cell r="W37">
            <v>1153</v>
          </cell>
          <cell r="X37">
            <v>1135</v>
          </cell>
          <cell r="Y37">
            <v>5075</v>
          </cell>
          <cell r="AA37">
            <v>0</v>
          </cell>
          <cell r="AB37">
            <v>0</v>
          </cell>
        </row>
      </sheetData>
      <sheetData sheetId="4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803</v>
          </cell>
          <cell r="E23">
            <v>970</v>
          </cell>
          <cell r="G23">
            <v>475</v>
          </cell>
          <cell r="I23">
            <v>0</v>
          </cell>
          <cell r="K23">
            <v>741</v>
          </cell>
          <cell r="L23" t="str">
            <v>People costs</v>
          </cell>
          <cell r="M23">
            <v>24</v>
          </cell>
          <cell r="N23">
            <v>28</v>
          </cell>
          <cell r="O23">
            <v>27</v>
          </cell>
          <cell r="P23">
            <v>24</v>
          </cell>
          <cell r="Q23">
            <v>26</v>
          </cell>
          <cell r="R23">
            <v>24</v>
          </cell>
          <cell r="S23">
            <v>26</v>
          </cell>
          <cell r="T23">
            <v>24</v>
          </cell>
          <cell r="U23">
            <v>27</v>
          </cell>
          <cell r="V23">
            <v>24</v>
          </cell>
          <cell r="W23">
            <v>26</v>
          </cell>
          <cell r="X23">
            <v>28</v>
          </cell>
          <cell r="Y23">
            <v>308</v>
          </cell>
          <cell r="AA23">
            <v>0</v>
          </cell>
          <cell r="AB23">
            <v>0</v>
          </cell>
        </row>
        <row r="25">
          <cell r="C25">
            <v>11</v>
          </cell>
          <cell r="E25">
            <v>10</v>
          </cell>
          <cell r="G25">
            <v>0</v>
          </cell>
          <cell r="I25">
            <v>0</v>
          </cell>
          <cell r="K25">
            <v>69</v>
          </cell>
          <cell r="L25" t="str">
            <v>Technology</v>
          </cell>
          <cell r="Y25">
            <v>0</v>
          </cell>
          <cell r="AA25">
            <v>0</v>
          </cell>
          <cell r="AB25">
            <v>0</v>
          </cell>
        </row>
        <row r="27">
          <cell r="C27">
            <v>624</v>
          </cell>
          <cell r="E27">
            <v>224</v>
          </cell>
          <cell r="G27">
            <v>89</v>
          </cell>
          <cell r="I27">
            <v>0</v>
          </cell>
          <cell r="K27">
            <v>284</v>
          </cell>
          <cell r="L27" t="str">
            <v>Office Expenses</v>
          </cell>
          <cell r="M27">
            <v>-33</v>
          </cell>
          <cell r="N27">
            <v>-33</v>
          </cell>
          <cell r="O27">
            <v>-33</v>
          </cell>
          <cell r="P27">
            <v>-33</v>
          </cell>
          <cell r="Q27">
            <v>-33</v>
          </cell>
          <cell r="R27">
            <v>-33</v>
          </cell>
          <cell r="S27">
            <v>-33</v>
          </cell>
          <cell r="T27">
            <v>-33</v>
          </cell>
          <cell r="U27">
            <v>-33</v>
          </cell>
          <cell r="V27">
            <v>-33</v>
          </cell>
          <cell r="W27">
            <v>-33</v>
          </cell>
          <cell r="X27">
            <v>-31</v>
          </cell>
          <cell r="Y27">
            <v>-394</v>
          </cell>
          <cell r="AA27">
            <v>0</v>
          </cell>
          <cell r="AB27">
            <v>0</v>
          </cell>
        </row>
        <row r="29">
          <cell r="C29">
            <v>8</v>
          </cell>
          <cell r="E29">
            <v>23</v>
          </cell>
          <cell r="G29">
            <v>5</v>
          </cell>
          <cell r="I29">
            <v>0</v>
          </cell>
          <cell r="K29">
            <v>15</v>
          </cell>
          <cell r="L29" t="str">
            <v>Depreciation</v>
          </cell>
          <cell r="M29">
            <v>2</v>
          </cell>
          <cell r="N29">
            <v>2</v>
          </cell>
          <cell r="O29">
            <v>2</v>
          </cell>
          <cell r="P29">
            <v>2</v>
          </cell>
          <cell r="Q29">
            <v>2</v>
          </cell>
          <cell r="R29">
            <v>2</v>
          </cell>
          <cell r="S29">
            <v>2</v>
          </cell>
          <cell r="T29">
            <v>2</v>
          </cell>
          <cell r="U29">
            <v>2</v>
          </cell>
          <cell r="V29">
            <v>3</v>
          </cell>
          <cell r="W29">
            <v>3</v>
          </cell>
          <cell r="X29">
            <v>3</v>
          </cell>
          <cell r="Y29">
            <v>27</v>
          </cell>
          <cell r="AA29">
            <v>0</v>
          </cell>
          <cell r="AB29">
            <v>0</v>
          </cell>
        </row>
        <row r="31">
          <cell r="C31">
            <v>0</v>
          </cell>
          <cell r="E31">
            <v>0</v>
          </cell>
          <cell r="G31">
            <v>0</v>
          </cell>
          <cell r="I31">
            <v>0</v>
          </cell>
          <cell r="K31">
            <v>0</v>
          </cell>
          <cell r="L31" t="str">
            <v>Marketing</v>
          </cell>
          <cell r="Y31">
            <v>0</v>
          </cell>
          <cell r="AA31">
            <v>0</v>
          </cell>
          <cell r="AB31">
            <v>0</v>
          </cell>
        </row>
        <row r="33">
          <cell r="C33">
            <v>1089</v>
          </cell>
          <cell r="E33">
            <v>1</v>
          </cell>
          <cell r="G33">
            <v>1</v>
          </cell>
          <cell r="I33">
            <v>-346</v>
          </cell>
          <cell r="K33">
            <v>1</v>
          </cell>
          <cell r="L33" t="str">
            <v>Other</v>
          </cell>
          <cell r="M33">
            <v>4</v>
          </cell>
          <cell r="N33">
            <v>4</v>
          </cell>
          <cell r="O33">
            <v>4</v>
          </cell>
          <cell r="P33">
            <v>4</v>
          </cell>
          <cell r="Q33">
            <v>4</v>
          </cell>
          <cell r="R33">
            <v>6</v>
          </cell>
          <cell r="S33">
            <v>4</v>
          </cell>
          <cell r="T33">
            <v>4</v>
          </cell>
          <cell r="U33">
            <v>4</v>
          </cell>
          <cell r="V33">
            <v>4</v>
          </cell>
          <cell r="W33">
            <v>4</v>
          </cell>
          <cell r="X33">
            <v>5</v>
          </cell>
          <cell r="Y33">
            <v>51</v>
          </cell>
          <cell r="AA33">
            <v>0</v>
          </cell>
          <cell r="AB33">
            <v>-400</v>
          </cell>
          <cell r="AC33" t="str">
            <v>no p &amp; l</v>
          </cell>
        </row>
        <row r="34">
          <cell r="C34">
            <v>2535</v>
          </cell>
          <cell r="E34">
            <v>1228</v>
          </cell>
          <cell r="G34">
            <v>570</v>
          </cell>
          <cell r="I34">
            <v>-346</v>
          </cell>
          <cell r="K34">
            <v>1110</v>
          </cell>
          <cell r="L34" t="str">
            <v>Total Expenses</v>
          </cell>
          <cell r="M34">
            <v>-3</v>
          </cell>
          <cell r="N34">
            <v>1</v>
          </cell>
          <cell r="O34">
            <v>0</v>
          </cell>
          <cell r="P34">
            <v>-3</v>
          </cell>
          <cell r="Q34">
            <v>-1</v>
          </cell>
          <cell r="R34">
            <v>-1</v>
          </cell>
          <cell r="S34">
            <v>-1</v>
          </cell>
          <cell r="T34">
            <v>-3</v>
          </cell>
          <cell r="U34">
            <v>0</v>
          </cell>
          <cell r="V34">
            <v>-2</v>
          </cell>
          <cell r="W34">
            <v>0</v>
          </cell>
          <cell r="X34">
            <v>5</v>
          </cell>
          <cell r="Y34">
            <v>-8</v>
          </cell>
          <cell r="AA34">
            <v>0</v>
          </cell>
          <cell r="AB34">
            <v>-400</v>
          </cell>
        </row>
        <row r="35">
          <cell r="L35" t="str">
            <v xml:space="preserve"> </v>
          </cell>
        </row>
        <row r="37">
          <cell r="C37">
            <v>-2535</v>
          </cell>
          <cell r="E37">
            <v>-1228</v>
          </cell>
          <cell r="G37">
            <v>-570</v>
          </cell>
          <cell r="I37">
            <v>346</v>
          </cell>
          <cell r="K37">
            <v>-1110</v>
          </cell>
          <cell r="L37" t="str">
            <v>OPERATING PROFIT / (LOSS)</v>
          </cell>
          <cell r="M37">
            <v>3</v>
          </cell>
          <cell r="N37">
            <v>-1</v>
          </cell>
          <cell r="O37">
            <v>0</v>
          </cell>
          <cell r="P37">
            <v>3</v>
          </cell>
          <cell r="Q37">
            <v>1</v>
          </cell>
          <cell r="R37">
            <v>1</v>
          </cell>
          <cell r="S37">
            <v>1</v>
          </cell>
          <cell r="T37">
            <v>3</v>
          </cell>
          <cell r="U37">
            <v>0</v>
          </cell>
          <cell r="V37">
            <v>2</v>
          </cell>
          <cell r="W37">
            <v>0</v>
          </cell>
          <cell r="X37">
            <v>-5</v>
          </cell>
          <cell r="Y37">
            <v>8</v>
          </cell>
          <cell r="AA37">
            <v>0</v>
          </cell>
          <cell r="AB37">
            <v>400</v>
          </cell>
        </row>
      </sheetData>
      <sheetData sheetId="48"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C10">
            <v>2400</v>
          </cell>
          <cell r="E10">
            <v>5068</v>
          </cell>
          <cell r="G10">
            <v>-211</v>
          </cell>
          <cell r="I10">
            <v>0</v>
          </cell>
          <cell r="K10">
            <v>1661</v>
          </cell>
          <cell r="L10" t="str">
            <v>Interest Spread</v>
          </cell>
          <cell r="M10">
            <v>125</v>
          </cell>
          <cell r="N10">
            <v>125</v>
          </cell>
          <cell r="O10">
            <v>125</v>
          </cell>
          <cell r="P10">
            <v>125</v>
          </cell>
          <cell r="Q10">
            <v>125</v>
          </cell>
          <cell r="R10">
            <v>125</v>
          </cell>
          <cell r="S10">
            <v>125</v>
          </cell>
          <cell r="T10">
            <v>125</v>
          </cell>
          <cell r="U10">
            <v>125</v>
          </cell>
          <cell r="V10">
            <v>125</v>
          </cell>
          <cell r="W10">
            <v>125</v>
          </cell>
          <cell r="X10">
            <v>125</v>
          </cell>
          <cell r="Y10">
            <v>1500</v>
          </cell>
          <cell r="AA10">
            <v>0</v>
          </cell>
          <cell r="AB10">
            <v>0</v>
          </cell>
        </row>
        <row r="12">
          <cell r="C12">
            <v>0</v>
          </cell>
          <cell r="E12">
            <v>103337</v>
          </cell>
          <cell r="G12">
            <v>0</v>
          </cell>
          <cell r="I12">
            <v>0</v>
          </cell>
          <cell r="K12">
            <v>78748</v>
          </cell>
          <cell r="L12" t="str">
            <v>Net Income from Capital</v>
          </cell>
          <cell r="Y12">
            <v>0</v>
          </cell>
        </row>
        <row r="14">
          <cell r="C14">
            <v>2400</v>
          </cell>
          <cell r="E14">
            <v>108405</v>
          </cell>
          <cell r="G14">
            <v>-211</v>
          </cell>
          <cell r="I14">
            <v>0</v>
          </cell>
          <cell r="K14">
            <v>80409</v>
          </cell>
          <cell r="L14" t="str">
            <v xml:space="preserve">Total Interest </v>
          </cell>
          <cell r="M14">
            <v>125</v>
          </cell>
          <cell r="N14">
            <v>125</v>
          </cell>
          <cell r="O14">
            <v>125</v>
          </cell>
          <cell r="P14">
            <v>125</v>
          </cell>
          <cell r="Q14">
            <v>125</v>
          </cell>
          <cell r="R14">
            <v>125</v>
          </cell>
          <cell r="S14">
            <v>125</v>
          </cell>
          <cell r="T14">
            <v>125</v>
          </cell>
          <cell r="U14">
            <v>125</v>
          </cell>
          <cell r="V14">
            <v>125</v>
          </cell>
          <cell r="W14">
            <v>125</v>
          </cell>
          <cell r="X14">
            <v>125</v>
          </cell>
          <cell r="Y14">
            <v>1500</v>
          </cell>
          <cell r="AA14">
            <v>0</v>
          </cell>
          <cell r="AB14">
            <v>0</v>
          </cell>
        </row>
        <row r="16">
          <cell r="C16">
            <v>2065</v>
          </cell>
          <cell r="E16">
            <v>2595</v>
          </cell>
          <cell r="G16">
            <v>0</v>
          </cell>
          <cell r="I16">
            <v>0</v>
          </cell>
          <cell r="K16">
            <v>1015</v>
          </cell>
          <cell r="L16" t="str">
            <v>Other Income and charges</v>
          </cell>
          <cell r="M16">
            <v>615</v>
          </cell>
          <cell r="N16">
            <v>615</v>
          </cell>
          <cell r="O16">
            <v>615</v>
          </cell>
          <cell r="P16">
            <v>615</v>
          </cell>
          <cell r="Q16">
            <v>615</v>
          </cell>
          <cell r="R16">
            <v>615</v>
          </cell>
          <cell r="S16">
            <v>615</v>
          </cell>
          <cell r="T16">
            <v>615</v>
          </cell>
          <cell r="U16">
            <v>615</v>
          </cell>
          <cell r="V16">
            <v>615</v>
          </cell>
          <cell r="W16">
            <v>615</v>
          </cell>
          <cell r="X16">
            <v>614</v>
          </cell>
          <cell r="Y16">
            <v>7379</v>
          </cell>
          <cell r="AA16">
            <v>0</v>
          </cell>
          <cell r="AB16">
            <v>9629</v>
          </cell>
        </row>
        <row r="17">
          <cell r="L17" t="str">
            <v xml:space="preserve"> </v>
          </cell>
        </row>
        <row r="18">
          <cell r="E18">
            <v>0</v>
          </cell>
          <cell r="I18">
            <v>0</v>
          </cell>
          <cell r="K18">
            <v>-1038</v>
          </cell>
          <cell r="L18" t="str">
            <v>Provisions</v>
          </cell>
          <cell r="M18">
            <v>333</v>
          </cell>
          <cell r="N18">
            <v>333</v>
          </cell>
          <cell r="O18">
            <v>333</v>
          </cell>
          <cell r="P18">
            <v>333</v>
          </cell>
          <cell r="Q18">
            <v>333</v>
          </cell>
          <cell r="R18">
            <v>335</v>
          </cell>
          <cell r="S18">
            <v>333</v>
          </cell>
          <cell r="T18">
            <v>333</v>
          </cell>
          <cell r="U18">
            <v>333</v>
          </cell>
          <cell r="V18">
            <v>333</v>
          </cell>
          <cell r="W18">
            <v>333</v>
          </cell>
          <cell r="X18">
            <v>335</v>
          </cell>
          <cell r="Y18">
            <v>4000</v>
          </cell>
          <cell r="AA18">
            <v>0</v>
          </cell>
          <cell r="AB18">
            <v>0</v>
          </cell>
        </row>
        <row r="19">
          <cell r="L19" t="str">
            <v xml:space="preserve"> </v>
          </cell>
        </row>
        <row r="20">
          <cell r="C20">
            <v>4465</v>
          </cell>
          <cell r="E20">
            <v>111000</v>
          </cell>
          <cell r="G20">
            <v>-211</v>
          </cell>
          <cell r="I20">
            <v>0</v>
          </cell>
          <cell r="K20">
            <v>80386</v>
          </cell>
          <cell r="L20" t="str">
            <v>Operating Income</v>
          </cell>
          <cell r="M20">
            <v>1073</v>
          </cell>
          <cell r="N20">
            <v>1073</v>
          </cell>
          <cell r="O20">
            <v>1073</v>
          </cell>
          <cell r="P20">
            <v>1073</v>
          </cell>
          <cell r="Q20">
            <v>1073</v>
          </cell>
          <cell r="R20">
            <v>1075</v>
          </cell>
          <cell r="S20">
            <v>1073</v>
          </cell>
          <cell r="T20">
            <v>1073</v>
          </cell>
          <cell r="U20">
            <v>1073</v>
          </cell>
          <cell r="V20">
            <v>1073</v>
          </cell>
          <cell r="W20">
            <v>1073</v>
          </cell>
          <cell r="X20">
            <v>1074</v>
          </cell>
          <cell r="Y20">
            <v>12879</v>
          </cell>
          <cell r="AA20">
            <v>0</v>
          </cell>
          <cell r="AB20">
            <v>9629</v>
          </cell>
        </row>
        <row r="22">
          <cell r="L22" t="str">
            <v>Expenses</v>
          </cell>
          <cell r="Y22" t="str">
            <v xml:space="preserve"> </v>
          </cell>
        </row>
        <row r="23">
          <cell r="C23">
            <v>5510</v>
          </cell>
          <cell r="E23">
            <v>2966</v>
          </cell>
          <cell r="G23">
            <v>3930</v>
          </cell>
          <cell r="I23">
            <v>0</v>
          </cell>
          <cell r="K23">
            <v>10450</v>
          </cell>
          <cell r="L23" t="str">
            <v>People costs</v>
          </cell>
          <cell r="M23">
            <v>1492.33</v>
          </cell>
          <cell r="N23">
            <v>1492.33</v>
          </cell>
          <cell r="O23">
            <v>1492.33</v>
          </cell>
          <cell r="P23">
            <v>2036.33</v>
          </cell>
          <cell r="Q23">
            <v>2036.33</v>
          </cell>
          <cell r="R23">
            <v>2036.33</v>
          </cell>
          <cell r="S23">
            <v>2036.33</v>
          </cell>
          <cell r="T23">
            <v>2036.33</v>
          </cell>
          <cell r="U23">
            <v>2036.33</v>
          </cell>
          <cell r="V23">
            <v>2036.33</v>
          </cell>
          <cell r="W23">
            <v>2036.33</v>
          </cell>
          <cell r="X23">
            <v>2044.33</v>
          </cell>
          <cell r="Y23">
            <v>22811.960000000006</v>
          </cell>
          <cell r="AA23">
            <v>-10000</v>
          </cell>
          <cell r="AB23">
            <v>0</v>
          </cell>
          <cell r="AC23" t="str">
            <v>non p@l</v>
          </cell>
        </row>
        <row r="25">
          <cell r="C25">
            <v>4</v>
          </cell>
          <cell r="E25">
            <v>0</v>
          </cell>
          <cell r="G25">
            <v>152</v>
          </cell>
          <cell r="I25">
            <v>0</v>
          </cell>
          <cell r="K25">
            <v>2</v>
          </cell>
          <cell r="L25" t="str">
            <v>Technology</v>
          </cell>
          <cell r="M25">
            <v>48</v>
          </cell>
          <cell r="N25">
            <v>48</v>
          </cell>
          <cell r="O25">
            <v>48</v>
          </cell>
          <cell r="P25">
            <v>48</v>
          </cell>
          <cell r="Q25">
            <v>48</v>
          </cell>
          <cell r="R25">
            <v>48</v>
          </cell>
          <cell r="S25">
            <v>48</v>
          </cell>
          <cell r="T25">
            <v>48</v>
          </cell>
          <cell r="U25">
            <v>48</v>
          </cell>
          <cell r="V25">
            <v>48</v>
          </cell>
          <cell r="W25">
            <v>48</v>
          </cell>
          <cell r="X25">
            <v>48</v>
          </cell>
          <cell r="Y25">
            <v>576</v>
          </cell>
          <cell r="AA25">
            <v>0</v>
          </cell>
          <cell r="AB25">
            <v>0</v>
          </cell>
        </row>
        <row r="27">
          <cell r="C27">
            <v>0</v>
          </cell>
          <cell r="E27">
            <v>0</v>
          </cell>
          <cell r="G27">
            <v>374</v>
          </cell>
          <cell r="I27">
            <v>0</v>
          </cell>
          <cell r="K27">
            <v>-9</v>
          </cell>
          <cell r="L27" t="str">
            <v>Office Expenses</v>
          </cell>
          <cell r="M27">
            <v>23</v>
          </cell>
          <cell r="N27">
            <v>23</v>
          </cell>
          <cell r="O27">
            <v>23</v>
          </cell>
          <cell r="P27">
            <v>23</v>
          </cell>
          <cell r="Q27">
            <v>23</v>
          </cell>
          <cell r="R27">
            <v>23</v>
          </cell>
          <cell r="S27">
            <v>23</v>
          </cell>
          <cell r="T27">
            <v>23</v>
          </cell>
          <cell r="U27">
            <v>23</v>
          </cell>
          <cell r="V27">
            <v>23</v>
          </cell>
          <cell r="W27">
            <v>23</v>
          </cell>
          <cell r="X27">
            <v>29</v>
          </cell>
          <cell r="Y27">
            <v>282</v>
          </cell>
          <cell r="AA27">
            <v>0</v>
          </cell>
          <cell r="AB27">
            <v>0</v>
          </cell>
        </row>
        <row r="29">
          <cell r="C29">
            <v>0</v>
          </cell>
          <cell r="E29">
            <v>772</v>
          </cell>
          <cell r="G29">
            <v>6</v>
          </cell>
          <cell r="I29">
            <v>0</v>
          </cell>
          <cell r="K29">
            <v>7</v>
          </cell>
          <cell r="L29" t="str">
            <v>Depreciation</v>
          </cell>
          <cell r="M29">
            <v>-416</v>
          </cell>
          <cell r="N29">
            <v>-416</v>
          </cell>
          <cell r="O29">
            <v>-416</v>
          </cell>
          <cell r="P29">
            <v>-416</v>
          </cell>
          <cell r="Q29">
            <v>-416</v>
          </cell>
          <cell r="R29">
            <v>-416</v>
          </cell>
          <cell r="S29">
            <v>-416</v>
          </cell>
          <cell r="T29">
            <v>-416</v>
          </cell>
          <cell r="U29">
            <v>-416</v>
          </cell>
          <cell r="V29">
            <v>-416</v>
          </cell>
          <cell r="W29">
            <v>-416</v>
          </cell>
          <cell r="X29">
            <v>-424</v>
          </cell>
          <cell r="Y29">
            <v>-5000</v>
          </cell>
          <cell r="AA29">
            <v>0</v>
          </cell>
          <cell r="AB29">
            <v>0</v>
          </cell>
        </row>
        <row r="31">
          <cell r="C31">
            <v>0</v>
          </cell>
          <cell r="E31">
            <v>0</v>
          </cell>
          <cell r="G31">
            <v>-64</v>
          </cell>
          <cell r="I31">
            <v>0</v>
          </cell>
          <cell r="K31">
            <v>-64</v>
          </cell>
          <cell r="L31" t="str">
            <v>Marketing</v>
          </cell>
          <cell r="Y31">
            <v>0</v>
          </cell>
          <cell r="AA31">
            <v>0</v>
          </cell>
          <cell r="AB31">
            <v>0</v>
          </cell>
        </row>
        <row r="33">
          <cell r="C33">
            <v>-940</v>
          </cell>
          <cell r="E33">
            <v>-1654</v>
          </cell>
          <cell r="G33">
            <v>-985</v>
          </cell>
          <cell r="I33">
            <v>1422</v>
          </cell>
          <cell r="K33">
            <v>-1035</v>
          </cell>
          <cell r="L33" t="str">
            <v>Other</v>
          </cell>
          <cell r="M33">
            <v>-720</v>
          </cell>
          <cell r="N33">
            <v>-720</v>
          </cell>
          <cell r="O33">
            <v>-720</v>
          </cell>
          <cell r="P33">
            <v>-720</v>
          </cell>
          <cell r="Q33">
            <v>-720</v>
          </cell>
          <cell r="R33">
            <v>-722</v>
          </cell>
          <cell r="S33">
            <v>-720</v>
          </cell>
          <cell r="T33">
            <v>-720</v>
          </cell>
          <cell r="U33">
            <v>-720</v>
          </cell>
          <cell r="V33">
            <v>-720</v>
          </cell>
          <cell r="W33">
            <v>-720</v>
          </cell>
          <cell r="X33">
            <v>-731</v>
          </cell>
          <cell r="Y33">
            <v>-8653</v>
          </cell>
          <cell r="Z33" t="str">
            <v xml:space="preserve"> </v>
          </cell>
          <cell r="AA33">
            <v>0</v>
          </cell>
          <cell r="AB33">
            <v>-924</v>
          </cell>
        </row>
        <row r="34">
          <cell r="C34">
            <v>4574</v>
          </cell>
          <cell r="E34">
            <v>2084</v>
          </cell>
          <cell r="G34">
            <v>3413</v>
          </cell>
          <cell r="I34">
            <v>1422</v>
          </cell>
          <cell r="K34">
            <v>9351</v>
          </cell>
          <cell r="L34" t="str">
            <v>Total Expenses</v>
          </cell>
          <cell r="M34">
            <v>427.32999999999993</v>
          </cell>
          <cell r="N34">
            <v>427.32999999999993</v>
          </cell>
          <cell r="O34">
            <v>427.32999999999993</v>
          </cell>
          <cell r="P34">
            <v>971.32999999999993</v>
          </cell>
          <cell r="Q34">
            <v>971.32999999999993</v>
          </cell>
          <cell r="R34">
            <v>969.32999999999993</v>
          </cell>
          <cell r="S34">
            <v>971.32999999999993</v>
          </cell>
          <cell r="T34">
            <v>971.32999999999993</v>
          </cell>
          <cell r="U34">
            <v>971.32999999999993</v>
          </cell>
          <cell r="V34">
            <v>971.32999999999993</v>
          </cell>
          <cell r="W34">
            <v>971.32999999999993</v>
          </cell>
          <cell r="X34">
            <v>966.32999999999993</v>
          </cell>
          <cell r="Y34">
            <v>10016.960000000006</v>
          </cell>
          <cell r="AA34">
            <v>-10000</v>
          </cell>
          <cell r="AB34">
            <v>-974</v>
          </cell>
        </row>
        <row r="35">
          <cell r="L35" t="str">
            <v xml:space="preserve"> </v>
          </cell>
        </row>
        <row r="37">
          <cell r="C37">
            <v>-109</v>
          </cell>
          <cell r="E37">
            <v>108916</v>
          </cell>
          <cell r="G37">
            <v>-3624</v>
          </cell>
          <cell r="I37">
            <v>-1422</v>
          </cell>
          <cell r="K37">
            <v>71035</v>
          </cell>
          <cell r="L37" t="str">
            <v>OPERATING PROFIT / (LOSS)</v>
          </cell>
          <cell r="M37">
            <v>645.67000000000007</v>
          </cell>
          <cell r="N37">
            <v>645.67000000000007</v>
          </cell>
          <cell r="O37">
            <v>645.67000000000007</v>
          </cell>
          <cell r="P37">
            <v>101.67000000000007</v>
          </cell>
          <cell r="Q37">
            <v>101.67000000000007</v>
          </cell>
          <cell r="R37">
            <v>105.67000000000007</v>
          </cell>
          <cell r="S37">
            <v>101.67000000000007</v>
          </cell>
          <cell r="T37">
            <v>101.67000000000007</v>
          </cell>
          <cell r="U37">
            <v>101.67000000000007</v>
          </cell>
          <cell r="V37">
            <v>101.67000000000007</v>
          </cell>
          <cell r="W37">
            <v>101.67000000000007</v>
          </cell>
          <cell r="X37">
            <v>107.67000000000007</v>
          </cell>
          <cell r="Y37">
            <v>2862.0400000000009</v>
          </cell>
          <cell r="AA37">
            <v>10000</v>
          </cell>
          <cell r="AB37">
            <v>10603</v>
          </cell>
        </row>
      </sheetData>
      <sheetData sheetId="49"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-750</v>
          </cell>
          <cell r="E16">
            <v>-750</v>
          </cell>
          <cell r="G16">
            <v>-368</v>
          </cell>
          <cell r="I16">
            <v>0</v>
          </cell>
          <cell r="K16">
            <v>-752</v>
          </cell>
          <cell r="L16" t="str">
            <v>Other Income and charges</v>
          </cell>
          <cell r="M16">
            <v>-62</v>
          </cell>
          <cell r="N16">
            <v>-63</v>
          </cell>
          <cell r="O16">
            <v>-62</v>
          </cell>
          <cell r="P16">
            <v>-63</v>
          </cell>
          <cell r="Q16">
            <v>-62</v>
          </cell>
          <cell r="R16">
            <v>-63</v>
          </cell>
          <cell r="S16">
            <v>-62</v>
          </cell>
          <cell r="T16">
            <v>-63</v>
          </cell>
          <cell r="U16">
            <v>-62</v>
          </cell>
          <cell r="V16">
            <v>-63</v>
          </cell>
          <cell r="W16">
            <v>-62</v>
          </cell>
          <cell r="X16">
            <v>-63</v>
          </cell>
          <cell r="Y16">
            <v>-750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-750</v>
          </cell>
          <cell r="E20">
            <v>-750</v>
          </cell>
          <cell r="G20">
            <v>-368</v>
          </cell>
          <cell r="I20">
            <v>0</v>
          </cell>
          <cell r="K20">
            <v>-752</v>
          </cell>
          <cell r="L20" t="str">
            <v>Operating Income</v>
          </cell>
          <cell r="M20">
            <v>-62</v>
          </cell>
          <cell r="N20">
            <v>-63</v>
          </cell>
          <cell r="O20">
            <v>-62</v>
          </cell>
          <cell r="P20">
            <v>-63</v>
          </cell>
          <cell r="Q20">
            <v>-62</v>
          </cell>
          <cell r="R20">
            <v>-63</v>
          </cell>
          <cell r="S20">
            <v>-62</v>
          </cell>
          <cell r="T20">
            <v>-63</v>
          </cell>
          <cell r="U20">
            <v>-62</v>
          </cell>
          <cell r="V20">
            <v>-63</v>
          </cell>
          <cell r="W20">
            <v>-62</v>
          </cell>
          <cell r="X20">
            <v>-63</v>
          </cell>
          <cell r="Y20">
            <v>-750</v>
          </cell>
          <cell r="AA20">
            <v>0</v>
          </cell>
          <cell r="AB20">
            <v>0</v>
          </cell>
        </row>
        <row r="22">
          <cell r="L22" t="str">
            <v>Expenses</v>
          </cell>
          <cell r="Y22" t="str">
            <v xml:space="preserve"> </v>
          </cell>
        </row>
        <row r="23">
          <cell r="C23">
            <v>0</v>
          </cell>
          <cell r="E23">
            <v>0</v>
          </cell>
          <cell r="G23">
            <v>-322</v>
          </cell>
          <cell r="I23">
            <v>0</v>
          </cell>
          <cell r="K23">
            <v>-636</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-750</v>
          </cell>
          <cell r="E27">
            <v>-750</v>
          </cell>
          <cell r="G27">
            <v>-375</v>
          </cell>
          <cell r="I27">
            <v>0</v>
          </cell>
          <cell r="K27">
            <v>-752</v>
          </cell>
          <cell r="L27" t="str">
            <v>Office Expenses</v>
          </cell>
          <cell r="M27">
            <v>-62</v>
          </cell>
          <cell r="N27">
            <v>-63</v>
          </cell>
          <cell r="O27">
            <v>-62</v>
          </cell>
          <cell r="P27">
            <v>-63</v>
          </cell>
          <cell r="Q27">
            <v>-62</v>
          </cell>
          <cell r="R27">
            <v>-63</v>
          </cell>
          <cell r="S27">
            <v>-62</v>
          </cell>
          <cell r="T27">
            <v>-63</v>
          </cell>
          <cell r="U27">
            <v>-62</v>
          </cell>
          <cell r="V27">
            <v>-63</v>
          </cell>
          <cell r="W27">
            <v>-62</v>
          </cell>
          <cell r="X27">
            <v>-63</v>
          </cell>
          <cell r="Y27">
            <v>-750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-76</v>
          </cell>
          <cell r="E33">
            <v>-1800</v>
          </cell>
          <cell r="G33">
            <v>776</v>
          </cell>
          <cell r="I33">
            <v>0</v>
          </cell>
          <cell r="K33">
            <v>3024</v>
          </cell>
          <cell r="L33" t="str">
            <v>Other</v>
          </cell>
          <cell r="Y33">
            <v>0</v>
          </cell>
          <cell r="AA33">
            <v>0</v>
          </cell>
          <cell r="AB33">
            <v>0</v>
          </cell>
        </row>
        <row r="34">
          <cell r="C34">
            <v>-826</v>
          </cell>
          <cell r="E34">
            <v>-2550</v>
          </cell>
          <cell r="G34">
            <v>79</v>
          </cell>
          <cell r="I34">
            <v>0</v>
          </cell>
          <cell r="K34">
            <v>1636</v>
          </cell>
          <cell r="L34" t="str">
            <v>Total Expenses</v>
          </cell>
          <cell r="M34">
            <v>-62</v>
          </cell>
          <cell r="N34">
            <v>-63</v>
          </cell>
          <cell r="O34">
            <v>-62</v>
          </cell>
          <cell r="P34">
            <v>-63</v>
          </cell>
          <cell r="Q34">
            <v>-62</v>
          </cell>
          <cell r="R34">
            <v>-63</v>
          </cell>
          <cell r="S34">
            <v>-62</v>
          </cell>
          <cell r="T34">
            <v>-63</v>
          </cell>
          <cell r="U34">
            <v>-62</v>
          </cell>
          <cell r="V34">
            <v>-63</v>
          </cell>
          <cell r="W34">
            <v>-62</v>
          </cell>
          <cell r="X34">
            <v>-63</v>
          </cell>
          <cell r="Y34">
            <v>-750</v>
          </cell>
          <cell r="AA34">
            <v>0</v>
          </cell>
          <cell r="AB34">
            <v>0</v>
          </cell>
        </row>
        <row r="35">
          <cell r="L35" t="str">
            <v xml:space="preserve"> </v>
          </cell>
        </row>
        <row r="37">
          <cell r="C37">
            <v>76</v>
          </cell>
          <cell r="E37">
            <v>1800</v>
          </cell>
          <cell r="G37">
            <v>-447</v>
          </cell>
          <cell r="I37">
            <v>0</v>
          </cell>
          <cell r="K37">
            <v>-2388</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50"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32</v>
          </cell>
          <cell r="E16">
            <v>0</v>
          </cell>
          <cell r="G16">
            <v>-326</v>
          </cell>
          <cell r="I16">
            <v>0</v>
          </cell>
          <cell r="K16">
            <v>-434</v>
          </cell>
          <cell r="L16" t="str">
            <v>Other Income and charges</v>
          </cell>
          <cell r="M16">
            <v>4</v>
          </cell>
          <cell r="N16">
            <v>4</v>
          </cell>
          <cell r="O16">
            <v>4</v>
          </cell>
          <cell r="P16">
            <v>4</v>
          </cell>
          <cell r="Q16">
            <v>254</v>
          </cell>
          <cell r="R16">
            <v>4</v>
          </cell>
          <cell r="S16">
            <v>4</v>
          </cell>
          <cell r="T16">
            <v>4</v>
          </cell>
          <cell r="U16">
            <v>4</v>
          </cell>
          <cell r="V16">
            <v>4</v>
          </cell>
          <cell r="W16">
            <v>4</v>
          </cell>
          <cell r="X16">
            <v>4</v>
          </cell>
          <cell r="Y16">
            <v>298</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32</v>
          </cell>
          <cell r="E20">
            <v>0</v>
          </cell>
          <cell r="G20">
            <v>-326</v>
          </cell>
          <cell r="I20">
            <v>0</v>
          </cell>
          <cell r="K20">
            <v>-434</v>
          </cell>
          <cell r="L20" t="str">
            <v>Operating Income</v>
          </cell>
          <cell r="M20">
            <v>4</v>
          </cell>
          <cell r="N20">
            <v>4</v>
          </cell>
          <cell r="O20">
            <v>4</v>
          </cell>
          <cell r="P20">
            <v>4</v>
          </cell>
          <cell r="Q20">
            <v>254</v>
          </cell>
          <cell r="R20">
            <v>4</v>
          </cell>
          <cell r="S20">
            <v>4</v>
          </cell>
          <cell r="T20">
            <v>4</v>
          </cell>
          <cell r="U20">
            <v>4</v>
          </cell>
          <cell r="V20">
            <v>4</v>
          </cell>
          <cell r="W20">
            <v>4</v>
          </cell>
          <cell r="X20">
            <v>4</v>
          </cell>
          <cell r="Y20">
            <v>298</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897</v>
          </cell>
          <cell r="E33">
            <v>1080</v>
          </cell>
          <cell r="G33">
            <v>546</v>
          </cell>
          <cell r="I33">
            <v>0</v>
          </cell>
          <cell r="K33">
            <v>-808</v>
          </cell>
          <cell r="L33" t="str">
            <v>Other</v>
          </cell>
          <cell r="M33">
            <v>4</v>
          </cell>
          <cell r="N33">
            <v>4</v>
          </cell>
          <cell r="O33">
            <v>4</v>
          </cell>
          <cell r="P33">
            <v>4</v>
          </cell>
          <cell r="Q33">
            <v>4</v>
          </cell>
          <cell r="R33">
            <v>4</v>
          </cell>
          <cell r="S33">
            <v>4</v>
          </cell>
          <cell r="T33">
            <v>4</v>
          </cell>
          <cell r="U33">
            <v>4</v>
          </cell>
          <cell r="V33">
            <v>4</v>
          </cell>
          <cell r="W33">
            <v>4</v>
          </cell>
          <cell r="X33">
            <v>4</v>
          </cell>
          <cell r="Y33">
            <v>48</v>
          </cell>
          <cell r="AA33">
            <v>0</v>
          </cell>
          <cell r="AB33">
            <v>0</v>
          </cell>
        </row>
        <row r="34">
          <cell r="C34">
            <v>897</v>
          </cell>
          <cell r="E34">
            <v>1080</v>
          </cell>
          <cell r="G34">
            <v>546</v>
          </cell>
          <cell r="I34">
            <v>0</v>
          </cell>
          <cell r="K34">
            <v>-808</v>
          </cell>
          <cell r="L34" t="str">
            <v>Total Expenses</v>
          </cell>
          <cell r="M34">
            <v>4</v>
          </cell>
          <cell r="N34">
            <v>4</v>
          </cell>
          <cell r="O34">
            <v>4</v>
          </cell>
          <cell r="P34">
            <v>4</v>
          </cell>
          <cell r="Q34">
            <v>4</v>
          </cell>
          <cell r="R34">
            <v>4</v>
          </cell>
          <cell r="S34">
            <v>4</v>
          </cell>
          <cell r="T34">
            <v>4</v>
          </cell>
          <cell r="U34">
            <v>4</v>
          </cell>
          <cell r="V34">
            <v>4</v>
          </cell>
          <cell r="W34">
            <v>4</v>
          </cell>
          <cell r="X34">
            <v>4</v>
          </cell>
          <cell r="Y34">
            <v>48</v>
          </cell>
          <cell r="AA34">
            <v>0</v>
          </cell>
          <cell r="AB34">
            <v>0</v>
          </cell>
        </row>
        <row r="35">
          <cell r="L35" t="str">
            <v xml:space="preserve"> </v>
          </cell>
        </row>
        <row r="37">
          <cell r="C37">
            <v>-865</v>
          </cell>
          <cell r="E37">
            <v>-1080</v>
          </cell>
          <cell r="G37">
            <v>-872</v>
          </cell>
          <cell r="I37">
            <v>0</v>
          </cell>
          <cell r="K37">
            <v>374</v>
          </cell>
          <cell r="L37" t="str">
            <v>OPERATING PROFIT / (LOSS)</v>
          </cell>
          <cell r="M37">
            <v>0</v>
          </cell>
          <cell r="N37">
            <v>0</v>
          </cell>
          <cell r="O37">
            <v>0</v>
          </cell>
          <cell r="P37">
            <v>0</v>
          </cell>
          <cell r="Q37">
            <v>250</v>
          </cell>
          <cell r="R37">
            <v>0</v>
          </cell>
          <cell r="S37">
            <v>0</v>
          </cell>
          <cell r="T37">
            <v>0</v>
          </cell>
          <cell r="U37">
            <v>0</v>
          </cell>
          <cell r="V37">
            <v>0</v>
          </cell>
          <cell r="W37">
            <v>0</v>
          </cell>
          <cell r="X37">
            <v>0</v>
          </cell>
          <cell r="Y37">
            <v>250</v>
          </cell>
          <cell r="AA37">
            <v>0</v>
          </cell>
          <cell r="AB37">
            <v>0</v>
          </cell>
        </row>
      </sheetData>
      <sheetData sheetId="51"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22558</v>
          </cell>
          <cell r="E16">
            <v>29450</v>
          </cell>
          <cell r="G16">
            <v>10841</v>
          </cell>
          <cell r="I16">
            <v>0</v>
          </cell>
          <cell r="K16">
            <v>23100</v>
          </cell>
          <cell r="L16" t="str">
            <v>Other Income and charges</v>
          </cell>
          <cell r="M16">
            <v>1692</v>
          </cell>
          <cell r="N16">
            <v>2591</v>
          </cell>
          <cell r="O16">
            <v>3040</v>
          </cell>
          <cell r="P16">
            <v>3102</v>
          </cell>
          <cell r="Q16">
            <v>2615</v>
          </cell>
          <cell r="R16">
            <v>2967</v>
          </cell>
          <cell r="S16">
            <v>2001</v>
          </cell>
          <cell r="T16">
            <v>2542</v>
          </cell>
          <cell r="U16">
            <v>2552</v>
          </cell>
          <cell r="V16">
            <v>3137</v>
          </cell>
          <cell r="W16">
            <v>2574</v>
          </cell>
          <cell r="X16">
            <v>2913</v>
          </cell>
          <cell r="Y16">
            <v>31726</v>
          </cell>
          <cell r="AA16">
            <v>0</v>
          </cell>
          <cell r="AB16">
            <v>695</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22558</v>
          </cell>
          <cell r="E20">
            <v>29450</v>
          </cell>
          <cell r="G20">
            <v>10841</v>
          </cell>
          <cell r="I20">
            <v>0</v>
          </cell>
          <cell r="K20">
            <v>23100</v>
          </cell>
          <cell r="L20" t="str">
            <v>Operating Income</v>
          </cell>
          <cell r="M20">
            <v>1692</v>
          </cell>
          <cell r="N20">
            <v>2591</v>
          </cell>
          <cell r="O20">
            <v>3040</v>
          </cell>
          <cell r="P20">
            <v>3102</v>
          </cell>
          <cell r="Q20">
            <v>2615</v>
          </cell>
          <cell r="R20">
            <v>2967</v>
          </cell>
          <cell r="S20">
            <v>2001</v>
          </cell>
          <cell r="T20">
            <v>2542</v>
          </cell>
          <cell r="U20">
            <v>2552</v>
          </cell>
          <cell r="V20">
            <v>3137</v>
          </cell>
          <cell r="W20">
            <v>2574</v>
          </cell>
          <cell r="X20">
            <v>2913</v>
          </cell>
          <cell r="Y20">
            <v>31726</v>
          </cell>
          <cell r="AA20">
            <v>0</v>
          </cell>
          <cell r="AB20">
            <v>695</v>
          </cell>
        </row>
        <row r="22">
          <cell r="L22" t="str">
            <v>Expenses</v>
          </cell>
          <cell r="Y22" t="str">
            <v xml:space="preserve"> </v>
          </cell>
        </row>
        <row r="23">
          <cell r="C23">
            <v>15225</v>
          </cell>
          <cell r="E23">
            <v>15998</v>
          </cell>
          <cell r="G23">
            <v>7704</v>
          </cell>
          <cell r="I23">
            <v>0</v>
          </cell>
          <cell r="K23">
            <v>13309</v>
          </cell>
          <cell r="L23" t="str">
            <v>People costs</v>
          </cell>
          <cell r="M23">
            <v>1313</v>
          </cell>
          <cell r="N23">
            <v>1420</v>
          </cell>
          <cell r="O23">
            <v>1588</v>
          </cell>
          <cell r="P23">
            <v>1433</v>
          </cell>
          <cell r="Q23">
            <v>1458</v>
          </cell>
          <cell r="R23">
            <v>1585</v>
          </cell>
          <cell r="S23">
            <v>1410</v>
          </cell>
          <cell r="T23">
            <v>1455</v>
          </cell>
          <cell r="U23">
            <v>1543</v>
          </cell>
          <cell r="V23">
            <v>1449</v>
          </cell>
          <cell r="W23">
            <v>1489</v>
          </cell>
          <cell r="X23">
            <v>1609</v>
          </cell>
          <cell r="Y23">
            <v>17752</v>
          </cell>
          <cell r="AA23">
            <v>0</v>
          </cell>
          <cell r="AB23">
            <v>0</v>
          </cell>
        </row>
        <row r="25">
          <cell r="C25">
            <v>1831</v>
          </cell>
          <cell r="E25">
            <v>620</v>
          </cell>
          <cell r="G25">
            <v>282</v>
          </cell>
          <cell r="I25">
            <v>0</v>
          </cell>
          <cell r="K25">
            <v>628</v>
          </cell>
          <cell r="L25" t="str">
            <v>Technology</v>
          </cell>
          <cell r="M25">
            <v>248</v>
          </cell>
          <cell r="N25">
            <v>248</v>
          </cell>
          <cell r="O25">
            <v>248</v>
          </cell>
          <cell r="P25">
            <v>248</v>
          </cell>
          <cell r="Q25">
            <v>198</v>
          </cell>
          <cell r="R25">
            <v>98</v>
          </cell>
          <cell r="S25">
            <v>98</v>
          </cell>
          <cell r="T25">
            <v>122</v>
          </cell>
          <cell r="U25">
            <v>122</v>
          </cell>
          <cell r="V25">
            <v>97</v>
          </cell>
          <cell r="W25">
            <v>97</v>
          </cell>
          <cell r="X25">
            <v>98</v>
          </cell>
          <cell r="Y25">
            <v>1922</v>
          </cell>
          <cell r="AA25">
            <v>0</v>
          </cell>
          <cell r="AB25">
            <v>0</v>
          </cell>
        </row>
        <row r="27">
          <cell r="C27">
            <v>2278</v>
          </cell>
          <cell r="E27">
            <v>2373</v>
          </cell>
          <cell r="G27">
            <v>1264</v>
          </cell>
          <cell r="I27">
            <v>0</v>
          </cell>
          <cell r="K27">
            <v>1778</v>
          </cell>
          <cell r="L27" t="str">
            <v>Office Expenses</v>
          </cell>
          <cell r="M27">
            <v>198</v>
          </cell>
          <cell r="N27">
            <v>198</v>
          </cell>
          <cell r="O27">
            <v>197</v>
          </cell>
          <cell r="P27">
            <v>197</v>
          </cell>
          <cell r="Q27">
            <v>198</v>
          </cell>
          <cell r="R27">
            <v>197</v>
          </cell>
          <cell r="S27">
            <v>198</v>
          </cell>
          <cell r="T27">
            <v>197</v>
          </cell>
          <cell r="U27">
            <v>198</v>
          </cell>
          <cell r="V27">
            <v>197</v>
          </cell>
          <cell r="W27">
            <v>198</v>
          </cell>
          <cell r="X27">
            <v>198</v>
          </cell>
          <cell r="Y27">
            <v>2371</v>
          </cell>
          <cell r="AA27">
            <v>0</v>
          </cell>
          <cell r="AB27">
            <v>0</v>
          </cell>
        </row>
        <row r="29">
          <cell r="C29">
            <v>0</v>
          </cell>
          <cell r="E29">
            <v>548</v>
          </cell>
          <cell r="G29">
            <v>227</v>
          </cell>
          <cell r="I29">
            <v>0</v>
          </cell>
          <cell r="K29">
            <v>485</v>
          </cell>
          <cell r="L29" t="str">
            <v>Depreciation</v>
          </cell>
          <cell r="M29">
            <v>54</v>
          </cell>
          <cell r="N29">
            <v>54</v>
          </cell>
          <cell r="O29">
            <v>54</v>
          </cell>
          <cell r="P29">
            <v>54</v>
          </cell>
          <cell r="Q29">
            <v>54</v>
          </cell>
          <cell r="R29">
            <v>54</v>
          </cell>
          <cell r="S29">
            <v>83</v>
          </cell>
          <cell r="T29">
            <v>83</v>
          </cell>
          <cell r="U29">
            <v>83</v>
          </cell>
          <cell r="V29">
            <v>83</v>
          </cell>
          <cell r="W29">
            <v>83</v>
          </cell>
          <cell r="X29">
            <v>81</v>
          </cell>
          <cell r="Y29">
            <v>820</v>
          </cell>
          <cell r="AA29">
            <v>0</v>
          </cell>
          <cell r="AB29">
            <v>0</v>
          </cell>
        </row>
        <row r="31">
          <cell r="C31">
            <v>222</v>
          </cell>
          <cell r="E31">
            <v>860</v>
          </cell>
          <cell r="G31">
            <v>221</v>
          </cell>
          <cell r="I31">
            <v>0</v>
          </cell>
          <cell r="K31">
            <v>381</v>
          </cell>
          <cell r="L31" t="str">
            <v>Marketing</v>
          </cell>
          <cell r="M31">
            <v>78</v>
          </cell>
          <cell r="N31">
            <v>77</v>
          </cell>
          <cell r="O31">
            <v>78</v>
          </cell>
          <cell r="P31">
            <v>77</v>
          </cell>
          <cell r="Q31">
            <v>78</v>
          </cell>
          <cell r="R31">
            <v>77</v>
          </cell>
          <cell r="S31">
            <v>78</v>
          </cell>
          <cell r="T31">
            <v>77</v>
          </cell>
          <cell r="U31">
            <v>78</v>
          </cell>
          <cell r="V31">
            <v>77</v>
          </cell>
          <cell r="W31">
            <v>78</v>
          </cell>
          <cell r="X31">
            <v>77</v>
          </cell>
          <cell r="Y31">
            <v>930</v>
          </cell>
          <cell r="AA31">
            <v>0</v>
          </cell>
          <cell r="AB31">
            <v>0</v>
          </cell>
        </row>
        <row r="33">
          <cell r="C33">
            <v>6863</v>
          </cell>
          <cell r="E33">
            <v>8177</v>
          </cell>
          <cell r="G33">
            <v>3193</v>
          </cell>
          <cell r="I33">
            <v>0</v>
          </cell>
          <cell r="K33">
            <v>9051</v>
          </cell>
          <cell r="L33" t="str">
            <v>Other</v>
          </cell>
          <cell r="M33">
            <v>537</v>
          </cell>
          <cell r="N33">
            <v>537</v>
          </cell>
          <cell r="O33">
            <v>537</v>
          </cell>
          <cell r="P33">
            <v>537</v>
          </cell>
          <cell r="Q33">
            <v>537</v>
          </cell>
          <cell r="R33">
            <v>537</v>
          </cell>
          <cell r="S33">
            <v>537</v>
          </cell>
          <cell r="T33">
            <v>537</v>
          </cell>
          <cell r="U33">
            <v>537</v>
          </cell>
          <cell r="V33">
            <v>537</v>
          </cell>
          <cell r="W33">
            <v>537</v>
          </cell>
          <cell r="X33">
            <v>537</v>
          </cell>
          <cell r="Y33">
            <v>6444</v>
          </cell>
          <cell r="AA33">
            <v>0</v>
          </cell>
          <cell r="AB33">
            <v>0</v>
          </cell>
        </row>
        <row r="34">
          <cell r="C34">
            <v>26419</v>
          </cell>
          <cell r="E34">
            <v>28576</v>
          </cell>
          <cell r="G34">
            <v>12891</v>
          </cell>
          <cell r="I34">
            <v>0</v>
          </cell>
          <cell r="K34">
            <v>25632</v>
          </cell>
          <cell r="L34" t="str">
            <v>Total Expenses</v>
          </cell>
          <cell r="M34">
            <v>2428</v>
          </cell>
          <cell r="N34">
            <v>2534</v>
          </cell>
          <cell r="O34">
            <v>2702</v>
          </cell>
          <cell r="P34">
            <v>2546</v>
          </cell>
          <cell r="Q34">
            <v>2523</v>
          </cell>
          <cell r="R34">
            <v>2548</v>
          </cell>
          <cell r="S34">
            <v>2404</v>
          </cell>
          <cell r="T34">
            <v>2471</v>
          </cell>
          <cell r="U34">
            <v>2561</v>
          </cell>
          <cell r="V34">
            <v>2440</v>
          </cell>
          <cell r="W34">
            <v>2482</v>
          </cell>
          <cell r="X34">
            <v>2600</v>
          </cell>
          <cell r="Y34">
            <v>30239</v>
          </cell>
          <cell r="AA34">
            <v>0</v>
          </cell>
          <cell r="AB34">
            <v>0</v>
          </cell>
        </row>
        <row r="35">
          <cell r="L35" t="str">
            <v xml:space="preserve"> </v>
          </cell>
        </row>
        <row r="36">
          <cell r="M36" t="str">
            <v xml:space="preserve"> </v>
          </cell>
        </row>
        <row r="37">
          <cell r="C37">
            <v>-3861</v>
          </cell>
          <cell r="E37">
            <v>874</v>
          </cell>
          <cell r="G37">
            <v>-2050</v>
          </cell>
          <cell r="I37">
            <v>0</v>
          </cell>
          <cell r="K37">
            <v>-2532</v>
          </cell>
          <cell r="L37" t="str">
            <v>OPERATING PROFIT / (LOSS)</v>
          </cell>
          <cell r="M37">
            <v>-736</v>
          </cell>
          <cell r="N37">
            <v>57</v>
          </cell>
          <cell r="O37">
            <v>338</v>
          </cell>
          <cell r="P37">
            <v>556</v>
          </cell>
          <cell r="Q37">
            <v>92</v>
          </cell>
          <cell r="R37">
            <v>419</v>
          </cell>
          <cell r="S37">
            <v>-403</v>
          </cell>
          <cell r="T37">
            <v>71</v>
          </cell>
          <cell r="U37">
            <v>-9</v>
          </cell>
          <cell r="V37">
            <v>697</v>
          </cell>
          <cell r="W37">
            <v>92</v>
          </cell>
          <cell r="X37">
            <v>313</v>
          </cell>
          <cell r="Y37">
            <v>1487</v>
          </cell>
          <cell r="AA37">
            <v>0</v>
          </cell>
          <cell r="AB37">
            <v>695</v>
          </cell>
        </row>
      </sheetData>
      <sheetData sheetId="52"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2282</v>
          </cell>
          <cell r="G16">
            <v>0</v>
          </cell>
          <cell r="I16">
            <v>-2300</v>
          </cell>
          <cell r="K16">
            <v>0</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2282</v>
          </cell>
          <cell r="G20">
            <v>0</v>
          </cell>
          <cell r="I20">
            <v>-2300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2282</v>
          </cell>
          <cell r="G37">
            <v>0</v>
          </cell>
          <cell r="I37">
            <v>-2300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53"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Total</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row>
        <row r="8">
          <cell r="C8" t="str">
            <v xml:space="preserve"> </v>
          </cell>
          <cell r="E8" t="str">
            <v xml:space="preserve"> </v>
          </cell>
          <cell r="G8" t="str">
            <v xml:space="preserve"> </v>
          </cell>
          <cell r="I8" t="str">
            <v xml:space="preserve"> </v>
          </cell>
          <cell r="L8" t="str">
            <v xml:space="preserve"> </v>
          </cell>
        </row>
        <row r="10">
          <cell r="E10">
            <v>0</v>
          </cell>
          <cell r="H10">
            <v>0</v>
          </cell>
          <cell r="I10">
            <v>0</v>
          </cell>
          <cell r="K10">
            <v>0</v>
          </cell>
          <cell r="L10" t="str">
            <v>Interest Spread</v>
          </cell>
          <cell r="Y10">
            <v>0</v>
          </cell>
        </row>
        <row r="12">
          <cell r="C12">
            <v>0</v>
          </cell>
          <cell r="E12">
            <v>0</v>
          </cell>
          <cell r="G12">
            <v>0</v>
          </cell>
          <cell r="H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row>
        <row r="16">
          <cell r="C16">
            <v>0</v>
          </cell>
          <cell r="E16">
            <v>4818</v>
          </cell>
          <cell r="G16">
            <v>0</v>
          </cell>
          <cell r="H16">
            <v>0</v>
          </cell>
          <cell r="I16">
            <v>0</v>
          </cell>
          <cell r="J16">
            <v>0</v>
          </cell>
          <cell r="K16">
            <v>0</v>
          </cell>
          <cell r="L16" t="str">
            <v>Other Income and charges</v>
          </cell>
          <cell r="Y16">
            <v>0</v>
          </cell>
        </row>
        <row r="17">
          <cell r="L17" t="str">
            <v xml:space="preserve"> </v>
          </cell>
        </row>
        <row r="18">
          <cell r="E18">
            <v>0</v>
          </cell>
          <cell r="H18">
            <v>0</v>
          </cell>
          <cell r="I18">
            <v>0</v>
          </cell>
          <cell r="J18">
            <v>0</v>
          </cell>
          <cell r="K18">
            <v>0</v>
          </cell>
          <cell r="L18" t="str">
            <v>Provisions</v>
          </cell>
          <cell r="Y18">
            <v>0</v>
          </cell>
        </row>
        <row r="19">
          <cell r="L19" t="str">
            <v xml:space="preserve"> </v>
          </cell>
        </row>
        <row r="20">
          <cell r="C20">
            <v>0</v>
          </cell>
          <cell r="E20">
            <v>4818</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row>
        <row r="22">
          <cell r="L22" t="str">
            <v>Expenses</v>
          </cell>
        </row>
        <row r="23">
          <cell r="C23">
            <v>0</v>
          </cell>
          <cell r="E23">
            <v>2009</v>
          </cell>
          <cell r="G23">
            <v>0</v>
          </cell>
          <cell r="H23">
            <v>0</v>
          </cell>
          <cell r="I23">
            <v>0</v>
          </cell>
          <cell r="J23">
            <v>0</v>
          </cell>
          <cell r="K23">
            <v>0</v>
          </cell>
          <cell r="L23" t="str">
            <v>People costs</v>
          </cell>
          <cell r="Y23">
            <v>0</v>
          </cell>
        </row>
        <row r="25">
          <cell r="C25">
            <v>0</v>
          </cell>
          <cell r="E25">
            <v>0</v>
          </cell>
          <cell r="G25">
            <v>0</v>
          </cell>
          <cell r="H25">
            <v>0</v>
          </cell>
          <cell r="I25">
            <v>0</v>
          </cell>
          <cell r="J25">
            <v>0</v>
          </cell>
          <cell r="K25">
            <v>0</v>
          </cell>
          <cell r="L25" t="str">
            <v>Technology</v>
          </cell>
          <cell r="Y25">
            <v>0</v>
          </cell>
        </row>
        <row r="27">
          <cell r="C27">
            <v>0</v>
          </cell>
          <cell r="E27">
            <v>54</v>
          </cell>
          <cell r="G27">
            <v>0</v>
          </cell>
          <cell r="H27">
            <v>0</v>
          </cell>
          <cell r="I27">
            <v>0</v>
          </cell>
          <cell r="J27">
            <v>0</v>
          </cell>
          <cell r="K27">
            <v>0</v>
          </cell>
          <cell r="L27" t="str">
            <v>Office Expenses</v>
          </cell>
          <cell r="Y27">
            <v>0</v>
          </cell>
        </row>
        <row r="29">
          <cell r="C29">
            <v>0</v>
          </cell>
          <cell r="E29">
            <v>0</v>
          </cell>
          <cell r="G29">
            <v>0</v>
          </cell>
          <cell r="H29">
            <v>0</v>
          </cell>
          <cell r="I29">
            <v>0</v>
          </cell>
          <cell r="J29">
            <v>0</v>
          </cell>
          <cell r="K29">
            <v>0</v>
          </cell>
          <cell r="L29" t="str">
            <v>Depreciation</v>
          </cell>
          <cell r="Y29">
            <v>0</v>
          </cell>
        </row>
        <row r="31">
          <cell r="C31">
            <v>0</v>
          </cell>
          <cell r="E31">
            <v>201</v>
          </cell>
          <cell r="G31">
            <v>0</v>
          </cell>
          <cell r="H31">
            <v>0</v>
          </cell>
          <cell r="I31">
            <v>0</v>
          </cell>
          <cell r="J31">
            <v>0</v>
          </cell>
          <cell r="K31">
            <v>0</v>
          </cell>
          <cell r="L31" t="str">
            <v>Marketing</v>
          </cell>
          <cell r="Y31">
            <v>0</v>
          </cell>
        </row>
        <row r="33">
          <cell r="C33">
            <v>0</v>
          </cell>
          <cell r="E33">
            <v>162</v>
          </cell>
          <cell r="G33">
            <v>0</v>
          </cell>
          <cell r="H33">
            <v>0</v>
          </cell>
          <cell r="I33">
            <v>0</v>
          </cell>
          <cell r="J33">
            <v>0</v>
          </cell>
          <cell r="K33">
            <v>0</v>
          </cell>
          <cell r="L33" t="str">
            <v>Other</v>
          </cell>
          <cell r="Y33">
            <v>0</v>
          </cell>
        </row>
        <row r="34">
          <cell r="C34">
            <v>0</v>
          </cell>
          <cell r="E34">
            <v>2426</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row>
        <row r="35">
          <cell r="L35" t="str">
            <v xml:space="preserve"> </v>
          </cell>
        </row>
        <row r="37">
          <cell r="C37">
            <v>0</v>
          </cell>
          <cell r="E37">
            <v>2392</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row>
      </sheetData>
      <sheetData sheetId="54"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-434</v>
          </cell>
          <cell r="E16">
            <v>0</v>
          </cell>
          <cell r="G16">
            <v>-26</v>
          </cell>
          <cell r="I16">
            <v>0</v>
          </cell>
          <cell r="K16">
            <v>-26</v>
          </cell>
          <cell r="L16" t="str">
            <v>Other Income and charges</v>
          </cell>
          <cell r="Y16">
            <v>0</v>
          </cell>
          <cell r="AA16">
            <v>0</v>
          </cell>
          <cell r="AB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-434</v>
          </cell>
          <cell r="E20">
            <v>0</v>
          </cell>
          <cell r="G20">
            <v>-26</v>
          </cell>
          <cell r="I20">
            <v>0</v>
          </cell>
          <cell r="K20">
            <v>-26</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16</v>
          </cell>
          <cell r="E27">
            <v>0</v>
          </cell>
          <cell r="G27">
            <v>7</v>
          </cell>
          <cell r="I27">
            <v>0</v>
          </cell>
          <cell r="K27">
            <v>20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-1</v>
          </cell>
          <cell r="E33">
            <v>0</v>
          </cell>
          <cell r="G33">
            <v>5</v>
          </cell>
          <cell r="I33">
            <v>0</v>
          </cell>
          <cell r="K33">
            <v>6</v>
          </cell>
          <cell r="L33" t="str">
            <v>Other</v>
          </cell>
          <cell r="M33">
            <v>16</v>
          </cell>
          <cell r="N33">
            <v>16</v>
          </cell>
          <cell r="O33">
            <v>16</v>
          </cell>
          <cell r="P33">
            <v>16</v>
          </cell>
          <cell r="Q33">
            <v>16</v>
          </cell>
          <cell r="R33">
            <v>16</v>
          </cell>
          <cell r="S33">
            <v>16</v>
          </cell>
          <cell r="T33">
            <v>16</v>
          </cell>
          <cell r="U33">
            <v>16</v>
          </cell>
          <cell r="V33">
            <v>16</v>
          </cell>
          <cell r="W33">
            <v>16</v>
          </cell>
          <cell r="X33">
            <v>24</v>
          </cell>
          <cell r="Y33">
            <v>200</v>
          </cell>
          <cell r="AA33">
            <v>0</v>
          </cell>
          <cell r="AB33">
            <v>0</v>
          </cell>
        </row>
        <row r="34">
          <cell r="C34">
            <v>15</v>
          </cell>
          <cell r="E34">
            <v>0</v>
          </cell>
          <cell r="G34">
            <v>12</v>
          </cell>
          <cell r="I34">
            <v>0</v>
          </cell>
          <cell r="K34">
            <v>26</v>
          </cell>
          <cell r="L34" t="str">
            <v>Total Expenses</v>
          </cell>
          <cell r="M34">
            <v>16</v>
          </cell>
          <cell r="N34">
            <v>16</v>
          </cell>
          <cell r="O34">
            <v>16</v>
          </cell>
          <cell r="P34">
            <v>16</v>
          </cell>
          <cell r="Q34">
            <v>16</v>
          </cell>
          <cell r="R34">
            <v>16</v>
          </cell>
          <cell r="S34">
            <v>16</v>
          </cell>
          <cell r="T34">
            <v>16</v>
          </cell>
          <cell r="U34">
            <v>16</v>
          </cell>
          <cell r="V34">
            <v>16</v>
          </cell>
          <cell r="W34">
            <v>16</v>
          </cell>
          <cell r="X34">
            <v>24</v>
          </cell>
          <cell r="Y34">
            <v>200</v>
          </cell>
          <cell r="AA34">
            <v>0</v>
          </cell>
          <cell r="AB34">
            <v>0</v>
          </cell>
        </row>
        <row r="35">
          <cell r="L35" t="str">
            <v xml:space="preserve"> </v>
          </cell>
        </row>
        <row r="37">
          <cell r="C37">
            <v>-449</v>
          </cell>
          <cell r="E37">
            <v>0</v>
          </cell>
          <cell r="G37">
            <v>-38</v>
          </cell>
          <cell r="I37">
            <v>0</v>
          </cell>
          <cell r="K37">
            <v>-52</v>
          </cell>
          <cell r="L37" t="str">
            <v>OPERATING PROFIT / (LOSS)</v>
          </cell>
          <cell r="M37">
            <v>-16</v>
          </cell>
          <cell r="N37">
            <v>-16</v>
          </cell>
          <cell r="O37">
            <v>-16</v>
          </cell>
          <cell r="P37">
            <v>-16</v>
          </cell>
          <cell r="Q37">
            <v>-16</v>
          </cell>
          <cell r="R37">
            <v>-16</v>
          </cell>
          <cell r="S37">
            <v>-16</v>
          </cell>
          <cell r="T37">
            <v>-16</v>
          </cell>
          <cell r="U37">
            <v>-16</v>
          </cell>
          <cell r="V37">
            <v>-16</v>
          </cell>
          <cell r="W37">
            <v>-16</v>
          </cell>
          <cell r="X37">
            <v>-24</v>
          </cell>
          <cell r="Y37">
            <v>-200</v>
          </cell>
          <cell r="AA37">
            <v>0</v>
          </cell>
          <cell r="AB37">
            <v>0</v>
          </cell>
        </row>
      </sheetData>
      <sheetData sheetId="55"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E16">
            <v>0</v>
          </cell>
          <cell r="I16">
            <v>0</v>
          </cell>
          <cell r="K16">
            <v>0</v>
          </cell>
          <cell r="L16" t="str">
            <v>Other Income and charges</v>
          </cell>
          <cell r="Y16">
            <v>0</v>
          </cell>
          <cell r="AA16">
            <v>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E33">
            <v>0</v>
          </cell>
          <cell r="G33">
            <v>0</v>
          </cell>
          <cell r="I33">
            <v>0</v>
          </cell>
          <cell r="K33">
            <v>0</v>
          </cell>
          <cell r="L33" t="str">
            <v>Other</v>
          </cell>
          <cell r="Y33">
            <v>0</v>
          </cell>
          <cell r="AA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0</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56"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0</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0</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0</v>
          </cell>
          <cell r="G16">
            <v>5973</v>
          </cell>
          <cell r="I16">
            <v>12400</v>
          </cell>
          <cell r="K16">
            <v>12400</v>
          </cell>
          <cell r="L16" t="str">
            <v>Other Income and charges</v>
          </cell>
          <cell r="R16">
            <v>4000</v>
          </cell>
          <cell r="X16">
            <v>5180</v>
          </cell>
          <cell r="Y16">
            <v>9180</v>
          </cell>
          <cell r="AA16">
            <v>0</v>
          </cell>
          <cell r="AB16">
            <v>9180</v>
          </cell>
        </row>
        <row r="17">
          <cell r="L17" t="str">
            <v xml:space="preserve"> </v>
          </cell>
        </row>
        <row r="18">
          <cell r="E18">
            <v>0</v>
          </cell>
          <cell r="I18">
            <v>0</v>
          </cell>
          <cell r="K18">
            <v>0</v>
          </cell>
          <cell r="L18" t="str">
            <v>Provisions</v>
          </cell>
          <cell r="Y18">
            <v>0</v>
          </cell>
          <cell r="AA18">
            <v>0</v>
          </cell>
          <cell r="AB18">
            <v>0</v>
          </cell>
        </row>
        <row r="19">
          <cell r="L19" t="str">
            <v xml:space="preserve"> </v>
          </cell>
        </row>
        <row r="20">
          <cell r="C20">
            <v>0</v>
          </cell>
          <cell r="E20">
            <v>0</v>
          </cell>
          <cell r="G20">
            <v>5973</v>
          </cell>
          <cell r="I20">
            <v>12400</v>
          </cell>
          <cell r="K20">
            <v>12400</v>
          </cell>
          <cell r="L20" t="str">
            <v>Operating Income</v>
          </cell>
          <cell r="M20">
            <v>0</v>
          </cell>
          <cell r="N20">
            <v>0</v>
          </cell>
          <cell r="O20">
            <v>0</v>
          </cell>
          <cell r="P20">
            <v>0</v>
          </cell>
          <cell r="Q20">
            <v>0</v>
          </cell>
          <cell r="R20">
            <v>4000</v>
          </cell>
          <cell r="S20">
            <v>0</v>
          </cell>
          <cell r="T20">
            <v>0</v>
          </cell>
          <cell r="U20">
            <v>0</v>
          </cell>
          <cell r="V20">
            <v>0</v>
          </cell>
          <cell r="W20">
            <v>0</v>
          </cell>
          <cell r="X20">
            <v>5180</v>
          </cell>
          <cell r="Y20">
            <v>9180</v>
          </cell>
          <cell r="AA20">
            <v>0</v>
          </cell>
          <cell r="AB20">
            <v>9180</v>
          </cell>
        </row>
        <row r="22">
          <cell r="L22" t="str">
            <v>Expenses</v>
          </cell>
          <cell r="Y22" t="str">
            <v xml:space="preserve"> </v>
          </cell>
        </row>
        <row r="23">
          <cell r="C23">
            <v>0</v>
          </cell>
          <cell r="E23">
            <v>0</v>
          </cell>
          <cell r="G23">
            <v>0</v>
          </cell>
          <cell r="I23">
            <v>0</v>
          </cell>
          <cell r="K23">
            <v>0</v>
          </cell>
          <cell r="L23" t="str">
            <v>People costs</v>
          </cell>
          <cell r="Y23">
            <v>0</v>
          </cell>
          <cell r="AA23">
            <v>0</v>
          </cell>
          <cell r="AB23">
            <v>0</v>
          </cell>
        </row>
        <row r="25">
          <cell r="C25">
            <v>0</v>
          </cell>
          <cell r="E25">
            <v>0</v>
          </cell>
          <cell r="G25">
            <v>0</v>
          </cell>
          <cell r="I25">
            <v>0</v>
          </cell>
          <cell r="K25">
            <v>0</v>
          </cell>
          <cell r="L25" t="str">
            <v>Technology</v>
          </cell>
          <cell r="Y25">
            <v>0</v>
          </cell>
          <cell r="AA25">
            <v>0</v>
          </cell>
          <cell r="AB25">
            <v>0</v>
          </cell>
        </row>
        <row r="27">
          <cell r="C27">
            <v>0</v>
          </cell>
          <cell r="E27">
            <v>0</v>
          </cell>
          <cell r="G27">
            <v>0</v>
          </cell>
          <cell r="I27">
            <v>0</v>
          </cell>
          <cell r="K27">
            <v>0</v>
          </cell>
          <cell r="L27" t="str">
            <v>Office Expenses</v>
          </cell>
          <cell r="Y27">
            <v>0</v>
          </cell>
          <cell r="AA27">
            <v>0</v>
          </cell>
          <cell r="AB27">
            <v>0</v>
          </cell>
        </row>
        <row r="29">
          <cell r="C29">
            <v>0</v>
          </cell>
          <cell r="E29">
            <v>0</v>
          </cell>
          <cell r="G29">
            <v>0</v>
          </cell>
          <cell r="I29">
            <v>0</v>
          </cell>
          <cell r="K29">
            <v>0</v>
          </cell>
          <cell r="L29" t="str">
            <v>Depreciation</v>
          </cell>
          <cell r="Y29">
            <v>0</v>
          </cell>
          <cell r="AA29">
            <v>0</v>
          </cell>
          <cell r="AB29">
            <v>0</v>
          </cell>
        </row>
        <row r="31">
          <cell r="C31">
            <v>0</v>
          </cell>
          <cell r="E31">
            <v>0</v>
          </cell>
          <cell r="G31">
            <v>0</v>
          </cell>
          <cell r="I31">
            <v>0</v>
          </cell>
          <cell r="K31">
            <v>0</v>
          </cell>
          <cell r="L31" t="str">
            <v>Marketing</v>
          </cell>
          <cell r="Y31">
            <v>0</v>
          </cell>
          <cell r="AA31">
            <v>0</v>
          </cell>
          <cell r="AB31">
            <v>0</v>
          </cell>
        </row>
        <row r="33">
          <cell r="C33">
            <v>0</v>
          </cell>
          <cell r="E33">
            <v>0</v>
          </cell>
          <cell r="G33">
            <v>0</v>
          </cell>
          <cell r="I33">
            <v>0</v>
          </cell>
          <cell r="K33">
            <v>0</v>
          </cell>
          <cell r="L33" t="str">
            <v>Other</v>
          </cell>
          <cell r="Y33">
            <v>0</v>
          </cell>
          <cell r="AA33">
            <v>0</v>
          </cell>
          <cell r="AB33">
            <v>0</v>
          </cell>
        </row>
        <row r="34">
          <cell r="C34">
            <v>0</v>
          </cell>
          <cell r="E34">
            <v>0</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0</v>
          </cell>
          <cell r="G37">
            <v>5973</v>
          </cell>
          <cell r="I37">
            <v>12400</v>
          </cell>
          <cell r="K37">
            <v>12400</v>
          </cell>
          <cell r="L37" t="str">
            <v>OPERATING PROFIT / (LOSS)</v>
          </cell>
          <cell r="M37">
            <v>0</v>
          </cell>
          <cell r="N37">
            <v>0</v>
          </cell>
          <cell r="O37">
            <v>0</v>
          </cell>
          <cell r="P37">
            <v>0</v>
          </cell>
          <cell r="Q37">
            <v>0</v>
          </cell>
          <cell r="R37">
            <v>4000</v>
          </cell>
          <cell r="S37">
            <v>0</v>
          </cell>
          <cell r="T37">
            <v>0</v>
          </cell>
          <cell r="U37">
            <v>0</v>
          </cell>
          <cell r="V37">
            <v>0</v>
          </cell>
          <cell r="W37">
            <v>0</v>
          </cell>
          <cell r="X37">
            <v>5180</v>
          </cell>
          <cell r="Y37">
            <v>9180</v>
          </cell>
          <cell r="AA37">
            <v>0</v>
          </cell>
          <cell r="AB37">
            <v>9180</v>
          </cell>
        </row>
      </sheetData>
      <sheetData sheetId="57" refreshError="1">
        <row r="4">
          <cell r="C4" t="str">
            <v>Full Year</v>
          </cell>
          <cell r="E4" t="str">
            <v>Full Year</v>
          </cell>
          <cell r="G4" t="str">
            <v>First half</v>
          </cell>
          <cell r="I4" t="str">
            <v>Synergy</v>
          </cell>
          <cell r="K4" t="str">
            <v>RAF 3</v>
          </cell>
          <cell r="M4" t="str">
            <v>Jan</v>
          </cell>
          <cell r="N4" t="str">
            <v>Feb</v>
          </cell>
          <cell r="O4" t="str">
            <v>Mar</v>
          </cell>
          <cell r="P4" t="str">
            <v>Apr</v>
          </cell>
          <cell r="Q4" t="str">
            <v>May</v>
          </cell>
          <cell r="R4" t="str">
            <v>Jun</v>
          </cell>
          <cell r="S4" t="str">
            <v>Jul</v>
          </cell>
          <cell r="T4" t="str">
            <v>Aug</v>
          </cell>
          <cell r="U4" t="str">
            <v>Sep</v>
          </cell>
          <cell r="V4" t="str">
            <v>Oct</v>
          </cell>
          <cell r="W4" t="str">
            <v>Nov</v>
          </cell>
          <cell r="X4" t="str">
            <v>Dec</v>
          </cell>
          <cell r="Y4" t="str">
            <v>Base Base</v>
          </cell>
          <cell r="AA4" t="str">
            <v>Embedded</v>
          </cell>
          <cell r="AB4" t="str">
            <v>Overlay</v>
          </cell>
        </row>
        <row r="5">
          <cell r="C5" t="str">
            <v>Actual</v>
          </cell>
          <cell r="E5" t="str">
            <v>Budget</v>
          </cell>
          <cell r="G5" t="str">
            <v>Actual</v>
          </cell>
          <cell r="I5" t="str">
            <v>Impact</v>
          </cell>
          <cell r="K5" t="str">
            <v>Forecast</v>
          </cell>
          <cell r="M5" t="str">
            <v>Budget</v>
          </cell>
          <cell r="N5" t="str">
            <v>Budget</v>
          </cell>
          <cell r="O5" t="str">
            <v>Budget</v>
          </cell>
          <cell r="P5" t="str">
            <v>Budget</v>
          </cell>
          <cell r="Q5" t="str">
            <v>Budget</v>
          </cell>
          <cell r="R5" t="str">
            <v>Budget</v>
          </cell>
          <cell r="S5" t="str">
            <v>Budget</v>
          </cell>
          <cell r="T5" t="str">
            <v>Budget</v>
          </cell>
          <cell r="U5" t="str">
            <v>Budget</v>
          </cell>
          <cell r="V5" t="str">
            <v>Budget</v>
          </cell>
          <cell r="W5" t="str">
            <v>Budget</v>
          </cell>
          <cell r="X5" t="str">
            <v>Budget</v>
          </cell>
          <cell r="Y5" t="str">
            <v>Budget</v>
          </cell>
          <cell r="AA5" t="str">
            <v>Synergies</v>
          </cell>
          <cell r="AB5" t="str">
            <v>Synergies</v>
          </cell>
        </row>
        <row r="6">
          <cell r="C6" t="str">
            <v>2000</v>
          </cell>
          <cell r="E6" t="str">
            <v>2001</v>
          </cell>
          <cell r="G6" t="str">
            <v>2001</v>
          </cell>
          <cell r="I6" t="str">
            <v>2001</v>
          </cell>
          <cell r="K6" t="str">
            <v>2001</v>
          </cell>
          <cell r="M6" t="str">
            <v>2002</v>
          </cell>
          <cell r="N6" t="str">
            <v>2002</v>
          </cell>
          <cell r="O6" t="str">
            <v>2002</v>
          </cell>
          <cell r="P6" t="str">
            <v>2002</v>
          </cell>
          <cell r="Q6" t="str">
            <v>2002</v>
          </cell>
          <cell r="R6" t="str">
            <v>2002</v>
          </cell>
          <cell r="S6" t="str">
            <v>2002</v>
          </cell>
          <cell r="T6" t="str">
            <v>2002</v>
          </cell>
          <cell r="U6" t="str">
            <v>2002</v>
          </cell>
          <cell r="V6" t="str">
            <v>2002</v>
          </cell>
          <cell r="W6" t="str">
            <v>2002</v>
          </cell>
          <cell r="X6" t="str">
            <v>2002</v>
          </cell>
          <cell r="Y6" t="str">
            <v>2002</v>
          </cell>
          <cell r="AA6" t="str">
            <v>2002</v>
          </cell>
          <cell r="AB6" t="str">
            <v>2002</v>
          </cell>
        </row>
        <row r="7">
          <cell r="C7" t="str">
            <v>£000's</v>
          </cell>
          <cell r="E7" t="str">
            <v>£000's</v>
          </cell>
          <cell r="G7" t="str">
            <v>£000's</v>
          </cell>
          <cell r="I7" t="str">
            <v>£000's</v>
          </cell>
          <cell r="K7" t="str">
            <v>£000's</v>
          </cell>
          <cell r="M7" t="str">
            <v>£000's</v>
          </cell>
          <cell r="N7" t="str">
            <v>£000's</v>
          </cell>
          <cell r="O7" t="str">
            <v>£000's</v>
          </cell>
          <cell r="P7" t="str">
            <v>£000's</v>
          </cell>
          <cell r="Q7" t="str">
            <v>£000's</v>
          </cell>
          <cell r="R7" t="str">
            <v>£000's</v>
          </cell>
          <cell r="S7" t="str">
            <v>£000's</v>
          </cell>
          <cell r="T7" t="str">
            <v>£000's</v>
          </cell>
          <cell r="U7" t="str">
            <v>£000's</v>
          </cell>
          <cell r="V7" t="str">
            <v>£000's</v>
          </cell>
          <cell r="W7" t="str">
            <v>£000's</v>
          </cell>
          <cell r="X7" t="str">
            <v>£000's</v>
          </cell>
          <cell r="Y7" t="str">
            <v>£000's</v>
          </cell>
          <cell r="AA7" t="str">
            <v>£000's</v>
          </cell>
          <cell r="AB7" t="str">
            <v>£000's</v>
          </cell>
        </row>
        <row r="8">
          <cell r="C8" t="str">
            <v xml:space="preserve"> </v>
          </cell>
          <cell r="E8" t="str">
            <v xml:space="preserve"> </v>
          </cell>
          <cell r="G8" t="str">
            <v xml:space="preserve"> </v>
          </cell>
          <cell r="I8" t="str">
            <v xml:space="preserve"> </v>
          </cell>
          <cell r="L8" t="str">
            <v xml:space="preserve"> </v>
          </cell>
        </row>
        <row r="10">
          <cell r="E10">
            <v>-1386</v>
          </cell>
          <cell r="I10">
            <v>0</v>
          </cell>
          <cell r="K10">
            <v>0</v>
          </cell>
          <cell r="L10" t="str">
            <v>Interest Spread</v>
          </cell>
          <cell r="Y10">
            <v>0</v>
          </cell>
          <cell r="AA10">
            <v>0</v>
          </cell>
          <cell r="AB10">
            <v>0</v>
          </cell>
        </row>
        <row r="12">
          <cell r="C12">
            <v>0</v>
          </cell>
          <cell r="E12">
            <v>0</v>
          </cell>
          <cell r="G12">
            <v>0</v>
          </cell>
          <cell r="I12">
            <v>0</v>
          </cell>
          <cell r="K12">
            <v>0</v>
          </cell>
          <cell r="L12" t="str">
            <v>Net Income from Capital</v>
          </cell>
          <cell r="Y12">
            <v>0</v>
          </cell>
        </row>
        <row r="14">
          <cell r="C14">
            <v>0</v>
          </cell>
          <cell r="E14">
            <v>-1386</v>
          </cell>
          <cell r="G14">
            <v>0</v>
          </cell>
          <cell r="I14">
            <v>0</v>
          </cell>
          <cell r="K14">
            <v>0</v>
          </cell>
          <cell r="L14" t="str">
            <v xml:space="preserve">Total Interest </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row>
        <row r="16">
          <cell r="C16">
            <v>0</v>
          </cell>
          <cell r="E16">
            <v>6557</v>
          </cell>
          <cell r="I16">
            <v>0</v>
          </cell>
          <cell r="K16">
            <v>0</v>
          </cell>
          <cell r="L16" t="str">
            <v>Other Income and charges</v>
          </cell>
          <cell r="Y16">
            <v>0</v>
          </cell>
          <cell r="AA16">
            <v>0</v>
          </cell>
          <cell r="AB16">
            <v>0</v>
          </cell>
        </row>
        <row r="17">
          <cell r="L17" t="str">
            <v xml:space="preserve"> </v>
          </cell>
        </row>
        <row r="18">
          <cell r="E18">
            <v>-775</v>
          </cell>
          <cell r="I18">
            <v>0</v>
          </cell>
          <cell r="K18">
            <v>0</v>
          </cell>
          <cell r="L18" t="str">
            <v>Provisions</v>
          </cell>
          <cell r="Y18">
            <v>0</v>
          </cell>
          <cell r="AA18">
            <v>0</v>
          </cell>
          <cell r="AB18">
            <v>0</v>
          </cell>
        </row>
        <row r="19">
          <cell r="L19" t="str">
            <v xml:space="preserve"> </v>
          </cell>
        </row>
        <row r="20">
          <cell r="C20">
            <v>0</v>
          </cell>
          <cell r="E20">
            <v>4396</v>
          </cell>
          <cell r="G20">
            <v>0</v>
          </cell>
          <cell r="I20">
            <v>0</v>
          </cell>
          <cell r="K20">
            <v>0</v>
          </cell>
          <cell r="L20" t="str">
            <v>Operating Income</v>
          </cell>
          <cell r="M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row>
        <row r="22">
          <cell r="L22" t="str">
            <v>Expenses</v>
          </cell>
          <cell r="Y22" t="str">
            <v xml:space="preserve"> </v>
          </cell>
        </row>
        <row r="23">
          <cell r="C23">
            <v>0</v>
          </cell>
          <cell r="E23">
            <v>-989</v>
          </cell>
          <cell r="G23">
            <v>0</v>
          </cell>
          <cell r="I23">
            <v>0</v>
          </cell>
          <cell r="K23">
            <v>0</v>
          </cell>
          <cell r="L23" t="str">
            <v>People costs</v>
          </cell>
          <cell r="Y23">
            <v>0</v>
          </cell>
          <cell r="AA23">
            <v>0</v>
          </cell>
          <cell r="AB23">
            <v>0</v>
          </cell>
        </row>
        <row r="25">
          <cell r="C25">
            <v>0</v>
          </cell>
          <cell r="E25">
            <v>-1019</v>
          </cell>
          <cell r="G25">
            <v>0</v>
          </cell>
          <cell r="I25">
            <v>0</v>
          </cell>
          <cell r="K25">
            <v>0</v>
          </cell>
          <cell r="L25" t="str">
            <v>Technology</v>
          </cell>
          <cell r="Y25">
            <v>0</v>
          </cell>
          <cell r="AA25">
            <v>0</v>
          </cell>
          <cell r="AB25">
            <v>0</v>
          </cell>
        </row>
        <row r="27">
          <cell r="C27">
            <v>0</v>
          </cell>
          <cell r="E27">
            <v>-185</v>
          </cell>
          <cell r="G27">
            <v>0</v>
          </cell>
          <cell r="I27">
            <v>0</v>
          </cell>
          <cell r="K27">
            <v>0</v>
          </cell>
          <cell r="L27" t="str">
            <v>Office Expenses</v>
          </cell>
          <cell r="Y27">
            <v>0</v>
          </cell>
          <cell r="AA27">
            <v>0</v>
          </cell>
          <cell r="AB27">
            <v>0</v>
          </cell>
        </row>
        <row r="29">
          <cell r="C29">
            <v>0</v>
          </cell>
          <cell r="E29">
            <v>155</v>
          </cell>
          <cell r="G29">
            <v>0</v>
          </cell>
          <cell r="I29">
            <v>0</v>
          </cell>
          <cell r="K29">
            <v>0</v>
          </cell>
          <cell r="L29" t="str">
            <v>Depreciation</v>
          </cell>
          <cell r="Y29">
            <v>0</v>
          </cell>
          <cell r="AA29">
            <v>0</v>
          </cell>
          <cell r="AB29">
            <v>0</v>
          </cell>
        </row>
        <row r="31">
          <cell r="C31">
            <v>0</v>
          </cell>
          <cell r="E31">
            <v>-335</v>
          </cell>
          <cell r="G31">
            <v>0</v>
          </cell>
          <cell r="I31">
            <v>0</v>
          </cell>
          <cell r="K31">
            <v>0</v>
          </cell>
          <cell r="L31" t="str">
            <v>Marketing</v>
          </cell>
          <cell r="Y31">
            <v>0</v>
          </cell>
          <cell r="AA31">
            <v>0</v>
          </cell>
          <cell r="AB31">
            <v>0</v>
          </cell>
        </row>
        <row r="33">
          <cell r="C33">
            <v>0</v>
          </cell>
          <cell r="E33">
            <v>-252</v>
          </cell>
          <cell r="G33">
            <v>0</v>
          </cell>
          <cell r="I33">
            <v>0</v>
          </cell>
          <cell r="K33">
            <v>0</v>
          </cell>
          <cell r="L33" t="str">
            <v>Other</v>
          </cell>
          <cell r="Y33">
            <v>0</v>
          </cell>
          <cell r="AA33">
            <v>0</v>
          </cell>
          <cell r="AB33">
            <v>0</v>
          </cell>
        </row>
        <row r="34">
          <cell r="C34">
            <v>0</v>
          </cell>
          <cell r="E34">
            <v>-2625</v>
          </cell>
          <cell r="G34">
            <v>0</v>
          </cell>
          <cell r="I34">
            <v>0</v>
          </cell>
          <cell r="K34">
            <v>0</v>
          </cell>
          <cell r="L34" t="str">
            <v>Total Expenses</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row>
        <row r="35">
          <cell r="L35" t="str">
            <v xml:space="preserve"> </v>
          </cell>
        </row>
        <row r="37">
          <cell r="C37">
            <v>0</v>
          </cell>
          <cell r="E37">
            <v>7021</v>
          </cell>
          <cell r="G37">
            <v>0</v>
          </cell>
          <cell r="I37">
            <v>0</v>
          </cell>
          <cell r="K37">
            <v>0</v>
          </cell>
          <cell r="L37" t="str">
            <v>OPERATING PROFIT / (LOSS)</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row>
      </sheetData>
      <sheetData sheetId="5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emplate"/>
      <sheetName val="FC (2)"/>
      <sheetName val="Model_output"/>
    </sheetNames>
    <sheetDataSet>
      <sheetData sheetId="0"/>
      <sheetData sheetId="1"/>
      <sheetData sheetId="2">
        <row r="1">
          <cell r="A1">
            <v>157926.20782486771</v>
          </cell>
          <cell r="B1">
            <v>0</v>
          </cell>
          <cell r="C1">
            <v>0</v>
          </cell>
          <cell r="D1">
            <v>0</v>
          </cell>
          <cell r="E1">
            <v>121454.38611892833</v>
          </cell>
          <cell r="F1">
            <v>207.94141510506483</v>
          </cell>
          <cell r="G1">
            <v>642962.77199999988</v>
          </cell>
          <cell r="H1">
            <v>679226.65229083423</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679226.65229083423</v>
          </cell>
          <cell r="AE1">
            <v>679226.65229083423</v>
          </cell>
        </row>
        <row r="2">
          <cell r="A2">
            <v>155111.5610598191</v>
          </cell>
          <cell r="B2">
            <v>679226.65229083423</v>
          </cell>
          <cell r="C2">
            <v>35.874487685160865</v>
          </cell>
          <cell r="D2">
            <v>0</v>
          </cell>
          <cell r="E2">
            <v>22300.053184036529</v>
          </cell>
          <cell r="F2">
            <v>207.94141510506483</v>
          </cell>
          <cell r="G2">
            <v>0</v>
          </cell>
          <cell r="H2">
            <v>811866.09323919693</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811866.09323919693</v>
          </cell>
          <cell r="AE2">
            <v>811866.09323919693</v>
          </cell>
        </row>
        <row r="3">
          <cell r="A3">
            <v>152451.76394067329</v>
          </cell>
          <cell r="B3">
            <v>811866.09323919693</v>
          </cell>
          <cell r="C3">
            <v>42.880060824583552</v>
          </cell>
          <cell r="D3">
            <v>0</v>
          </cell>
          <cell r="E3">
            <v>22300.053184036529</v>
          </cell>
          <cell r="F3">
            <v>207.94141510506483</v>
          </cell>
          <cell r="G3">
            <v>0</v>
          </cell>
          <cell r="H3">
            <v>941852.74264155328</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941852.74264155328</v>
          </cell>
          <cell r="AE3">
            <v>941852.74264155328</v>
          </cell>
        </row>
        <row r="4">
          <cell r="A4">
            <v>149832.38171851652</v>
          </cell>
          <cell r="B4">
            <v>941852.74264155328</v>
          </cell>
          <cell r="C4">
            <v>196.21932138365688</v>
          </cell>
          <cell r="D4">
            <v>0</v>
          </cell>
          <cell r="E4">
            <v>27004.549699938994</v>
          </cell>
          <cell r="F4">
            <v>207.94141510506483</v>
          </cell>
          <cell r="G4">
            <v>0</v>
          </cell>
          <cell r="H4">
            <v>1064668.8525664094</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1064668.8525664094</v>
          </cell>
          <cell r="AE4">
            <v>1064668.8525664094</v>
          </cell>
        </row>
        <row r="5">
          <cell r="A5">
            <v>147222.16208194278</v>
          </cell>
          <cell r="B5">
            <v>1064668.8525664094</v>
          </cell>
          <cell r="C5">
            <v>221.80601095133525</v>
          </cell>
          <cell r="D5">
            <v>0</v>
          </cell>
          <cell r="E5">
            <v>24654.549699938994</v>
          </cell>
          <cell r="F5">
            <v>207.94141510506483</v>
          </cell>
          <cell r="G5">
            <v>0</v>
          </cell>
          <cell r="H5">
            <v>1187250.3295442595</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1187250.3295442595</v>
          </cell>
          <cell r="AE5">
            <v>1187250.3295442595</v>
          </cell>
          <cell r="AG5">
            <v>1</v>
          </cell>
          <cell r="AH5">
            <v>5.0000000000000001E-3</v>
          </cell>
          <cell r="AI5">
            <v>2.5000000000000001E-3</v>
          </cell>
          <cell r="AJ5">
            <v>0.05</v>
          </cell>
        </row>
        <row r="6">
          <cell r="A6">
            <v>145764.87219169844</v>
          </cell>
          <cell r="B6">
            <v>1187250.3295442595</v>
          </cell>
          <cell r="C6">
            <v>247.34381865505404</v>
          </cell>
          <cell r="D6">
            <v>666982.37165591714</v>
          </cell>
          <cell r="E6">
            <v>24654.549699938994</v>
          </cell>
          <cell r="F6">
            <v>207.94141510506483</v>
          </cell>
          <cell r="G6">
            <v>0</v>
          </cell>
          <cell r="H6">
            <v>641417.68278365186</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641417.68278365186</v>
          </cell>
          <cell r="AE6">
            <v>641417.68278365186</v>
          </cell>
          <cell r="AG6">
            <v>2</v>
          </cell>
          <cell r="AH6">
            <v>5.0000000000000001E-3</v>
          </cell>
          <cell r="AI6">
            <v>0.02</v>
          </cell>
          <cell r="AJ6">
            <v>0.05</v>
          </cell>
        </row>
        <row r="7">
          <cell r="A7">
            <v>144408.77171161358</v>
          </cell>
          <cell r="B7">
            <v>641417.68278365186</v>
          </cell>
          <cell r="C7">
            <v>133.6286839132608</v>
          </cell>
          <cell r="D7">
            <v>0</v>
          </cell>
          <cell r="E7">
            <v>25476.048431560852</v>
          </cell>
          <cell r="F7">
            <v>196.8250422441329</v>
          </cell>
          <cell r="G7">
            <v>0</v>
          </cell>
          <cell r="H7">
            <v>760287.20970537362</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760287.20970537362</v>
          </cell>
          <cell r="AE7">
            <v>760287.20970537362</v>
          </cell>
          <cell r="AG7">
            <v>3</v>
          </cell>
          <cell r="AH7">
            <v>0.08</v>
          </cell>
          <cell r="AI7">
            <v>0.02</v>
          </cell>
          <cell r="AJ7">
            <v>0.05</v>
          </cell>
        </row>
        <row r="8">
          <cell r="A8">
            <v>143295.37513326519</v>
          </cell>
          <cell r="B8">
            <v>760287.20970537362</v>
          </cell>
          <cell r="C8">
            <v>158.39316868861948</v>
          </cell>
          <cell r="D8">
            <v>0</v>
          </cell>
          <cell r="E8">
            <v>23126.048431560852</v>
          </cell>
          <cell r="F8">
            <v>196.8250422441329</v>
          </cell>
          <cell r="G8">
            <v>0</v>
          </cell>
          <cell r="H8">
            <v>880418.10453352239</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880418.10453352239</v>
          </cell>
          <cell r="AE8">
            <v>880418.10453352239</v>
          </cell>
          <cell r="AG8">
            <v>4</v>
          </cell>
          <cell r="AH8">
            <v>0.15</v>
          </cell>
          <cell r="AI8">
            <v>0.02</v>
          </cell>
          <cell r="AJ8">
            <v>0.05</v>
          </cell>
        </row>
        <row r="9">
          <cell r="A9">
            <v>142226.90714865006</v>
          </cell>
          <cell r="B9">
            <v>880418.10453352239</v>
          </cell>
          <cell r="C9">
            <v>183.42043844448381</v>
          </cell>
          <cell r="D9">
            <v>0</v>
          </cell>
          <cell r="E9">
            <v>23126.048431560852</v>
          </cell>
          <cell r="F9">
            <v>196.8250422441329</v>
          </cell>
          <cell r="G9">
            <v>0</v>
          </cell>
          <cell r="H9">
            <v>999505.55864681187</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999505.55864681187</v>
          </cell>
          <cell r="AE9">
            <v>999505.55864681187</v>
          </cell>
          <cell r="AG9">
            <v>5</v>
          </cell>
          <cell r="AH9">
            <v>5.0000000000000001E-3</v>
          </cell>
          <cell r="AI9">
            <v>2.5000000000000001E-3</v>
          </cell>
          <cell r="AJ9">
            <v>0.4</v>
          </cell>
        </row>
        <row r="10">
          <cell r="A10">
            <v>141295.6259307563</v>
          </cell>
          <cell r="B10">
            <v>999505.55864681187</v>
          </cell>
          <cell r="C10">
            <v>208.23032471808577</v>
          </cell>
          <cell r="D10">
            <v>0</v>
          </cell>
          <cell r="E10">
            <v>25476.048431560852</v>
          </cell>
          <cell r="F10">
            <v>196.8250422441329</v>
          </cell>
          <cell r="G10">
            <v>0</v>
          </cell>
          <cell r="H10">
            <v>1115336.5414284815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1115336.5414284815</v>
          </cell>
          <cell r="AE10">
            <v>1115336.5414284815</v>
          </cell>
          <cell r="AG10">
            <v>6</v>
          </cell>
          <cell r="AH10">
            <v>5.0000000000000001E-3</v>
          </cell>
          <cell r="AI10">
            <v>0.02</v>
          </cell>
          <cell r="AJ10">
            <v>0.4</v>
          </cell>
        </row>
        <row r="11">
          <cell r="A11">
            <v>140272.18698156773</v>
          </cell>
          <cell r="B11">
            <v>1115336.5414284815</v>
          </cell>
          <cell r="C11">
            <v>232.36177946426696</v>
          </cell>
          <cell r="D11">
            <v>0</v>
          </cell>
          <cell r="E11">
            <v>23126.048431560852</v>
          </cell>
          <cell r="F11">
            <v>196.8250422441329</v>
          </cell>
          <cell r="G11">
            <v>0</v>
          </cell>
          <cell r="H11">
            <v>1232518.2167157084</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1232518.2167157084</v>
          </cell>
          <cell r="AE11">
            <v>1232518.2167157084</v>
          </cell>
          <cell r="AG11">
            <v>7</v>
          </cell>
          <cell r="AH11">
            <v>0.08</v>
          </cell>
          <cell r="AI11">
            <v>0.02</v>
          </cell>
          <cell r="AJ11">
            <v>0.4</v>
          </cell>
        </row>
        <row r="12">
          <cell r="A12">
            <v>139255.51664438695</v>
          </cell>
          <cell r="B12">
            <v>1232518.2167157084</v>
          </cell>
          <cell r="C12">
            <v>256.7746284824392</v>
          </cell>
          <cell r="D12">
            <v>0</v>
          </cell>
          <cell r="E12">
            <v>23126.048431560852</v>
          </cell>
          <cell r="F12">
            <v>196.8250422441329</v>
          </cell>
          <cell r="G12">
            <v>0</v>
          </cell>
          <cell r="H12">
            <v>1348707.634514773</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1348707.634514773</v>
          </cell>
          <cell r="AE12">
            <v>1348707.634514773</v>
          </cell>
          <cell r="AG12">
            <v>8</v>
          </cell>
          <cell r="AH12">
            <v>0.15</v>
          </cell>
          <cell r="AI12">
            <v>0.02</v>
          </cell>
          <cell r="AJ12">
            <v>0.4</v>
          </cell>
        </row>
        <row r="13">
          <cell r="A13">
            <v>138004.11662201263</v>
          </cell>
          <cell r="B13">
            <v>1348707.634514773</v>
          </cell>
          <cell r="C13">
            <v>280.98075719057766</v>
          </cell>
          <cell r="D13">
            <v>1363750.1377961542</v>
          </cell>
          <cell r="E13">
            <v>25476.048431560852</v>
          </cell>
          <cell r="F13">
            <v>196.8250422441329</v>
          </cell>
          <cell r="G13">
            <v>0</v>
          </cell>
          <cell r="H13">
            <v>97569.720624016991</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97569.720624016991</v>
          </cell>
          <cell r="AE13">
            <v>97569.720624016991</v>
          </cell>
        </row>
        <row r="14">
          <cell r="A14">
            <v>136906.26351885535</v>
          </cell>
          <cell r="B14">
            <v>97569.720624016991</v>
          </cell>
          <cell r="C14">
            <v>20.327025130003538</v>
          </cell>
          <cell r="D14">
            <v>0</v>
          </cell>
          <cell r="E14">
            <v>20000.78769911133</v>
          </cell>
          <cell r="F14">
            <v>174.09587328086374</v>
          </cell>
          <cell r="G14">
            <v>0</v>
          </cell>
          <cell r="H14">
            <v>214321.42759561015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214321.42759561015</v>
          </cell>
          <cell r="AE14">
            <v>214321.42759561015</v>
          </cell>
        </row>
        <row r="15">
          <cell r="A15">
            <v>135697.40467244174</v>
          </cell>
          <cell r="B15">
            <v>214321.42759561015</v>
          </cell>
          <cell r="C15">
            <v>44.650297415752107</v>
          </cell>
          <cell r="D15">
            <v>0</v>
          </cell>
          <cell r="E15">
            <v>20000.78769911133</v>
          </cell>
          <cell r="F15">
            <v>174.09587328086374</v>
          </cell>
          <cell r="G15">
            <v>0</v>
          </cell>
          <cell r="H15">
            <v>329888.59899307549</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329888.59899307549</v>
          </cell>
          <cell r="AE15">
            <v>329888.59899307549</v>
          </cell>
        </row>
        <row r="16">
          <cell r="A16">
            <v>134551.00311304603</v>
          </cell>
          <cell r="B16">
            <v>329888.59899307549</v>
          </cell>
          <cell r="C16">
            <v>68.726791456890723</v>
          </cell>
          <cell r="D16">
            <v>0</v>
          </cell>
          <cell r="E16">
            <v>22350.78769911133</v>
          </cell>
          <cell r="F16">
            <v>174.09587328086374</v>
          </cell>
          <cell r="G16">
            <v>0</v>
          </cell>
          <cell r="H16">
            <v>441983.44532518619</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441983.44532518619</v>
          </cell>
          <cell r="AE16">
            <v>441983.44532518619</v>
          </cell>
          <cell r="AG16">
            <v>1</v>
          </cell>
          <cell r="AH16" t="str">
            <v>H</v>
          </cell>
        </row>
        <row r="17">
          <cell r="A17">
            <v>133274.64267069453</v>
          </cell>
          <cell r="B17">
            <v>441983.44532518619</v>
          </cell>
          <cell r="C17">
            <v>92.079884442747115</v>
          </cell>
          <cell r="D17">
            <v>0</v>
          </cell>
          <cell r="E17">
            <v>20000.78769911133</v>
          </cell>
          <cell r="F17">
            <v>174.09587328086374</v>
          </cell>
          <cell r="G17">
            <v>0</v>
          </cell>
          <cell r="H17">
            <v>555175.28430793132</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555175.28430793132</v>
          </cell>
          <cell r="AE17">
            <v>555175.28430793132</v>
          </cell>
          <cell r="AG17">
            <v>2</v>
          </cell>
          <cell r="AH17" t="str">
            <v>S&amp;H</v>
          </cell>
        </row>
        <row r="18">
          <cell r="A18">
            <v>132005.33576489644</v>
          </cell>
          <cell r="B18">
            <v>555175.28430793132</v>
          </cell>
          <cell r="C18">
            <v>115.66151756415235</v>
          </cell>
          <cell r="D18">
            <v>0</v>
          </cell>
          <cell r="E18">
            <v>20000.78769911133</v>
          </cell>
          <cell r="F18">
            <v>174.09587328086374</v>
          </cell>
          <cell r="G18">
            <v>0</v>
          </cell>
          <cell r="H18">
            <v>667121.39801799972</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667121.39801799972</v>
          </cell>
          <cell r="AE18">
            <v>667121.39801799972</v>
          </cell>
          <cell r="AG18">
            <v>3</v>
          </cell>
          <cell r="AH18" t="str">
            <v>H</v>
          </cell>
        </row>
        <row r="19">
          <cell r="A19">
            <v>131238.30156819153</v>
          </cell>
          <cell r="B19">
            <v>667121.39801799972</v>
          </cell>
          <cell r="C19">
            <v>138.98362458708326</v>
          </cell>
          <cell r="D19">
            <v>0</v>
          </cell>
          <cell r="E19">
            <v>22350.78769911133</v>
          </cell>
          <cell r="F19">
            <v>174.09587328086374</v>
          </cell>
          <cell r="G19">
            <v>0</v>
          </cell>
          <cell r="H19">
            <v>775973.79963838612</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775973.79963838612</v>
          </cell>
          <cell r="AE19">
            <v>775973.79963838612</v>
          </cell>
          <cell r="AG19">
            <v>4</v>
          </cell>
          <cell r="AH19" t="str">
            <v>H</v>
          </cell>
        </row>
        <row r="20">
          <cell r="A20">
            <v>130051.54479352388</v>
          </cell>
          <cell r="B20">
            <v>775973.79963838612</v>
          </cell>
          <cell r="C20">
            <v>161.66120825799709</v>
          </cell>
          <cell r="D20">
            <v>0</v>
          </cell>
          <cell r="E20">
            <v>20000.78769911133</v>
          </cell>
          <cell r="F20">
            <v>174.09587328086374</v>
          </cell>
          <cell r="G20">
            <v>0</v>
          </cell>
          <cell r="H20">
            <v>886012.12206777581</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886012.12206777581</v>
          </cell>
          <cell r="AE20">
            <v>886012.12206777581</v>
          </cell>
          <cell r="AG20">
            <v>5</v>
          </cell>
          <cell r="AH20" t="str">
            <v>S</v>
          </cell>
        </row>
        <row r="21">
          <cell r="A21">
            <v>128898.61594842226</v>
          </cell>
          <cell r="B21">
            <v>886012.12206777581</v>
          </cell>
          <cell r="C21">
            <v>184.58585876411993</v>
          </cell>
          <cell r="D21">
            <v>0</v>
          </cell>
          <cell r="E21">
            <v>20000.78769911133</v>
          </cell>
          <cell r="F21">
            <v>174.09587328086374</v>
          </cell>
          <cell r="G21">
            <v>0</v>
          </cell>
          <cell r="H21">
            <v>994920.44030256988</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994920.44030256988</v>
          </cell>
          <cell r="AE21">
            <v>994920.44030256988</v>
          </cell>
          <cell r="AG21">
            <v>6</v>
          </cell>
          <cell r="AH21" t="str">
            <v>S</v>
          </cell>
        </row>
        <row r="22">
          <cell r="A22">
            <v>134256.15220414614</v>
          </cell>
          <cell r="B22">
            <v>994920.44030256988</v>
          </cell>
          <cell r="C22">
            <v>207.27509172970201</v>
          </cell>
          <cell r="D22">
            <v>0</v>
          </cell>
          <cell r="E22">
            <v>22350.78769911133</v>
          </cell>
          <cell r="F22">
            <v>174.09587328086374</v>
          </cell>
          <cell r="G22">
            <v>0</v>
          </cell>
          <cell r="H22">
            <v>1106858.9840260535</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1106858.9840260535</v>
          </cell>
          <cell r="AE22">
            <v>1106858.9840260535</v>
          </cell>
          <cell r="AG22">
            <v>7</v>
          </cell>
          <cell r="AH22" t="str">
            <v>H</v>
          </cell>
        </row>
        <row r="23">
          <cell r="A23">
            <v>132903.00571909087</v>
          </cell>
          <cell r="B23">
            <v>1106858.9840260535</v>
          </cell>
          <cell r="C23">
            <v>230.59562167209444</v>
          </cell>
          <cell r="D23">
            <v>0</v>
          </cell>
          <cell r="E23">
            <v>20000.78769911133</v>
          </cell>
          <cell r="F23">
            <v>174.09587328086374</v>
          </cell>
          <cell r="G23">
            <v>0</v>
          </cell>
          <cell r="H23">
            <v>1219817.7017944241</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1219817.7017944241</v>
          </cell>
          <cell r="AE23">
            <v>1219817.7017944241</v>
          </cell>
          <cell r="AG23">
            <v>8</v>
          </cell>
          <cell r="AH23" t="str">
            <v>H</v>
          </cell>
        </row>
        <row r="24">
          <cell r="A24">
            <v>164896.24883559864</v>
          </cell>
          <cell r="B24">
            <v>1219817.7017944241</v>
          </cell>
          <cell r="C24">
            <v>254.12868787383832</v>
          </cell>
          <cell r="D24">
            <v>0</v>
          </cell>
          <cell r="E24">
            <v>20000.78769911133</v>
          </cell>
          <cell r="F24">
            <v>174.09587328086374</v>
          </cell>
          <cell r="G24">
            <v>0</v>
          </cell>
          <cell r="H24">
            <v>1364793.1957455045</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1364793.1957455045</v>
          </cell>
          <cell r="AE24">
            <v>1364793.1957455045</v>
          </cell>
          <cell r="AG24">
            <v>9</v>
          </cell>
          <cell r="AH24" t="str">
            <v>H</v>
          </cell>
        </row>
        <row r="25">
          <cell r="A25">
            <v>160417.61729157352</v>
          </cell>
          <cell r="B25">
            <v>1364793.1957455045</v>
          </cell>
          <cell r="C25">
            <v>284.33191578031341</v>
          </cell>
          <cell r="D25">
            <v>0</v>
          </cell>
          <cell r="E25">
            <v>22350.78769911133</v>
          </cell>
          <cell r="F25">
            <v>174.09587328086374</v>
          </cell>
          <cell r="G25">
            <v>0</v>
          </cell>
          <cell r="H25">
            <v>1502970.2613804659</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1502970.2613804659</v>
          </cell>
          <cell r="AE25">
            <v>1502970.2613804659</v>
          </cell>
          <cell r="AG25">
            <v>10</v>
          </cell>
          <cell r="AH25" t="str">
            <v>S</v>
          </cell>
        </row>
        <row r="26">
          <cell r="A26">
            <v>161040.34546559834</v>
          </cell>
          <cell r="B26">
            <v>1502970.2613804659</v>
          </cell>
          <cell r="C26">
            <v>313.11880445426368</v>
          </cell>
          <cell r="D26">
            <v>0</v>
          </cell>
          <cell r="E26">
            <v>20000.78769911133</v>
          </cell>
          <cell r="F26">
            <v>174.09587328086374</v>
          </cell>
          <cell r="G26">
            <v>0</v>
          </cell>
          <cell r="H26">
            <v>1644148.8420781265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1644148.8420781265</v>
          </cell>
          <cell r="AE26">
            <v>1644148.8420781265</v>
          </cell>
          <cell r="AG26">
            <v>11</v>
          </cell>
        </row>
        <row r="27">
          <cell r="A27">
            <v>161665.23451965136</v>
          </cell>
          <cell r="B27">
            <v>1644148.8420781265</v>
          </cell>
          <cell r="C27">
            <v>342.53100876627627</v>
          </cell>
          <cell r="D27">
            <v>0</v>
          </cell>
          <cell r="E27">
            <v>20000.78769911133</v>
          </cell>
          <cell r="F27">
            <v>174.09587328086374</v>
          </cell>
          <cell r="G27">
            <v>0</v>
          </cell>
          <cell r="H27">
            <v>1785981.724034152</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1785981.724034152</v>
          </cell>
          <cell r="AE27">
            <v>1785981.724034152</v>
          </cell>
          <cell r="AG27">
            <v>12</v>
          </cell>
        </row>
        <row r="28">
          <cell r="A28">
            <v>160914.58113618728</v>
          </cell>
          <cell r="B28">
            <v>1785981.724034152</v>
          </cell>
          <cell r="C28">
            <v>372.07952584044824</v>
          </cell>
          <cell r="D28">
            <v>0</v>
          </cell>
          <cell r="E28">
            <v>22350.78769911133</v>
          </cell>
          <cell r="F28">
            <v>174.09587328086374</v>
          </cell>
          <cell r="G28">
            <v>0</v>
          </cell>
          <cell r="H28">
            <v>1924743.5011237876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1924743.5011237876</v>
          </cell>
          <cell r="AE28">
            <v>1924743.5011237876</v>
          </cell>
          <cell r="AG28">
            <v>13</v>
          </cell>
        </row>
        <row r="29">
          <cell r="A29">
            <v>161466.34470516545</v>
          </cell>
          <cell r="B29">
            <v>1924743.5011237876</v>
          </cell>
          <cell r="C29">
            <v>400.98822940078907</v>
          </cell>
          <cell r="D29">
            <v>0</v>
          </cell>
          <cell r="E29">
            <v>20000.78769911133</v>
          </cell>
          <cell r="F29">
            <v>174.09587328086374</v>
          </cell>
          <cell r="G29">
            <v>0</v>
          </cell>
          <cell r="H29">
            <v>2066435.9504859615</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2066435.9504859615</v>
          </cell>
          <cell r="AE29">
            <v>2066435.9504859615</v>
          </cell>
          <cell r="AG29">
            <v>14</v>
          </cell>
        </row>
        <row r="30">
          <cell r="A30">
            <v>161080.45258201144</v>
          </cell>
          <cell r="B30">
            <v>2066435.9504859615</v>
          </cell>
          <cell r="C30">
            <v>430.50748968457521</v>
          </cell>
          <cell r="D30">
            <v>0</v>
          </cell>
          <cell r="E30">
            <v>20000.78769911133</v>
          </cell>
          <cell r="F30">
            <v>174.09587328086374</v>
          </cell>
          <cell r="G30">
            <v>0</v>
          </cell>
          <cell r="H30">
            <v>2207772.0269852653</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2207772.0269852653</v>
          </cell>
          <cell r="AE30">
            <v>2207772.0269852653</v>
          </cell>
          <cell r="AG30">
            <v>15</v>
          </cell>
        </row>
        <row r="31">
          <cell r="A31">
            <v>336772.30618705659</v>
          </cell>
          <cell r="B31">
            <v>2207772.0269852653</v>
          </cell>
          <cell r="C31">
            <v>459.95250562193019</v>
          </cell>
          <cell r="D31">
            <v>0</v>
          </cell>
          <cell r="E31">
            <v>22350.78769911133</v>
          </cell>
          <cell r="F31">
            <v>174.09587328086374</v>
          </cell>
          <cell r="G31">
            <v>0</v>
          </cell>
          <cell r="H31">
            <v>2522479.4021055517</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2522479.4021055517</v>
          </cell>
          <cell r="AE31">
            <v>2522479.4021055517</v>
          </cell>
          <cell r="AG31">
            <v>16</v>
          </cell>
        </row>
        <row r="32">
          <cell r="A32">
            <v>333527.42748291022</v>
          </cell>
          <cell r="B32">
            <v>2522479.4021055517</v>
          </cell>
          <cell r="C32">
            <v>525.5165421053232</v>
          </cell>
          <cell r="D32">
            <v>0</v>
          </cell>
          <cell r="E32">
            <v>20000.78769911133</v>
          </cell>
          <cell r="F32">
            <v>174.09587328086374</v>
          </cell>
          <cell r="G32">
            <v>0</v>
          </cell>
          <cell r="H32">
            <v>2836357.462558175</v>
          </cell>
          <cell r="I32">
            <v>500000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3336357.462558175</v>
          </cell>
          <cell r="AE32">
            <v>3336357.462558175</v>
          </cell>
          <cell r="AG32">
            <v>17</v>
          </cell>
        </row>
        <row r="33">
          <cell r="A33">
            <v>335419.18087845156</v>
          </cell>
          <cell r="B33">
            <v>2836357.462558175</v>
          </cell>
          <cell r="C33">
            <v>590.90780469961976</v>
          </cell>
          <cell r="D33">
            <v>0</v>
          </cell>
          <cell r="E33">
            <v>20000.78769911133</v>
          </cell>
          <cell r="F33">
            <v>174.09587328086374</v>
          </cell>
          <cell r="G33">
            <v>0</v>
          </cell>
          <cell r="H33">
            <v>3152192.667668934</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3639391.3268790082</v>
          </cell>
          <cell r="AE33">
            <v>3639391.3268790082</v>
          </cell>
          <cell r="AG33">
            <v>18</v>
          </cell>
        </row>
        <row r="34">
          <cell r="A34">
            <v>248513.69143280998</v>
          </cell>
          <cell r="B34">
            <v>3152192.667668934</v>
          </cell>
          <cell r="C34">
            <v>656.70680576436109</v>
          </cell>
          <cell r="D34">
            <v>0</v>
          </cell>
          <cell r="E34">
            <v>22350.78769911133</v>
          </cell>
          <cell r="F34">
            <v>174.09587328086374</v>
          </cell>
          <cell r="G34">
            <v>0</v>
          </cell>
          <cell r="H34">
            <v>3378838.182335116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3856984.4957525367</v>
          </cell>
          <cell r="AE34">
            <v>3856984.4957525367</v>
          </cell>
          <cell r="AG34">
            <v>19</v>
          </cell>
        </row>
        <row r="35">
          <cell r="A35">
            <v>247894.15486116259</v>
          </cell>
          <cell r="B35">
            <v>3378838.182335116</v>
          </cell>
          <cell r="C35">
            <v>703.92462131981574</v>
          </cell>
          <cell r="D35">
            <v>2506216.9102972518</v>
          </cell>
          <cell r="E35">
            <v>20000.78769911133</v>
          </cell>
          <cell r="F35">
            <v>174.09587328086374</v>
          </cell>
          <cell r="G35">
            <v>0</v>
          </cell>
          <cell r="H35">
            <v>1101044.4679479543</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1570207.4991614139</v>
          </cell>
          <cell r="AE35">
            <v>1570207.4991614139</v>
          </cell>
        </row>
        <row r="36">
          <cell r="A36">
            <v>248398.24066322742</v>
          </cell>
          <cell r="B36">
            <v>1101044.4679479543</v>
          </cell>
          <cell r="C36">
            <v>229.38426415582379</v>
          </cell>
          <cell r="D36">
            <v>0</v>
          </cell>
          <cell r="E36">
            <v>16549.040613013458</v>
          </cell>
          <cell r="F36">
            <v>132.32559144257615</v>
          </cell>
          <cell r="G36">
            <v>0</v>
          </cell>
          <cell r="H36">
            <v>1332990.7266708813</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1793164.4469350697</v>
          </cell>
          <cell r="AE36">
            <v>1793164.4469350697</v>
          </cell>
        </row>
        <row r="37">
          <cell r="A37">
            <v>160942.73439029482</v>
          </cell>
          <cell r="B37">
            <v>1332990.7266708813</v>
          </cell>
          <cell r="C37">
            <v>277.70640138976688</v>
          </cell>
          <cell r="D37">
            <v>0</v>
          </cell>
          <cell r="E37">
            <v>16549.040613013458</v>
          </cell>
          <cell r="F37">
            <v>132.32559144257615</v>
          </cell>
          <cell r="G37">
            <v>0</v>
          </cell>
          <cell r="H37">
            <v>1477529.8012581097</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1932790.6486885068</v>
          </cell>
          <cell r="AE37">
            <v>1932790.6486885068</v>
          </cell>
        </row>
        <row r="38">
          <cell r="A38">
            <v>158581.20528003178</v>
          </cell>
          <cell r="B38">
            <v>1477529.8012581097</v>
          </cell>
          <cell r="C38">
            <v>307.81870859543949</v>
          </cell>
          <cell r="D38">
            <v>1333964.7433118343</v>
          </cell>
          <cell r="E38">
            <v>16549.040613013458</v>
          </cell>
          <cell r="F38">
            <v>132.32559144257615</v>
          </cell>
          <cell r="G38">
            <v>0</v>
          </cell>
          <cell r="H38">
            <v>285772.71573044657</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736219.1414797944</v>
          </cell>
          <cell r="AE38">
            <v>736219.1414797944</v>
          </cell>
        </row>
        <row r="39">
          <cell r="A39">
            <v>155761.7980195338</v>
          </cell>
          <cell r="B39">
            <v>285772.71573044657</v>
          </cell>
          <cell r="C39">
            <v>59.535982443843032</v>
          </cell>
          <cell r="D39">
            <v>0</v>
          </cell>
          <cell r="E39">
            <v>12936.219433210576</v>
          </cell>
          <cell r="F39">
            <v>110.09284572071226</v>
          </cell>
          <cell r="G39">
            <v>0</v>
          </cell>
          <cell r="H39">
            <v>428547.73745349294</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874259.17341642629</v>
          </cell>
          <cell r="AE39">
            <v>874259.17341642629</v>
          </cell>
        </row>
        <row r="40">
          <cell r="A40">
            <v>151040.04728559367</v>
          </cell>
          <cell r="B40">
            <v>428547.73745349294</v>
          </cell>
          <cell r="C40">
            <v>89.280778636144348</v>
          </cell>
          <cell r="D40">
            <v>0</v>
          </cell>
          <cell r="E40">
            <v>12936.219433210576</v>
          </cell>
          <cell r="F40">
            <v>110.09284572071226</v>
          </cell>
          <cell r="G40">
            <v>0</v>
          </cell>
          <cell r="H40">
            <v>566630.75323879148</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1007808.6122886417</v>
          </cell>
          <cell r="AE40">
            <v>1007808.6122886417</v>
          </cell>
        </row>
        <row r="41">
          <cell r="A41">
            <v>150524.63833402298</v>
          </cell>
          <cell r="B41">
            <v>566630.75323879148</v>
          </cell>
          <cell r="C41">
            <v>118.04807359141488</v>
          </cell>
          <cell r="D41">
            <v>0</v>
          </cell>
          <cell r="E41">
            <v>12936.219433210576</v>
          </cell>
          <cell r="F41">
            <v>110.09284572071226</v>
          </cell>
          <cell r="G41">
            <v>0</v>
          </cell>
          <cell r="H41">
            <v>704227.1273674746</v>
          </cell>
          <cell r="I41">
            <v>0</v>
          </cell>
          <cell r="J41">
            <v>245000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1385950.2144725726</v>
          </cell>
          <cell r="AE41">
            <v>1385950.2144725726</v>
          </cell>
        </row>
        <row r="42">
          <cell r="A42">
            <v>154201.89880208802</v>
          </cell>
          <cell r="B42">
            <v>704227.1273674746</v>
          </cell>
          <cell r="C42">
            <v>146.71398486822386</v>
          </cell>
          <cell r="D42">
            <v>1500000</v>
          </cell>
          <cell r="E42">
            <v>12936.219433210576</v>
          </cell>
          <cell r="F42">
            <v>110.09284572071226</v>
          </cell>
          <cell r="G42">
            <v>0</v>
          </cell>
          <cell r="H42">
            <v>-654470.57212450041</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20379.762241977242</v>
          </cell>
          <cell r="AE42">
            <v>20379.762241977242</v>
          </cell>
        </row>
        <row r="43">
          <cell r="A43">
            <v>154339.72155935658</v>
          </cell>
          <cell r="B43">
            <v>-654470.57212450041</v>
          </cell>
          <cell r="C43">
            <v>0</v>
          </cell>
          <cell r="D43">
            <v>0</v>
          </cell>
          <cell r="E43">
            <v>11761.219433210576</v>
          </cell>
          <cell r="F43">
            <v>85.092845720712248</v>
          </cell>
          <cell r="G43">
            <v>0</v>
          </cell>
          <cell r="H43">
            <v>-511977.16284407512</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155982.35691804471</v>
          </cell>
          <cell r="AE43">
            <v>155982.35691804471</v>
          </cell>
        </row>
        <row r="44">
          <cell r="A44">
            <v>153524.34740052483</v>
          </cell>
          <cell r="B44">
            <v>-511977.16284407512</v>
          </cell>
          <cell r="C44">
            <v>0</v>
          </cell>
          <cell r="D44">
            <v>0</v>
          </cell>
          <cell r="E44">
            <v>11761.219433210576</v>
          </cell>
          <cell r="F44">
            <v>85.092845720712248</v>
          </cell>
          <cell r="G44">
            <v>0</v>
          </cell>
          <cell r="H44">
            <v>-370299.12772248156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290853.91191025509</v>
          </cell>
          <cell r="AE44">
            <v>290853.91191025509</v>
          </cell>
        </row>
        <row r="45">
          <cell r="A45">
            <v>152344.96438430561</v>
          </cell>
          <cell r="B45">
            <v>-370299.12772248156</v>
          </cell>
          <cell r="C45">
            <v>0</v>
          </cell>
          <cell r="D45">
            <v>0</v>
          </cell>
          <cell r="E45">
            <v>11761.219433210576</v>
          </cell>
          <cell r="F45">
            <v>85.092845720712248</v>
          </cell>
          <cell r="G45">
            <v>0</v>
          </cell>
          <cell r="H45">
            <v>-229800.47561710724</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424627.28746655025</v>
          </cell>
          <cell r="AE45">
            <v>424627.28746655025</v>
          </cell>
        </row>
        <row r="46">
          <cell r="A46">
            <v>149364.90657689751</v>
          </cell>
          <cell r="B46">
            <v>-229800.47561710724</v>
          </cell>
          <cell r="C46">
            <v>0</v>
          </cell>
          <cell r="D46">
            <v>0</v>
          </cell>
          <cell r="E46">
            <v>11761.219433210576</v>
          </cell>
          <cell r="F46">
            <v>85.092845720712248</v>
          </cell>
          <cell r="G46">
            <v>0</v>
          </cell>
          <cell r="H46">
            <v>-92281.881319141015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555746.62235610874</v>
          </cell>
          <cell r="AE46">
            <v>555746.62235610874</v>
          </cell>
        </row>
        <row r="47">
          <cell r="A47">
            <v>147276.4552616867</v>
          </cell>
          <cell r="B47">
            <v>-92281.881319141015</v>
          </cell>
          <cell r="C47">
            <v>0</v>
          </cell>
          <cell r="D47">
            <v>0</v>
          </cell>
          <cell r="E47">
            <v>11761.219433210576</v>
          </cell>
          <cell r="F47">
            <v>85.092845720712248</v>
          </cell>
          <cell r="G47">
            <v>0</v>
          </cell>
          <cell r="H47">
            <v>43148.261663614401</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684861.11681201786</v>
          </cell>
          <cell r="AE47">
            <v>684861.11681201786</v>
          </cell>
        </row>
        <row r="48">
          <cell r="A48">
            <v>144616.86092806602</v>
          </cell>
          <cell r="B48">
            <v>43148.261663614401</v>
          </cell>
          <cell r="C48">
            <v>8.9892211799196655</v>
          </cell>
          <cell r="D48">
            <v>0</v>
          </cell>
          <cell r="E48">
            <v>11761.219433210576</v>
          </cell>
          <cell r="F48">
            <v>85.092845720712248</v>
          </cell>
          <cell r="G48">
            <v>0</v>
          </cell>
          <cell r="H48">
            <v>175927.79953392904</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811391.93438926595</v>
          </cell>
          <cell r="AE48">
            <v>811391.93438926595</v>
          </cell>
        </row>
        <row r="49">
          <cell r="A49">
            <v>141021.36155287965</v>
          </cell>
          <cell r="B49">
            <v>175927.79953392904</v>
          </cell>
          <cell r="C49">
            <v>36.651624902901879</v>
          </cell>
          <cell r="D49">
            <v>0</v>
          </cell>
          <cell r="E49">
            <v>11761.219433210576</v>
          </cell>
          <cell r="F49">
            <v>85.092845720712248</v>
          </cell>
          <cell r="G49">
            <v>0</v>
          </cell>
          <cell r="H49">
            <v>305139.5004327803</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934499.40490873531</v>
          </cell>
          <cell r="AE49">
            <v>934499.40490873531</v>
          </cell>
        </row>
        <row r="50">
          <cell r="A50">
            <v>139689.79099036186</v>
          </cell>
          <cell r="B50">
            <v>305139.5004327803</v>
          </cell>
          <cell r="C50">
            <v>63.570729256829225</v>
          </cell>
          <cell r="D50">
            <v>0</v>
          </cell>
          <cell r="E50">
            <v>11761.219433210576</v>
          </cell>
          <cell r="F50">
            <v>85.092845720712248</v>
          </cell>
          <cell r="G50">
            <v>0</v>
          </cell>
          <cell r="H50">
            <v>433046.54987346777</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1056349.3497651981</v>
          </cell>
          <cell r="AE50">
            <v>1056349.3497651981</v>
          </cell>
        </row>
        <row r="51">
          <cell r="A51">
            <v>138241.54164017769</v>
          </cell>
          <cell r="B51">
            <v>433046.54987346777</v>
          </cell>
          <cell r="C51">
            <v>90.218031223639102</v>
          </cell>
          <cell r="D51">
            <v>0</v>
          </cell>
          <cell r="E51">
            <v>11761.219433210576</v>
          </cell>
          <cell r="F51">
            <v>85.092845720712248</v>
          </cell>
          <cell r="G51">
            <v>0</v>
          </cell>
          <cell r="H51">
            <v>559531.99726593785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1174685.1322110863</v>
          </cell>
          <cell r="AE51">
            <v>1174685.1322110863</v>
          </cell>
        </row>
        <row r="52">
          <cell r="A52">
            <v>136026.44495575293</v>
          </cell>
          <cell r="B52">
            <v>559531.99726593785</v>
          </cell>
          <cell r="C52">
            <v>116.56916609707037</v>
          </cell>
          <cell r="D52">
            <v>0</v>
          </cell>
          <cell r="E52">
            <v>11761.219433210576</v>
          </cell>
          <cell r="F52">
            <v>85.092845720712248</v>
          </cell>
          <cell r="G52">
            <v>0</v>
          </cell>
          <cell r="H52">
            <v>683828.69910885661</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1290945.7168283961</v>
          </cell>
          <cell r="AE52">
            <v>1290945.7168283961</v>
          </cell>
        </row>
        <row r="53">
          <cell r="A53">
            <v>134901.44414994039</v>
          </cell>
          <cell r="B53">
            <v>683828.69910885661</v>
          </cell>
          <cell r="C53">
            <v>142.46431231434511</v>
          </cell>
          <cell r="D53">
            <v>0</v>
          </cell>
          <cell r="E53">
            <v>11761.219433210576</v>
          </cell>
          <cell r="F53">
            <v>85.092845720712248</v>
          </cell>
          <cell r="G53">
            <v>0</v>
          </cell>
          <cell r="H53">
            <v>807026.29529218003</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1406172.2275850079</v>
          </cell>
          <cell r="AE53">
            <v>1406172.2275850079</v>
          </cell>
        </row>
        <row r="54">
          <cell r="A54">
            <v>132464.52703891057</v>
          </cell>
          <cell r="B54">
            <v>807026.29529218003</v>
          </cell>
          <cell r="C54">
            <v>168.13047818587083</v>
          </cell>
          <cell r="D54">
            <v>0</v>
          </cell>
          <cell r="E54">
            <v>11761.219433210576</v>
          </cell>
          <cell r="F54">
            <v>85.092845720712248</v>
          </cell>
          <cell r="G54">
            <v>0</v>
          </cell>
          <cell r="H54">
            <v>927812.64053034515</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1519110.4678804104</v>
          </cell>
          <cell r="AE54">
            <v>1519110.4678804104</v>
          </cell>
        </row>
        <row r="55">
          <cell r="A55">
            <v>130617.39424221065</v>
          </cell>
          <cell r="B55">
            <v>927812.64053034515</v>
          </cell>
          <cell r="C55">
            <v>193.29430011048854</v>
          </cell>
          <cell r="D55">
            <v>1506216.9102972518</v>
          </cell>
          <cell r="E55">
            <v>11761.219433210576</v>
          </cell>
          <cell r="F55">
            <v>85.092845720712248</v>
          </cell>
          <cell r="G55">
            <v>0</v>
          </cell>
          <cell r="H55">
            <v>-459439.89350351668</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124119.24656102594</v>
          </cell>
          <cell r="AE55">
            <v>124119.24656102594</v>
          </cell>
        </row>
        <row r="56">
          <cell r="A56">
            <v>129065.10870770276</v>
          </cell>
          <cell r="B56">
            <v>-459439.89350351668</v>
          </cell>
          <cell r="C56">
            <v>0</v>
          </cell>
          <cell r="D56">
            <v>0</v>
          </cell>
          <cell r="E56">
            <v>8937.0627264032282</v>
          </cell>
          <cell r="F56">
            <v>59.989230549091381</v>
          </cell>
          <cell r="G56">
            <v>0</v>
          </cell>
          <cell r="H56">
            <v>-339371.83675276622</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236436.34241604686</v>
          </cell>
          <cell r="AE56">
            <v>236436.34241604686</v>
          </cell>
        </row>
        <row r="57">
          <cell r="A57">
            <v>127147.31207221746</v>
          </cell>
          <cell r="B57">
            <v>-339371.83675276622</v>
          </cell>
          <cell r="C57">
            <v>0</v>
          </cell>
          <cell r="D57">
            <v>0</v>
          </cell>
          <cell r="E57">
            <v>8937.0627264032282</v>
          </cell>
          <cell r="F57">
            <v>59.989230549091381</v>
          </cell>
          <cell r="G57">
            <v>0</v>
          </cell>
          <cell r="H57">
            <v>-221221.57663750107</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346960.11568649084</v>
          </cell>
          <cell r="AE57">
            <v>346960.11568649084</v>
          </cell>
        </row>
        <row r="58">
          <cell r="A58">
            <v>125809.12652601389</v>
          </cell>
          <cell r="B58">
            <v>-221221.57663750107</v>
          </cell>
          <cell r="C58">
            <v>0</v>
          </cell>
          <cell r="D58">
            <v>0</v>
          </cell>
          <cell r="E58">
            <v>8937.0627264032282</v>
          </cell>
          <cell r="F58">
            <v>59.989230549091381</v>
          </cell>
          <cell r="G58">
            <v>0</v>
          </cell>
          <cell r="H58">
            <v>-104409.5020684395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456240.85400386102</v>
          </cell>
          <cell r="AE58">
            <v>456240.85400386102</v>
          </cell>
        </row>
        <row r="59">
          <cell r="A59">
            <v>124329.81531119411</v>
          </cell>
          <cell r="B59">
            <v>-104409.5020684395</v>
          </cell>
          <cell r="C59">
            <v>0</v>
          </cell>
          <cell r="D59">
            <v>0</v>
          </cell>
          <cell r="E59">
            <v>8937.0627264032282</v>
          </cell>
          <cell r="F59">
            <v>59.989230549091381</v>
          </cell>
          <cell r="G59">
            <v>0</v>
          </cell>
          <cell r="H59">
            <v>10923.261285802288</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564146.83183987287</v>
          </cell>
          <cell r="AE59">
            <v>564146.83183987287</v>
          </cell>
        </row>
        <row r="60">
          <cell r="A60">
            <v>122926.01374368092</v>
          </cell>
          <cell r="B60">
            <v>10923.261285802288</v>
          </cell>
          <cell r="C60">
            <v>2.2756794345421429</v>
          </cell>
          <cell r="D60">
            <v>0</v>
          </cell>
          <cell r="E60">
            <v>8937.0627264032282</v>
          </cell>
          <cell r="F60">
            <v>59.989230549091381</v>
          </cell>
          <cell r="G60">
            <v>0</v>
          </cell>
          <cell r="H60">
            <v>124854.49875196541</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669760.1668676103</v>
          </cell>
          <cell r="AE60">
            <v>669760.1668676103</v>
          </cell>
        </row>
        <row r="61">
          <cell r="A61">
            <v>121407.93057064949</v>
          </cell>
          <cell r="B61">
            <v>124854.49875196541</v>
          </cell>
          <cell r="C61">
            <v>26.011353906659455</v>
          </cell>
          <cell r="D61">
            <v>0</v>
          </cell>
          <cell r="E61">
            <v>8937.0627264032282</v>
          </cell>
          <cell r="F61">
            <v>59.989230549091381</v>
          </cell>
          <cell r="G61">
            <v>0</v>
          </cell>
          <cell r="H61">
            <v>237291.38871956925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773981.56735108583</v>
          </cell>
          <cell r="AE61">
            <v>773981.56735108583</v>
          </cell>
        </row>
        <row r="62">
          <cell r="A62">
            <v>120294.85258435777</v>
          </cell>
          <cell r="B62">
            <v>237291.38871956925</v>
          </cell>
          <cell r="C62">
            <v>49.435705983243587</v>
          </cell>
          <cell r="D62">
            <v>0</v>
          </cell>
          <cell r="E62">
            <v>8937.0627264032282</v>
          </cell>
          <cell r="F62">
            <v>59.989230549091381</v>
          </cell>
          <cell r="G62">
            <v>0</v>
          </cell>
          <cell r="H62">
            <v>348638.62505295797</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877187.96370889631</v>
          </cell>
          <cell r="AE62">
            <v>877187.96370889631</v>
          </cell>
        </row>
        <row r="63">
          <cell r="A63">
            <v>119215.14366223486</v>
          </cell>
          <cell r="B63">
            <v>348638.62505295797</v>
          </cell>
          <cell r="C63">
            <v>72.633046886032901</v>
          </cell>
          <cell r="D63">
            <v>0</v>
          </cell>
          <cell r="E63">
            <v>8937.0627264032282</v>
          </cell>
          <cell r="F63">
            <v>59.989230549091381</v>
          </cell>
          <cell r="G63">
            <v>0</v>
          </cell>
          <cell r="H63">
            <v>458929.34980512649</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979410.22431072744</v>
          </cell>
          <cell r="AE63">
            <v>979410.22431072744</v>
          </cell>
        </row>
        <row r="64">
          <cell r="A64">
            <v>118354.92699367089</v>
          </cell>
          <cell r="B64">
            <v>458929.34980512649</v>
          </cell>
          <cell r="C64">
            <v>95.61028120940135</v>
          </cell>
          <cell r="D64">
            <v>0</v>
          </cell>
          <cell r="E64">
            <v>8937.0627264032282</v>
          </cell>
          <cell r="F64">
            <v>59.989230549091381</v>
          </cell>
          <cell r="G64">
            <v>0</v>
          </cell>
          <cell r="H64">
            <v>568382.83512305445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1080852.5784404585</v>
          </cell>
          <cell r="AE64">
            <v>1080852.5784404585</v>
          </cell>
        </row>
        <row r="65">
          <cell r="A65">
            <v>117274.39448220421</v>
          </cell>
          <cell r="B65">
            <v>568382.83512305445</v>
          </cell>
          <cell r="C65">
            <v>118.41309065063632</v>
          </cell>
          <cell r="D65">
            <v>0</v>
          </cell>
          <cell r="E65">
            <v>8937.0627264032282</v>
          </cell>
          <cell r="F65">
            <v>59.989230549091381</v>
          </cell>
          <cell r="G65">
            <v>0</v>
          </cell>
          <cell r="H65">
            <v>676778.59073895705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1181309.6622171979</v>
          </cell>
          <cell r="AE65">
            <v>1181309.6622171979</v>
          </cell>
        </row>
        <row r="66">
          <cell r="A66">
            <v>113810.89402233859</v>
          </cell>
          <cell r="B66">
            <v>676778.59073895705</v>
          </cell>
          <cell r="C66">
            <v>140.99553973728271</v>
          </cell>
          <cell r="D66">
            <v>0</v>
          </cell>
          <cell r="E66">
            <v>8937.0627264032282</v>
          </cell>
          <cell r="F66">
            <v>59.989230549091381</v>
          </cell>
          <cell r="G66">
            <v>0</v>
          </cell>
          <cell r="H66">
            <v>781733.42834408057</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1278561.7824192629</v>
          </cell>
          <cell r="AE66">
            <v>1278561.7824192629</v>
          </cell>
        </row>
        <row r="67">
          <cell r="A67">
            <v>117081.35468038751</v>
          </cell>
          <cell r="B67">
            <v>781733.42834408057</v>
          </cell>
          <cell r="C67">
            <v>162.86113090501678</v>
          </cell>
          <cell r="D67">
            <v>0</v>
          </cell>
          <cell r="E67">
            <v>8937.0627264032282</v>
          </cell>
          <cell r="F67">
            <v>59.989230549091381</v>
          </cell>
          <cell r="G67">
            <v>0</v>
          </cell>
          <cell r="H67">
            <v>889980.59219842078</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1378880.2590217534</v>
          </cell>
          <cell r="AE67">
            <v>1378880.2590217534</v>
          </cell>
        </row>
        <row r="68">
          <cell r="A68">
            <v>116028.48176826768</v>
          </cell>
          <cell r="B68">
            <v>889980.59219842078</v>
          </cell>
          <cell r="C68">
            <v>185.41262337467097</v>
          </cell>
          <cell r="D68">
            <v>0</v>
          </cell>
          <cell r="E68">
            <v>8937.0627264032282</v>
          </cell>
          <cell r="F68">
            <v>59.989230549091381</v>
          </cell>
          <cell r="G68">
            <v>0</v>
          </cell>
          <cell r="H68">
            <v>997197.43463311088</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1478238.9931835465</v>
          </cell>
          <cell r="AE68">
            <v>1478238.9931835465</v>
          </cell>
        </row>
        <row r="69">
          <cell r="A69">
            <v>115213.46855801909</v>
          </cell>
          <cell r="B69">
            <v>997197.43463311088</v>
          </cell>
          <cell r="C69">
            <v>207.74946554856476</v>
          </cell>
          <cell r="D69">
            <v>0</v>
          </cell>
          <cell r="E69">
            <v>8937.0627264032282</v>
          </cell>
          <cell r="F69">
            <v>59.989230549091381</v>
          </cell>
          <cell r="G69">
            <v>0</v>
          </cell>
          <cell r="H69">
            <v>1103621.6006997263</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1576859.3266471506</v>
          </cell>
          <cell r="AE69">
            <v>1576859.3266471506</v>
          </cell>
        </row>
        <row r="70">
          <cell r="A70">
            <v>112314.37173770923</v>
          </cell>
          <cell r="B70">
            <v>1103621.6006997263</v>
          </cell>
          <cell r="C70">
            <v>229.92116681244295</v>
          </cell>
          <cell r="D70">
            <v>753108.45514862589</v>
          </cell>
          <cell r="E70">
            <v>8937.0627264032282</v>
          </cell>
          <cell r="F70">
            <v>59.989230549091381</v>
          </cell>
          <cell r="G70">
            <v>0</v>
          </cell>
          <cell r="H70">
            <v>454060.38649866986</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919691.54229383147</v>
          </cell>
          <cell r="AE70">
            <v>919691.54229383147</v>
          </cell>
        </row>
        <row r="71">
          <cell r="A71">
            <v>109045.73096774718</v>
          </cell>
          <cell r="B71">
            <v>454060.38649866986</v>
          </cell>
          <cell r="C71">
            <v>94.595913853889542</v>
          </cell>
          <cell r="D71">
            <v>0</v>
          </cell>
          <cell r="E71">
            <v>7211.1891833542941</v>
          </cell>
          <cell r="F71">
            <v>47.437422963280945</v>
          </cell>
          <cell r="G71">
            <v>0</v>
          </cell>
          <cell r="H71">
            <v>555942.08677395328</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1014189.327980006</v>
          </cell>
          <cell r="AE71">
            <v>1014189.327980006</v>
          </cell>
        </row>
        <row r="72">
          <cell r="A72">
            <v>108050.40209282754</v>
          </cell>
          <cell r="B72">
            <v>555942.08677395328</v>
          </cell>
          <cell r="C72">
            <v>115.82126807790691</v>
          </cell>
          <cell r="D72">
            <v>0</v>
          </cell>
          <cell r="E72">
            <v>7211.1891833542941</v>
          </cell>
          <cell r="F72">
            <v>47.437422963280945</v>
          </cell>
          <cell r="G72">
            <v>0</v>
          </cell>
          <cell r="H72">
            <v>656849.68352854124</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1107779.7548951856</v>
          </cell>
          <cell r="AE72">
            <v>1107779.7548951856</v>
          </cell>
        </row>
        <row r="73">
          <cell r="A73">
            <v>106841.00089249824</v>
          </cell>
          <cell r="B73">
            <v>656849.68352854124</v>
          </cell>
          <cell r="C73">
            <v>136.84368406844607</v>
          </cell>
          <cell r="D73">
            <v>0</v>
          </cell>
          <cell r="E73">
            <v>7211.1891833542941</v>
          </cell>
          <cell r="F73">
            <v>47.437422963280945</v>
          </cell>
          <cell r="G73">
            <v>0</v>
          </cell>
          <cell r="H73">
            <v>756568.90149879025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1200263.2477961264</v>
          </cell>
          <cell r="AE73">
            <v>1200263.2477961264</v>
          </cell>
        </row>
        <row r="74">
          <cell r="A74">
            <v>105775.91178409188</v>
          </cell>
          <cell r="B74">
            <v>756568.90149879025</v>
          </cell>
          <cell r="C74">
            <v>157.61852114558127</v>
          </cell>
          <cell r="D74">
            <v>0</v>
          </cell>
          <cell r="E74">
            <v>7211.1891833542941</v>
          </cell>
          <cell r="F74">
            <v>47.437422963280945</v>
          </cell>
          <cell r="G74">
            <v>0</v>
          </cell>
          <cell r="H74">
            <v>855243.80519771005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1291773.9878458891</v>
          </cell>
          <cell r="AE74">
            <v>1291773.9878458891</v>
          </cell>
        </row>
        <row r="75">
          <cell r="A75">
            <v>104835.48694229077</v>
          </cell>
          <cell r="B75">
            <v>855243.80519771005</v>
          </cell>
          <cell r="C75">
            <v>178.17579274952288</v>
          </cell>
          <cell r="D75">
            <v>0</v>
          </cell>
          <cell r="E75">
            <v>7211.1891833542941</v>
          </cell>
          <cell r="F75">
            <v>47.437422963280945</v>
          </cell>
          <cell r="G75">
            <v>0</v>
          </cell>
          <cell r="H75">
            <v>952998.84132643277</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1382427.884246619</v>
          </cell>
          <cell r="AE75">
            <v>1382427.884246619</v>
          </cell>
        </row>
        <row r="76">
          <cell r="A76">
            <v>105320.18386993265</v>
          </cell>
          <cell r="B76">
            <v>952998.84132643277</v>
          </cell>
          <cell r="C76">
            <v>198.54142527634011</v>
          </cell>
          <cell r="D76">
            <v>0</v>
          </cell>
          <cell r="E76">
            <v>7211.1891833542941</v>
          </cell>
          <cell r="F76">
            <v>47.437422963280945</v>
          </cell>
          <cell r="G76">
            <v>0</v>
          </cell>
          <cell r="H76">
            <v>1051258.9400153239</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1473552.1118876182</v>
          </cell>
          <cell r="AE76">
            <v>1473552.1118876182</v>
          </cell>
        </row>
        <row r="77">
          <cell r="A77">
            <v>104213.31129717125</v>
          </cell>
          <cell r="B77">
            <v>1051258.9400153239</v>
          </cell>
          <cell r="C77">
            <v>219.01227916985911</v>
          </cell>
          <cell r="D77">
            <v>0</v>
          </cell>
          <cell r="E77">
            <v>7211.1891833542941</v>
          </cell>
          <cell r="F77">
            <v>47.437422963280945</v>
          </cell>
          <cell r="G77">
            <v>0</v>
          </cell>
          <cell r="H77">
            <v>1148432.6369853474</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1563664.3865255902</v>
          </cell>
          <cell r="AE77">
            <v>1563664.3865255902</v>
          </cell>
        </row>
        <row r="78">
          <cell r="A78">
            <v>103249.36123714129</v>
          </cell>
          <cell r="B78">
            <v>1148432.6369853474</v>
          </cell>
          <cell r="C78">
            <v>239.25679937194732</v>
          </cell>
          <cell r="D78">
            <v>0</v>
          </cell>
          <cell r="E78">
            <v>7211.1891833542941</v>
          </cell>
          <cell r="F78">
            <v>47.437422963280945</v>
          </cell>
          <cell r="G78">
            <v>0</v>
          </cell>
          <cell r="H78">
            <v>1244662.6284155429</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1652897.61486214</v>
          </cell>
          <cell r="AE78">
            <v>1652897.61486214</v>
          </cell>
        </row>
        <row r="79">
          <cell r="A79">
            <v>108381.898083284</v>
          </cell>
          <cell r="B79">
            <v>1244662.6284155429</v>
          </cell>
          <cell r="C79">
            <v>259.30471425323805</v>
          </cell>
          <cell r="D79">
            <v>0</v>
          </cell>
          <cell r="E79">
            <v>7211.1891833542941</v>
          </cell>
          <cell r="F79">
            <v>47.437422963280945</v>
          </cell>
          <cell r="G79">
            <v>0</v>
          </cell>
          <cell r="H79">
            <v>1346045.2046067624</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1746929.8602021111</v>
          </cell>
          <cell r="AE79">
            <v>1746929.8602021111</v>
          </cell>
        </row>
        <row r="80">
          <cell r="A80">
            <v>106786.9742772507</v>
          </cell>
          <cell r="B80">
            <v>1346045.2046067624</v>
          </cell>
          <cell r="C80">
            <v>280.42608429307546</v>
          </cell>
          <cell r="D80">
            <v>0</v>
          </cell>
          <cell r="E80">
            <v>7211.1891833542941</v>
          </cell>
          <cell r="F80">
            <v>47.437422963280945</v>
          </cell>
          <cell r="G80">
            <v>0</v>
          </cell>
          <cell r="H80">
            <v>1445853.9783619884</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1839496.1891757699</v>
          </cell>
          <cell r="AE80">
            <v>1839496.1891757699</v>
          </cell>
        </row>
        <row r="81">
          <cell r="A81">
            <v>106139.19200280735</v>
          </cell>
          <cell r="B81">
            <v>1445853.9783619884</v>
          </cell>
          <cell r="C81">
            <v>301.2195788254142</v>
          </cell>
          <cell r="D81">
            <v>0</v>
          </cell>
          <cell r="E81">
            <v>7211.1891833542941</v>
          </cell>
          <cell r="F81">
            <v>47.437422963280945</v>
          </cell>
          <cell r="G81">
            <v>0</v>
          </cell>
          <cell r="H81">
            <v>1545035.7633373034</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1931478.4606716367</v>
          </cell>
          <cell r="AE81">
            <v>1931478.4606716367</v>
          </cell>
        </row>
        <row r="82">
          <cell r="A82">
            <v>202567.39103486549</v>
          </cell>
          <cell r="B82">
            <v>1545035.7633373034</v>
          </cell>
          <cell r="C82">
            <v>321.88245069527153</v>
          </cell>
          <cell r="D82">
            <v>0</v>
          </cell>
          <cell r="E82">
            <v>7211.1891833542941</v>
          </cell>
          <cell r="F82">
            <v>47.437422963280945</v>
          </cell>
          <cell r="G82">
            <v>0</v>
          </cell>
          <cell r="H82">
            <v>1740666.4102165466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2113292.7802083301</v>
          </cell>
          <cell r="AE82">
            <v>2113292.7802083301</v>
          </cell>
        </row>
        <row r="83">
          <cell r="A83">
            <v>200904.1262906646</v>
          </cell>
          <cell r="B83">
            <v>1740666.4102165466</v>
          </cell>
          <cell r="C83">
            <v>362.6388354617805</v>
          </cell>
          <cell r="D83">
            <v>0</v>
          </cell>
          <cell r="E83">
            <v>7211.1891833542941</v>
          </cell>
          <cell r="F83">
            <v>47.437422963280945</v>
          </cell>
          <cell r="G83">
            <v>0</v>
          </cell>
          <cell r="H83">
            <v>1934674.5487363553</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2293595.8188016457</v>
          </cell>
          <cell r="AE83">
            <v>2293595.8188016457</v>
          </cell>
        </row>
        <row r="84">
          <cell r="A84">
            <v>199911.40270812932</v>
          </cell>
          <cell r="B84">
            <v>1934674.5487363553</v>
          </cell>
          <cell r="C84">
            <v>403.05719765340729</v>
          </cell>
          <cell r="D84">
            <v>979040.9916932137</v>
          </cell>
          <cell r="E84">
            <v>7211.1891833542941</v>
          </cell>
          <cell r="F84">
            <v>47.437422963280945</v>
          </cell>
          <cell r="G84">
            <v>0</v>
          </cell>
          <cell r="H84">
            <v>1148689.3903426067</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1493970.8095852621</v>
          </cell>
          <cell r="AE84">
            <v>1493970.8095852621</v>
          </cell>
        </row>
        <row r="85">
          <cell r="A85">
            <v>94220.075387347722</v>
          </cell>
          <cell r="B85">
            <v>1148689.3903426067</v>
          </cell>
          <cell r="C85">
            <v>239.31028965470969</v>
          </cell>
          <cell r="D85">
            <v>0</v>
          </cell>
          <cell r="E85">
            <v>4559.6198308518415</v>
          </cell>
          <cell r="F85">
            <v>31.120073101727382</v>
          </cell>
          <cell r="G85">
            <v>0</v>
          </cell>
          <cell r="H85">
            <v>1238558.0361156554</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1577447.5600793965</v>
          </cell>
          <cell r="AE85">
            <v>1577447.5600793965</v>
          </cell>
        </row>
        <row r="86">
          <cell r="A86">
            <v>93274.41935715868</v>
          </cell>
          <cell r="B86">
            <v>1238558.0361156554</v>
          </cell>
          <cell r="C86">
            <v>258.03292419076155</v>
          </cell>
          <cell r="D86">
            <v>0</v>
          </cell>
          <cell r="E86">
            <v>4559.6198308518415</v>
          </cell>
          <cell r="F86">
            <v>31.120073101727382</v>
          </cell>
          <cell r="G86">
            <v>0</v>
          </cell>
          <cell r="H86">
            <v>1327499.7484930514</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1660060.9208662284</v>
          </cell>
          <cell r="AE86">
            <v>1660060.9208662284</v>
          </cell>
        </row>
        <row r="87">
          <cell r="A87">
            <v>92503.295391737862</v>
          </cell>
          <cell r="B87">
            <v>1327499.7484930514</v>
          </cell>
          <cell r="C87">
            <v>276.56244760271903</v>
          </cell>
          <cell r="D87">
            <v>0</v>
          </cell>
          <cell r="E87">
            <v>4559.6198308518415</v>
          </cell>
          <cell r="F87">
            <v>31.120073101727382</v>
          </cell>
          <cell r="G87">
            <v>0</v>
          </cell>
          <cell r="H87">
            <v>1415688.8664284383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1741973.2706235228</v>
          </cell>
          <cell r="AE87">
            <v>1741973.2706235228</v>
          </cell>
        </row>
        <row r="88">
          <cell r="A88">
            <v>289707.30241031118</v>
          </cell>
          <cell r="B88">
            <v>1415688.8664284383</v>
          </cell>
          <cell r="C88">
            <v>294.93518050592462</v>
          </cell>
          <cell r="D88">
            <v>0</v>
          </cell>
          <cell r="E88">
            <v>4559.6198308518415</v>
          </cell>
          <cell r="F88">
            <v>31.120073101727382</v>
          </cell>
          <cell r="G88">
            <v>0</v>
          </cell>
          <cell r="H88">
            <v>1701100.364115302</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2007577.803261708</v>
          </cell>
          <cell r="AE88">
            <v>2007577.803261708</v>
          </cell>
        </row>
        <row r="89">
          <cell r="A89">
            <v>286200.30465514853</v>
          </cell>
          <cell r="B89">
            <v>1701100.364115302</v>
          </cell>
          <cell r="C89">
            <v>354.39590919068786</v>
          </cell>
          <cell r="D89">
            <v>0</v>
          </cell>
          <cell r="E89">
            <v>4559.6198308518415</v>
          </cell>
          <cell r="F89">
            <v>31.120073101727382</v>
          </cell>
          <cell r="G89">
            <v>0</v>
          </cell>
          <cell r="H89">
            <v>1983064.3247756877</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2269971.2648160397</v>
          </cell>
          <cell r="AE89">
            <v>2269971.2648160397</v>
          </cell>
        </row>
        <row r="90">
          <cell r="A90">
            <v>286561.12220303103</v>
          </cell>
          <cell r="B90">
            <v>1983064.3247756877</v>
          </cell>
          <cell r="C90">
            <v>413.1384009949349</v>
          </cell>
          <cell r="D90">
            <v>0</v>
          </cell>
          <cell r="E90">
            <v>4559.6198308518415</v>
          </cell>
          <cell r="F90">
            <v>31.120073101727382</v>
          </cell>
          <cell r="G90">
            <v>0</v>
          </cell>
          <cell r="H90">
            <v>2265447.8454757594</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2532755.4558685697</v>
          </cell>
          <cell r="AE90">
            <v>2532755.4558685697</v>
          </cell>
        </row>
        <row r="91">
          <cell r="A91">
            <v>88165.272991343038</v>
          </cell>
          <cell r="B91">
            <v>2265447.8454757594</v>
          </cell>
          <cell r="C91">
            <v>471.96830114078313</v>
          </cell>
          <cell r="D91">
            <v>0</v>
          </cell>
          <cell r="E91">
            <v>4559.6198308518415</v>
          </cell>
          <cell r="F91">
            <v>31.120073101727382</v>
          </cell>
          <cell r="G91">
            <v>0</v>
          </cell>
          <cell r="H91">
            <v>2349494.3468642891</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2610809.1981971944</v>
          </cell>
          <cell r="AE91">
            <v>2610809.1981971944</v>
          </cell>
        </row>
        <row r="92">
          <cell r="A92">
            <v>87337.366085213434</v>
          </cell>
          <cell r="B92">
            <v>2349494.3468642891</v>
          </cell>
          <cell r="C92">
            <v>489.47798893006012</v>
          </cell>
          <cell r="D92">
            <v>0</v>
          </cell>
          <cell r="E92">
            <v>4559.6198308518415</v>
          </cell>
          <cell r="F92">
            <v>31.120073101727382</v>
          </cell>
          <cell r="G92">
            <v>0</v>
          </cell>
          <cell r="H92">
            <v>2432730.4510344788</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2688108.0921447189</v>
          </cell>
          <cell r="AE92">
            <v>2688108.0921447189</v>
          </cell>
        </row>
        <row r="93">
          <cell r="A93">
            <v>86658.081998671158</v>
          </cell>
          <cell r="B93">
            <v>2432730.4510344788</v>
          </cell>
          <cell r="C93">
            <v>506.81884396551635</v>
          </cell>
          <cell r="D93">
            <v>0</v>
          </cell>
          <cell r="E93">
            <v>4559.6198308518415</v>
          </cell>
          <cell r="F93">
            <v>31.120073101727382</v>
          </cell>
          <cell r="G93">
            <v>0</v>
          </cell>
          <cell r="H93">
            <v>2515304.6119731613</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2764790.4072219459</v>
          </cell>
          <cell r="AE93">
            <v>2764790.4072219459</v>
          </cell>
        </row>
        <row r="94">
          <cell r="A94">
            <v>81090.790352436772</v>
          </cell>
          <cell r="B94">
            <v>2515304.6119731613</v>
          </cell>
          <cell r="C94">
            <v>524.02179416107526</v>
          </cell>
          <cell r="D94">
            <v>1000000</v>
          </cell>
          <cell r="E94">
            <v>4559.6198308518415</v>
          </cell>
          <cell r="F94">
            <v>31.120073101727382</v>
          </cell>
          <cell r="G94">
            <v>0</v>
          </cell>
          <cell r="H94">
            <v>1592328.6842158057</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1836303.3419438715</v>
          </cell>
          <cell r="AE94">
            <v>1836303.3419438715</v>
          </cell>
        </row>
        <row r="95">
          <cell r="A95">
            <v>78539.09668423167</v>
          </cell>
          <cell r="B95">
            <v>1592328.6842158057</v>
          </cell>
          <cell r="C95">
            <v>331.7351425449595</v>
          </cell>
          <cell r="D95">
            <v>0</v>
          </cell>
          <cell r="E95">
            <v>1642.9531641851745</v>
          </cell>
          <cell r="F95">
            <v>14.453406435060714</v>
          </cell>
          <cell r="G95">
            <v>0</v>
          </cell>
          <cell r="H95">
            <v>1669542.1094719621</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1908179.536695472</v>
          </cell>
          <cell r="AE95">
            <v>1908179.536695472</v>
          </cell>
        </row>
        <row r="96">
          <cell r="A96">
            <v>76368.896315763021</v>
          </cell>
          <cell r="B96">
            <v>1669542.1094719621</v>
          </cell>
          <cell r="C96">
            <v>347.82127280665873</v>
          </cell>
          <cell r="D96">
            <v>0</v>
          </cell>
          <cell r="E96">
            <v>1642.9531641851745</v>
          </cell>
          <cell r="F96">
            <v>14.453406435060714</v>
          </cell>
          <cell r="G96">
            <v>0</v>
          </cell>
          <cell r="H96">
            <v>1744601.4204899117</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1978049.3886721074</v>
          </cell>
          <cell r="AE96">
            <v>1978049.3886721074</v>
          </cell>
        </row>
        <row r="97">
          <cell r="A97">
            <v>75166.366729295827</v>
          </cell>
          <cell r="B97">
            <v>1744601.4204899117</v>
          </cell>
          <cell r="C97">
            <v>363.45862926873156</v>
          </cell>
          <cell r="D97">
            <v>0</v>
          </cell>
          <cell r="E97">
            <v>1642.9531641851745</v>
          </cell>
          <cell r="F97">
            <v>14.453406435060714</v>
          </cell>
          <cell r="G97">
            <v>0</v>
          </cell>
          <cell r="H97">
            <v>1818473.8392778561</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2046813.7650450156</v>
          </cell>
          <cell r="AE97">
            <v>2046813.7650450156</v>
          </cell>
        </row>
        <row r="98">
          <cell r="A98">
            <v>74535.438775637464</v>
          </cell>
          <cell r="B98">
            <v>1818473.8392778561</v>
          </cell>
          <cell r="C98">
            <v>378.84871651622001</v>
          </cell>
          <cell r="D98">
            <v>0</v>
          </cell>
          <cell r="E98">
            <v>1642.9531641851745</v>
          </cell>
          <cell r="F98">
            <v>14.453406435060714</v>
          </cell>
          <cell r="G98">
            <v>0</v>
          </cell>
          <cell r="H98">
            <v>1891730.7201993896</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2115004.8232550439</v>
          </cell>
          <cell r="AE98">
            <v>2115004.8232550439</v>
          </cell>
        </row>
        <row r="99">
          <cell r="A99">
            <v>73909.189240343039</v>
          </cell>
          <cell r="B99">
            <v>1891730.7201993896</v>
          </cell>
          <cell r="C99">
            <v>394.11056670820608</v>
          </cell>
          <cell r="D99">
            <v>0</v>
          </cell>
          <cell r="E99">
            <v>1642.9531641851745</v>
          </cell>
          <cell r="F99">
            <v>14.453406435060714</v>
          </cell>
          <cell r="G99">
            <v>0</v>
          </cell>
          <cell r="H99">
            <v>1964376.6134358207</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2182626.8013233012</v>
          </cell>
          <cell r="AE99">
            <v>2182626.8013233012</v>
          </cell>
        </row>
        <row r="100">
          <cell r="A100">
            <v>73179.166145307958</v>
          </cell>
          <cell r="B100">
            <v>1964376.6134358207</v>
          </cell>
          <cell r="C100">
            <v>409.24512779912925</v>
          </cell>
          <cell r="D100">
            <v>0</v>
          </cell>
          <cell r="E100">
            <v>1642.9531641851745</v>
          </cell>
          <cell r="F100">
            <v>14.453406435060714</v>
          </cell>
          <cell r="G100">
            <v>0</v>
          </cell>
          <cell r="H100">
            <v>2036307.6181383077</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2249582.9263632544</v>
          </cell>
          <cell r="AE100">
            <v>2249582.9263632544</v>
          </cell>
        </row>
        <row r="101">
          <cell r="A101">
            <v>72529.713446145106</v>
          </cell>
          <cell r="B101">
            <v>2036307.6181383077</v>
          </cell>
          <cell r="C101">
            <v>424.23075377881401</v>
          </cell>
          <cell r="D101">
            <v>0</v>
          </cell>
          <cell r="E101">
            <v>1642.9531641851745</v>
          </cell>
          <cell r="F101">
            <v>14.453406435060714</v>
          </cell>
          <cell r="G101">
            <v>0</v>
          </cell>
          <cell r="H101">
            <v>2107604.1557676112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2315948.1026385603</v>
          </cell>
          <cell r="AE101">
            <v>2315948.1026385603</v>
          </cell>
        </row>
        <row r="102">
          <cell r="A102">
            <v>71897.553775940352</v>
          </cell>
          <cell r="B102">
            <v>2107604.1557676112</v>
          </cell>
          <cell r="C102">
            <v>439.08419911825223</v>
          </cell>
          <cell r="D102">
            <v>0</v>
          </cell>
          <cell r="E102">
            <v>1642.9531641851745</v>
          </cell>
          <cell r="F102">
            <v>14.453406435060714</v>
          </cell>
          <cell r="G102">
            <v>0</v>
          </cell>
          <cell r="H102">
            <v>2178283.3871720498</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2381738.3137011784</v>
          </cell>
          <cell r="AE102">
            <v>2381738.3137011784</v>
          </cell>
        </row>
        <row r="103">
          <cell r="A103">
            <v>70889.959726264089</v>
          </cell>
          <cell r="B103">
            <v>2178283.3871720498</v>
          </cell>
          <cell r="C103">
            <v>453.80903899417694</v>
          </cell>
          <cell r="D103">
            <v>0</v>
          </cell>
          <cell r="E103">
            <v>1642.9531641851745</v>
          </cell>
          <cell r="F103">
            <v>14.453406435060714</v>
          </cell>
          <cell r="G103">
            <v>0</v>
          </cell>
          <cell r="H103">
            <v>2247969.7493666881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2446603.7615075042</v>
          </cell>
          <cell r="AE103">
            <v>2446603.7615075042</v>
          </cell>
        </row>
        <row r="104">
          <cell r="A104">
            <v>70262.903150958649</v>
          </cell>
          <cell r="B104">
            <v>2247969.7493666881</v>
          </cell>
          <cell r="C104">
            <v>468.32703111805995</v>
          </cell>
          <cell r="D104">
            <v>0</v>
          </cell>
          <cell r="E104">
            <v>1642.9531641851745</v>
          </cell>
          <cell r="F104">
            <v>14.453406435060714</v>
          </cell>
          <cell r="G104">
            <v>0</v>
          </cell>
          <cell r="H104">
            <v>2317043.572978144</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2510898.6846623328</v>
          </cell>
          <cell r="AE104">
            <v>2510898.6846623328</v>
          </cell>
        </row>
        <row r="105">
          <cell r="A105">
            <v>69621.981508388417</v>
          </cell>
          <cell r="B105">
            <v>2317043.572978144</v>
          </cell>
          <cell r="C105">
            <v>482.71741103711332</v>
          </cell>
          <cell r="D105">
            <v>0</v>
          </cell>
          <cell r="E105">
            <v>1642.9531641851745</v>
          </cell>
          <cell r="F105">
            <v>14.453406435060714</v>
          </cell>
          <cell r="G105">
            <v>0</v>
          </cell>
          <cell r="H105">
            <v>2385490.8653269494</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2574610.0504315281</v>
          </cell>
          <cell r="AE105">
            <v>2574610.0504315281</v>
          </cell>
        </row>
        <row r="106">
          <cell r="A106">
            <v>65283.037932848478</v>
          </cell>
          <cell r="B106">
            <v>2385490.8653269494</v>
          </cell>
          <cell r="C106">
            <v>496.97726360978101</v>
          </cell>
          <cell r="D106">
            <v>0</v>
          </cell>
          <cell r="E106">
            <v>1642.9531641851745</v>
          </cell>
          <cell r="F106">
            <v>14.453406435060714</v>
          </cell>
          <cell r="G106">
            <v>0</v>
          </cell>
          <cell r="H106">
            <v>2449613.4739527875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2634293.412632511</v>
          </cell>
          <cell r="AE106">
            <v>2634293.412632511</v>
          </cell>
        </row>
        <row r="107">
          <cell r="A107">
            <v>64585.327762464127</v>
          </cell>
          <cell r="B107">
            <v>2449613.4739527875</v>
          </cell>
          <cell r="C107">
            <v>510.33614040683068</v>
          </cell>
          <cell r="D107">
            <v>0</v>
          </cell>
          <cell r="E107">
            <v>1642.9531641851745</v>
          </cell>
          <cell r="F107">
            <v>14.453406435060714</v>
          </cell>
          <cell r="G107">
            <v>0</v>
          </cell>
          <cell r="H107">
            <v>2513051.7312850379</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2693339.3640711345</v>
          </cell>
          <cell r="AE107">
            <v>2693339.3640711345</v>
          </cell>
        </row>
        <row r="108">
          <cell r="A108">
            <v>63113.940754242467</v>
          </cell>
          <cell r="B108">
            <v>2513051.7312850379</v>
          </cell>
          <cell r="C108">
            <v>523.55244401771608</v>
          </cell>
          <cell r="D108">
            <v>0</v>
          </cell>
          <cell r="E108">
            <v>1642.9531641851745</v>
          </cell>
          <cell r="F108">
            <v>14.453406435060714</v>
          </cell>
          <cell r="G108">
            <v>0</v>
          </cell>
          <cell r="H108">
            <v>2575031.8179126773</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2751027.1720707412</v>
          </cell>
          <cell r="AE108">
            <v>2751027.1720707412</v>
          </cell>
        </row>
        <row r="109">
          <cell r="A109">
            <v>62622.201547548277</v>
          </cell>
          <cell r="B109">
            <v>2575031.8179126773</v>
          </cell>
          <cell r="C109">
            <v>536.46496206514109</v>
          </cell>
          <cell r="D109">
            <v>0</v>
          </cell>
          <cell r="E109">
            <v>1642.9531641851745</v>
          </cell>
          <cell r="F109">
            <v>14.453406435060714</v>
          </cell>
          <cell r="G109">
            <v>0</v>
          </cell>
          <cell r="H109">
            <v>2636533.0778516703</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2808268.9941979148</v>
          </cell>
          <cell r="AE109">
            <v>2808268.9941979148</v>
          </cell>
        </row>
        <row r="110">
          <cell r="A110">
            <v>62078.472780233817</v>
          </cell>
          <cell r="B110">
            <v>2636533.0778516703</v>
          </cell>
          <cell r="C110">
            <v>549.27772455243121</v>
          </cell>
          <cell r="D110">
            <v>0</v>
          </cell>
          <cell r="E110">
            <v>1642.9531641851745</v>
          </cell>
          <cell r="F110">
            <v>14.453406435060714</v>
          </cell>
          <cell r="G110">
            <v>0</v>
          </cell>
          <cell r="H110">
            <v>2697503.4217858361</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2865016.3146452177</v>
          </cell>
          <cell r="AE110">
            <v>2865016.3146452177</v>
          </cell>
        </row>
        <row r="111">
          <cell r="A111">
            <v>60994.339480398281</v>
          </cell>
          <cell r="B111">
            <v>2697503.4217858361</v>
          </cell>
          <cell r="C111">
            <v>561.97987953871575</v>
          </cell>
          <cell r="D111">
            <v>0</v>
          </cell>
          <cell r="E111">
            <v>1642.9531641851745</v>
          </cell>
          <cell r="F111">
            <v>14.453406435060714</v>
          </cell>
          <cell r="G111">
            <v>0</v>
          </cell>
          <cell r="H111">
            <v>2757402.3345751525</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2920765.6995125697</v>
          </cell>
          <cell r="AE111">
            <v>2920765.6995125697</v>
          </cell>
        </row>
        <row r="112">
          <cell r="A112">
            <v>61621.46397872566</v>
          </cell>
          <cell r="B112">
            <v>2757402.3345751525</v>
          </cell>
          <cell r="C112">
            <v>574.45881970315668</v>
          </cell>
          <cell r="D112">
            <v>0</v>
          </cell>
          <cell r="E112">
            <v>1642.9531641851745</v>
          </cell>
          <cell r="F112">
            <v>14.453406435060714</v>
          </cell>
          <cell r="G112">
            <v>0</v>
          </cell>
          <cell r="H112">
            <v>2817940.8508029608</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2977110.8003848228</v>
          </cell>
          <cell r="AE112">
            <v>2977110.8003848228</v>
          </cell>
        </row>
        <row r="113">
          <cell r="A113">
            <v>60497.355180244027</v>
          </cell>
          <cell r="B113">
            <v>2817940.8508029608</v>
          </cell>
          <cell r="C113">
            <v>587.07101058395006</v>
          </cell>
          <cell r="D113">
            <v>0</v>
          </cell>
          <cell r="E113">
            <v>1642.9531641851745</v>
          </cell>
          <cell r="F113">
            <v>14.453406435060714</v>
          </cell>
          <cell r="G113">
            <v>0</v>
          </cell>
          <cell r="H113">
            <v>2877367.8704231684</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3032420.6488426891</v>
          </cell>
          <cell r="AE113">
            <v>3032420.6488426891</v>
          </cell>
        </row>
        <row r="114">
          <cell r="A114">
            <v>59584.958468467754</v>
          </cell>
          <cell r="B114">
            <v>2877367.8704231684</v>
          </cell>
          <cell r="C114">
            <v>599.45163967149335</v>
          </cell>
          <cell r="D114">
            <v>0</v>
          </cell>
          <cell r="E114">
            <v>1642.9531641851745</v>
          </cell>
          <cell r="F114">
            <v>14.453406435060714</v>
          </cell>
          <cell r="G114">
            <v>0</v>
          </cell>
          <cell r="H114">
            <v>2935894.8739606873</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3086892.2171007297</v>
          </cell>
          <cell r="AE114">
            <v>3086892.2171007297</v>
          </cell>
        </row>
        <row r="115">
          <cell r="A115">
            <v>58232.052084363095</v>
          </cell>
          <cell r="B115">
            <v>2935894.8739606873</v>
          </cell>
          <cell r="C115">
            <v>611.64476540847647</v>
          </cell>
          <cell r="D115">
            <v>0</v>
          </cell>
          <cell r="E115">
            <v>1642.9531641851745</v>
          </cell>
          <cell r="F115">
            <v>14.453406435060714</v>
          </cell>
          <cell r="G115">
            <v>0</v>
          </cell>
          <cell r="H115">
            <v>2993081.1642398383</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3140115.0413594055</v>
          </cell>
          <cell r="AE115">
            <v>3140115.0413594055</v>
          </cell>
        </row>
        <row r="116">
          <cell r="A116">
            <v>57541.00060608457</v>
          </cell>
          <cell r="B116">
            <v>2993081.1642398383</v>
          </cell>
          <cell r="C116">
            <v>623.55857588329957</v>
          </cell>
          <cell r="D116">
            <v>0</v>
          </cell>
          <cell r="E116">
            <v>1642.9531641851745</v>
          </cell>
          <cell r="F116">
            <v>14.453406435060714</v>
          </cell>
          <cell r="G116">
            <v>0</v>
          </cell>
          <cell r="H116">
            <v>3049588.3168511861</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3192705.3107927004</v>
          </cell>
          <cell r="AE116">
            <v>3192705.3107927004</v>
          </cell>
        </row>
        <row r="117">
          <cell r="A117">
            <v>57050.494604978405</v>
          </cell>
          <cell r="B117">
            <v>3049588.3168511861</v>
          </cell>
          <cell r="C117">
            <v>635.33089934399698</v>
          </cell>
          <cell r="D117">
            <v>0</v>
          </cell>
          <cell r="E117">
            <v>1642.9531641851745</v>
          </cell>
          <cell r="F117">
            <v>14.453406435060714</v>
          </cell>
          <cell r="G117">
            <v>0</v>
          </cell>
          <cell r="H117">
            <v>3105616.7357848878</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3244849.6809697035</v>
          </cell>
          <cell r="AE117">
            <v>3244849.6809697035</v>
          </cell>
        </row>
        <row r="118">
          <cell r="A118">
            <v>55950.1540419413</v>
          </cell>
          <cell r="B118">
            <v>3105616.7357848878</v>
          </cell>
          <cell r="C118">
            <v>647.00348662185149</v>
          </cell>
          <cell r="D118">
            <v>0</v>
          </cell>
          <cell r="E118">
            <v>1642.9531641851745</v>
          </cell>
          <cell r="F118">
            <v>14.453406435060714</v>
          </cell>
          <cell r="G118">
            <v>0</v>
          </cell>
          <cell r="H118">
            <v>3160556.4867428304</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3295980.0612309002</v>
          </cell>
          <cell r="AE118">
            <v>3295980.0612309002</v>
          </cell>
        </row>
        <row r="119">
          <cell r="A119">
            <v>55486.083586875131</v>
          </cell>
          <cell r="B119">
            <v>3160556.4867428304</v>
          </cell>
          <cell r="C119">
            <v>658.44926807142292</v>
          </cell>
          <cell r="D119">
            <v>0</v>
          </cell>
          <cell r="E119">
            <v>1642.9531641851745</v>
          </cell>
          <cell r="F119">
            <v>14.453406435060714</v>
          </cell>
          <cell r="G119">
            <v>0</v>
          </cell>
          <cell r="H119">
            <v>3215043.6130271568</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3346688.8600667329</v>
          </cell>
          <cell r="AE119">
            <v>3346688.8600667329</v>
          </cell>
        </row>
        <row r="120">
          <cell r="A120">
            <v>55029.625295370315</v>
          </cell>
          <cell r="B120">
            <v>3215043.6130271568</v>
          </cell>
          <cell r="C120">
            <v>669.80075271399085</v>
          </cell>
          <cell r="D120">
            <v>0</v>
          </cell>
          <cell r="E120">
            <v>1642.9531641851745</v>
          </cell>
          <cell r="F120">
            <v>14.453406435060714</v>
          </cell>
          <cell r="G120">
            <v>0</v>
          </cell>
          <cell r="H120">
            <v>3269085.6325046206</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3396983.079590078</v>
          </cell>
          <cell r="AE120">
            <v>3396983.079590078</v>
          </cell>
        </row>
        <row r="121">
          <cell r="A121">
            <v>54896.591108917055</v>
          </cell>
          <cell r="B121">
            <v>3269085.6325046206</v>
          </cell>
          <cell r="C121">
            <v>681.05950677179578</v>
          </cell>
          <cell r="D121">
            <v>0</v>
          </cell>
          <cell r="E121">
            <v>1642.9531641851745</v>
          </cell>
          <cell r="F121">
            <v>14.453406435060714</v>
          </cell>
          <cell r="G121">
            <v>0</v>
          </cell>
          <cell r="H121">
            <v>3323005.8765496891</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3447163.8695029565</v>
          </cell>
          <cell r="AE121">
            <v>3447163.8695029565</v>
          </cell>
        </row>
        <row r="122">
          <cell r="A122">
            <v>54413.250058559293</v>
          </cell>
          <cell r="B122">
            <v>3323005.8765496891</v>
          </cell>
          <cell r="C122">
            <v>692.29289094785179</v>
          </cell>
          <cell r="D122">
            <v>0</v>
          </cell>
          <cell r="E122">
            <v>1642.9531641851745</v>
          </cell>
          <cell r="F122">
            <v>14.453406435060714</v>
          </cell>
          <cell r="G122">
            <v>0</v>
          </cell>
          <cell r="H122">
            <v>3376454.0129285757</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3496904.9315945436</v>
          </cell>
          <cell r="AE122">
            <v>3496904.9315945436</v>
          </cell>
        </row>
        <row r="123">
          <cell r="A123">
            <v>53973.743015778484</v>
          </cell>
          <cell r="B123">
            <v>3376454.0129285757</v>
          </cell>
          <cell r="C123">
            <v>703.42791936011974</v>
          </cell>
          <cell r="D123">
            <v>0</v>
          </cell>
          <cell r="E123">
            <v>1642.9531641851745</v>
          </cell>
          <cell r="F123">
            <v>14.453406435060714</v>
          </cell>
          <cell r="G123">
            <v>0</v>
          </cell>
          <cell r="H123">
            <v>3429473.7772930944</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3546247.0010951995</v>
          </cell>
          <cell r="AE123">
            <v>3546247.0010951995</v>
          </cell>
        </row>
        <row r="124">
          <cell r="A124">
            <v>53300.835866582463</v>
          </cell>
          <cell r="B124">
            <v>3429473.7772930944</v>
          </cell>
          <cell r="C124">
            <v>714.47370360272782</v>
          </cell>
          <cell r="D124">
            <v>0</v>
          </cell>
          <cell r="E124">
            <v>1642.9531641851745</v>
          </cell>
          <cell r="F124">
            <v>14.453406435060714</v>
          </cell>
          <cell r="G124">
            <v>0</v>
          </cell>
          <cell r="H124">
            <v>3481831.6802926594</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3594972.606844123</v>
          </cell>
          <cell r="AE124">
            <v>3594972.606844123</v>
          </cell>
        </row>
        <row r="125">
          <cell r="A125">
            <v>52909.521884466099</v>
          </cell>
          <cell r="B125">
            <v>3481831.6802926594</v>
          </cell>
          <cell r="C125">
            <v>725.38160006097053</v>
          </cell>
          <cell r="D125">
            <v>0</v>
          </cell>
          <cell r="E125">
            <v>1642.9531641851745</v>
          </cell>
          <cell r="F125">
            <v>14.453406435060714</v>
          </cell>
          <cell r="G125">
            <v>0</v>
          </cell>
          <cell r="H125">
            <v>3533809.1772065661</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3643343.8952957322</v>
          </cell>
          <cell r="AE125">
            <v>3643343.8952957322</v>
          </cell>
        </row>
        <row r="126">
          <cell r="A126">
            <v>52462.347290991253</v>
          </cell>
          <cell r="B126">
            <v>3533809.1772065661</v>
          </cell>
          <cell r="C126">
            <v>736.21024525136784</v>
          </cell>
          <cell r="D126">
            <v>0</v>
          </cell>
          <cell r="E126">
            <v>1642.9531641851745</v>
          </cell>
          <cell r="F126">
            <v>14.453406435060714</v>
          </cell>
          <cell r="G126">
            <v>0</v>
          </cell>
          <cell r="H126">
            <v>3585350.3281721883</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3691308.7642571824</v>
          </cell>
          <cell r="AE126">
            <v>3691308.7642571824</v>
          </cell>
        </row>
        <row r="127">
          <cell r="A127">
            <v>52676.088000604592</v>
          </cell>
          <cell r="B127">
            <v>3585350.3281721883</v>
          </cell>
          <cell r="C127">
            <v>746.94798503587242</v>
          </cell>
          <cell r="D127">
            <v>0</v>
          </cell>
          <cell r="E127">
            <v>1642.9531641851745</v>
          </cell>
          <cell r="F127">
            <v>14.453406435060714</v>
          </cell>
          <cell r="G127">
            <v>0</v>
          </cell>
          <cell r="H127">
            <v>3637115.9575872081</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3739482.7032440472</v>
          </cell>
          <cell r="AE127">
            <v>3739482.7032440472</v>
          </cell>
        </row>
        <row r="128">
          <cell r="A128">
            <v>52167.088341307404</v>
          </cell>
          <cell r="B128">
            <v>3637115.9575872081</v>
          </cell>
          <cell r="C128">
            <v>757.73249116400154</v>
          </cell>
          <cell r="D128">
            <v>0</v>
          </cell>
          <cell r="E128">
            <v>1642.9531641851745</v>
          </cell>
          <cell r="F128">
            <v>14.453406435060714</v>
          </cell>
          <cell r="G128">
            <v>0</v>
          </cell>
          <cell r="H128">
            <v>3688383.3718490591</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3787192.5979776513</v>
          </cell>
          <cell r="AE128">
            <v>3787192.5979776513</v>
          </cell>
        </row>
        <row r="129">
          <cell r="A129">
            <v>51718.55947257275</v>
          </cell>
          <cell r="B129">
            <v>3688383.3718490591</v>
          </cell>
          <cell r="C129">
            <v>768.41320246855378</v>
          </cell>
          <cell r="D129">
            <v>0</v>
          </cell>
          <cell r="E129">
            <v>1642.9531641851745</v>
          </cell>
          <cell r="F129">
            <v>14.453406435060714</v>
          </cell>
          <cell r="G129">
            <v>0</v>
          </cell>
          <cell r="H129">
            <v>3739212.9379534801</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3834494.6740635294</v>
          </cell>
          <cell r="AE129">
            <v>3834494.6740635294</v>
          </cell>
        </row>
        <row r="130">
          <cell r="A130">
            <v>50469.981076849726</v>
          </cell>
          <cell r="B130">
            <v>3739212.9379534801</v>
          </cell>
          <cell r="C130">
            <v>779.00269540697491</v>
          </cell>
          <cell r="D130">
            <v>0</v>
          </cell>
          <cell r="E130">
            <v>1642.9531641851745</v>
          </cell>
          <cell r="F130">
            <v>14.453406435060714</v>
          </cell>
          <cell r="G130">
            <v>0</v>
          </cell>
          <cell r="H130">
            <v>3788804.5151551161</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3880643.6832268941</v>
          </cell>
          <cell r="AE130">
            <v>3880643.6832268941</v>
          </cell>
        </row>
        <row r="131">
          <cell r="A131">
            <v>50053.206349221138</v>
          </cell>
          <cell r="B131">
            <v>3788804.5151551161</v>
          </cell>
          <cell r="C131">
            <v>789.33427399064897</v>
          </cell>
          <cell r="D131">
            <v>0</v>
          </cell>
          <cell r="E131">
            <v>1642.9531641851745</v>
          </cell>
          <cell r="F131">
            <v>14.453406435060714</v>
          </cell>
          <cell r="G131">
            <v>0</v>
          </cell>
          <cell r="H131">
            <v>3837989.6492077075</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3926414.1242532632</v>
          </cell>
          <cell r="AE131">
            <v>3926414.1242532632</v>
          </cell>
        </row>
        <row r="132">
          <cell r="A132">
            <v>49618.913476895643</v>
          </cell>
          <cell r="B132">
            <v>3837989.6492077075</v>
          </cell>
          <cell r="C132">
            <v>799.58117691827226</v>
          </cell>
          <cell r="D132">
            <v>0</v>
          </cell>
          <cell r="E132">
            <v>1642.9531641851745</v>
          </cell>
          <cell r="F132">
            <v>14.453406435060714</v>
          </cell>
          <cell r="G132">
            <v>0</v>
          </cell>
          <cell r="H132">
            <v>3886750.7372909011</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3971789.6019359827</v>
          </cell>
          <cell r="AE132">
            <v>3971789.6019359827</v>
          </cell>
        </row>
        <row r="133">
          <cell r="A133">
            <v>52688.950020402255</v>
          </cell>
          <cell r="B133">
            <v>3886750.7372909011</v>
          </cell>
          <cell r="C133">
            <v>809.73973693560436</v>
          </cell>
          <cell r="D133">
            <v>0</v>
          </cell>
          <cell r="E133">
            <v>1642.9531641851745</v>
          </cell>
          <cell r="F133">
            <v>14.453406435060714</v>
          </cell>
          <cell r="G133">
            <v>0</v>
          </cell>
          <cell r="H133">
            <v>3938592.0204776186</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4020033.9540706514</v>
          </cell>
          <cell r="AE133">
            <v>4020033.9540706514</v>
          </cell>
        </row>
        <row r="134">
          <cell r="A134">
            <v>52242.72203773904</v>
          </cell>
          <cell r="B134">
            <v>3938592.0204776186</v>
          </cell>
          <cell r="C134">
            <v>820.5400042661704</v>
          </cell>
          <cell r="D134">
            <v>0</v>
          </cell>
          <cell r="E134">
            <v>1642.9531641851745</v>
          </cell>
          <cell r="F134">
            <v>14.453406435060714</v>
          </cell>
          <cell r="G134">
            <v>0</v>
          </cell>
          <cell r="H134">
            <v>3989997.8759490033</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4067872.7419400713</v>
          </cell>
          <cell r="AE134">
            <v>4067872.7419400713</v>
          </cell>
        </row>
        <row r="135">
          <cell r="A135">
            <v>52103.121118162548</v>
          </cell>
          <cell r="B135">
            <v>3989997.8759490033</v>
          </cell>
          <cell r="C135">
            <v>831.24955748937555</v>
          </cell>
          <cell r="D135">
            <v>0</v>
          </cell>
          <cell r="E135">
            <v>1642.9531641851745</v>
          </cell>
          <cell r="F135">
            <v>14.453406435060714</v>
          </cell>
          <cell r="G135">
            <v>0</v>
          </cell>
          <cell r="H135">
            <v>4041274.8400540352</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4115591.4724186538</v>
          </cell>
          <cell r="AE135">
            <v>4115591.4724186538</v>
          </cell>
        </row>
        <row r="136">
          <cell r="A136">
            <v>53919.106969258501</v>
          </cell>
          <cell r="B136">
            <v>4041274.8400540352</v>
          </cell>
          <cell r="C136">
            <v>841.93225834459054</v>
          </cell>
          <cell r="D136">
            <v>0</v>
          </cell>
          <cell r="E136">
            <v>1642.9531641851745</v>
          </cell>
          <cell r="F136">
            <v>14.453406435060714</v>
          </cell>
          <cell r="G136">
            <v>0</v>
          </cell>
          <cell r="H136">
            <v>4094378.4727110178</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4165011.5471272855</v>
          </cell>
          <cell r="AE136">
            <v>4165011.5471272855</v>
          </cell>
        </row>
        <row r="137">
          <cell r="A137">
            <v>53459.126385210235</v>
          </cell>
          <cell r="B137">
            <v>4094378.4727110178</v>
          </cell>
          <cell r="C137">
            <v>852.99551514812856</v>
          </cell>
          <cell r="D137">
            <v>0</v>
          </cell>
          <cell r="E137">
            <v>1642.9531641851745</v>
          </cell>
          <cell r="F137">
            <v>14.453406435060714</v>
          </cell>
          <cell r="G137">
            <v>0</v>
          </cell>
          <cell r="H137">
            <v>4147033.1880407557</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4214013.4933883622</v>
          </cell>
          <cell r="AE137">
            <v>4214013.4933883622</v>
          </cell>
        </row>
        <row r="138">
          <cell r="A138">
            <v>52975.462415751179</v>
          </cell>
          <cell r="B138">
            <v>4147033.1880407557</v>
          </cell>
          <cell r="C138">
            <v>863.96524750849073</v>
          </cell>
          <cell r="D138">
            <v>0</v>
          </cell>
          <cell r="E138">
            <v>1642.9531641851745</v>
          </cell>
          <cell r="F138">
            <v>14.453406435060714</v>
          </cell>
          <cell r="G138">
            <v>0</v>
          </cell>
          <cell r="H138">
            <v>4199215.2091333941</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4262575.1654700059</v>
          </cell>
          <cell r="AE138">
            <v>4262575.1654700059</v>
          </cell>
        </row>
        <row r="139">
          <cell r="A139">
            <v>56094.76192551641</v>
          </cell>
          <cell r="B139">
            <v>4199215.2091333941</v>
          </cell>
          <cell r="C139">
            <v>874.83650190279025</v>
          </cell>
          <cell r="D139">
            <v>0</v>
          </cell>
          <cell r="E139">
            <v>1642.9531641851745</v>
          </cell>
          <cell r="F139">
            <v>14.453406435060714</v>
          </cell>
          <cell r="G139">
            <v>0</v>
          </cell>
          <cell r="H139">
            <v>4254527.4009901928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4314052.2591474224</v>
          </cell>
          <cell r="AE139">
            <v>4314052.2591474224</v>
          </cell>
        </row>
        <row r="140">
          <cell r="A140">
            <v>55294.770161703971</v>
          </cell>
          <cell r="B140">
            <v>4254527.4009901928</v>
          </cell>
          <cell r="C140">
            <v>886.35987520628998</v>
          </cell>
          <cell r="D140">
            <v>0</v>
          </cell>
          <cell r="E140">
            <v>1642.9531641851745</v>
          </cell>
          <cell r="F140">
            <v>14.453406435060714</v>
          </cell>
          <cell r="G140">
            <v>0</v>
          </cell>
          <cell r="H140">
            <v>4309051.124456482</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4364794.9677072046</v>
          </cell>
          <cell r="AE140">
            <v>4364794.9677072046</v>
          </cell>
        </row>
        <row r="141">
          <cell r="A141">
            <v>54981.44199901323</v>
          </cell>
          <cell r="B141">
            <v>4309051.124456482</v>
          </cell>
          <cell r="C141">
            <v>897.71898426176688</v>
          </cell>
          <cell r="D141">
            <v>0</v>
          </cell>
          <cell r="E141">
            <v>1642.9531641851745</v>
          </cell>
          <cell r="F141">
            <v>14.453406435060714</v>
          </cell>
          <cell r="G141">
            <v>0</v>
          </cell>
          <cell r="H141">
            <v>4363272.8788691368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4415256.4149170602</v>
          </cell>
          <cell r="AE141">
            <v>4415256.4149170602</v>
          </cell>
        </row>
        <row r="142">
          <cell r="A142">
            <v>112009.34293548022</v>
          </cell>
          <cell r="B142">
            <v>4363272.8788691368</v>
          </cell>
          <cell r="C142">
            <v>909.01518309773667</v>
          </cell>
          <cell r="D142">
            <v>0</v>
          </cell>
          <cell r="E142">
            <v>1642.9531641851745</v>
          </cell>
          <cell r="F142">
            <v>14.453406435060714</v>
          </cell>
          <cell r="G142">
            <v>0</v>
          </cell>
          <cell r="H142">
            <v>4474533.8304170938</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4518843.9610729916</v>
          </cell>
          <cell r="AE142">
            <v>4518843.9610729916</v>
          </cell>
        </row>
        <row r="143">
          <cell r="A143">
            <v>111159.81250679647</v>
          </cell>
          <cell r="B143">
            <v>4474533.8304170938</v>
          </cell>
          <cell r="C143">
            <v>932.19454800356107</v>
          </cell>
          <cell r="D143">
            <v>0</v>
          </cell>
          <cell r="E143">
            <v>1642.9531641851745</v>
          </cell>
          <cell r="F143">
            <v>14.453406435060714</v>
          </cell>
          <cell r="G143">
            <v>0</v>
          </cell>
          <cell r="H143">
            <v>4584968.4309012732</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4621661.8383175125</v>
          </cell>
          <cell r="AE143">
            <v>4621661.8383175125</v>
          </cell>
        </row>
        <row r="144">
          <cell r="A144">
            <v>111069.68326951057</v>
          </cell>
          <cell r="B144">
            <v>4584968.4309012732</v>
          </cell>
          <cell r="C144">
            <v>955.20175643776508</v>
          </cell>
          <cell r="D144">
            <v>0</v>
          </cell>
          <cell r="E144">
            <v>1642.9531641851745</v>
          </cell>
          <cell r="F144">
            <v>14.453406435060714</v>
          </cell>
          <cell r="G144">
            <v>0</v>
          </cell>
          <cell r="H144">
            <v>4695335.9093566006</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4724417.1898988513</v>
          </cell>
          <cell r="AE144">
            <v>4724417.1898988513</v>
          </cell>
        </row>
        <row r="145">
          <cell r="A145">
            <v>157029.70657222735</v>
          </cell>
          <cell r="B145">
            <v>4695335.9093566006</v>
          </cell>
          <cell r="C145">
            <v>978.19498111595829</v>
          </cell>
          <cell r="D145">
            <v>0</v>
          </cell>
          <cell r="E145">
            <v>1642.9531641851745</v>
          </cell>
          <cell r="F145">
            <v>14.453406435060714</v>
          </cell>
          <cell r="G145">
            <v>0</v>
          </cell>
          <cell r="H145">
            <v>4851686.4043393228</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4870000.9527301248</v>
          </cell>
          <cell r="AE145">
            <v>4870000.9527301248</v>
          </cell>
        </row>
        <row r="146">
          <cell r="A146">
            <v>155552.28376209279</v>
          </cell>
          <cell r="B146">
            <v>4851686.4043393228</v>
          </cell>
          <cell r="C146">
            <v>1010.7680009040255</v>
          </cell>
          <cell r="D146">
            <v>0</v>
          </cell>
          <cell r="E146">
            <v>1642.9531641851745</v>
          </cell>
          <cell r="F146">
            <v>14.453406435060714</v>
          </cell>
          <cell r="G146">
            <v>0</v>
          </cell>
          <cell r="H146">
            <v>5006592.0495316992</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5014238.9791084379</v>
          </cell>
          <cell r="AE146">
            <v>5014238.9791084379</v>
          </cell>
        </row>
        <row r="147">
          <cell r="A147">
            <v>155607.79613496811</v>
          </cell>
          <cell r="B147">
            <v>5006592.0495316992</v>
          </cell>
          <cell r="C147">
            <v>1043.0400103191039</v>
          </cell>
          <cell r="D147">
            <v>0</v>
          </cell>
          <cell r="E147">
            <v>1642.9531641851745</v>
          </cell>
          <cell r="F147">
            <v>14.453406435060714</v>
          </cell>
          <cell r="G147">
            <v>0</v>
          </cell>
          <cell r="H147">
            <v>5161585.4791063657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5158565.8742829468</v>
          </cell>
          <cell r="AE147">
            <v>5158565.8742829468</v>
          </cell>
        </row>
        <row r="148">
          <cell r="A148">
            <v>133412.71604451456</v>
          </cell>
          <cell r="B148">
            <v>5161585.4791063657</v>
          </cell>
          <cell r="C148">
            <v>1075.3303081471593</v>
          </cell>
          <cell r="D148">
            <v>0</v>
          </cell>
          <cell r="E148">
            <v>1642.9531641851745</v>
          </cell>
          <cell r="F148">
            <v>14.453406435060714</v>
          </cell>
          <cell r="G148">
            <v>0</v>
          </cell>
          <cell r="H148">
            <v>5294416.1188884061</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5284001.5650013201</v>
          </cell>
          <cell r="AE148">
            <v>5284001.5650013201</v>
          </cell>
        </row>
        <row r="149">
          <cell r="A149">
            <v>131811.31998118747</v>
          </cell>
          <cell r="B149">
            <v>5294416.1188884061</v>
          </cell>
          <cell r="C149">
            <v>1103.0033581017512</v>
          </cell>
          <cell r="D149">
            <v>0</v>
          </cell>
          <cell r="E149">
            <v>1642.9531641851745</v>
          </cell>
          <cell r="F149">
            <v>14.453406435060714</v>
          </cell>
          <cell r="G149">
            <v>0</v>
          </cell>
          <cell r="H149">
            <v>5425673.0356570743</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5412000.3125880333</v>
          </cell>
          <cell r="AE149">
            <v>5412000.3125880333</v>
          </cell>
        </row>
        <row r="150">
          <cell r="A150">
            <v>132441.24746337955</v>
          </cell>
          <cell r="B150">
            <v>5425673.0356570743</v>
          </cell>
          <cell r="C150">
            <v>1130.3485490952237</v>
          </cell>
          <cell r="D150">
            <v>0</v>
          </cell>
          <cell r="E150">
            <v>1642.9531641851745</v>
          </cell>
          <cell r="F150">
            <v>14.453406435060714</v>
          </cell>
          <cell r="G150">
            <v>0</v>
          </cell>
          <cell r="H150">
            <v>5557587.2250989284</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5540647.2265939405</v>
          </cell>
          <cell r="AE150">
            <v>5540647.2265939405</v>
          </cell>
        </row>
        <row r="151">
          <cell r="A151">
            <v>41260.386711332496</v>
          </cell>
          <cell r="B151">
            <v>5557587.2250989284</v>
          </cell>
          <cell r="C151">
            <v>1157.8306718956098</v>
          </cell>
          <cell r="D151">
            <v>0</v>
          </cell>
          <cell r="E151">
            <v>1642.9531641851745</v>
          </cell>
          <cell r="F151">
            <v>14.453406435060714</v>
          </cell>
          <cell r="G151">
            <v>0</v>
          </cell>
          <cell r="H151">
            <v>5598348.0359115358</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5580834.6529088672</v>
          </cell>
          <cell r="AE151">
            <v>5580834.6529088672</v>
          </cell>
        </row>
        <row r="152">
          <cell r="A152">
            <v>40238.451584313676</v>
          </cell>
          <cell r="B152">
            <v>5598348.0359115358</v>
          </cell>
          <cell r="C152">
            <v>1166.3225074815698</v>
          </cell>
          <cell r="D152">
            <v>0</v>
          </cell>
          <cell r="E152">
            <v>1642.9531641851745</v>
          </cell>
          <cell r="F152">
            <v>14.453406435060714</v>
          </cell>
          <cell r="G152">
            <v>0</v>
          </cell>
          <cell r="H152">
            <v>5638095.403432711</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5620579.2593373163</v>
          </cell>
          <cell r="AE152">
            <v>5620579.2593373163</v>
          </cell>
        </row>
        <row r="153">
          <cell r="A153">
            <v>39305.618063592658</v>
          </cell>
          <cell r="B153">
            <v>5638095.403432711</v>
          </cell>
          <cell r="C153">
            <v>1174.6032090484812</v>
          </cell>
          <cell r="D153">
            <v>0</v>
          </cell>
          <cell r="E153">
            <v>1642.9531641851745</v>
          </cell>
          <cell r="F153">
            <v>14.453406435060714</v>
          </cell>
          <cell r="G153">
            <v>0</v>
          </cell>
          <cell r="H153">
            <v>5676918.2181347311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5659399.255879174</v>
          </cell>
          <cell r="AE153">
            <v>5659399.255879174</v>
          </cell>
        </row>
        <row r="154">
          <cell r="A154">
            <v>36285.200948490288</v>
          </cell>
          <cell r="B154">
            <v>5676918.2181347311</v>
          </cell>
          <cell r="C154">
            <v>1182.6912954447355</v>
          </cell>
          <cell r="D154">
            <v>0</v>
          </cell>
          <cell r="E154">
            <v>1642.9531641851745</v>
          </cell>
          <cell r="F154">
            <v>14.453406435060714</v>
          </cell>
          <cell r="G154">
            <v>0</v>
          </cell>
          <cell r="H154">
            <v>5712728.703808045</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5695206.914831182</v>
          </cell>
          <cell r="AE154">
            <v>5695206.914831182</v>
          </cell>
        </row>
        <row r="155">
          <cell r="A155">
            <v>34738.327486054652</v>
          </cell>
          <cell r="B155">
            <v>5712728.703808045</v>
          </cell>
          <cell r="C155">
            <v>1190.1518132933425</v>
          </cell>
          <cell r="D155">
            <v>0</v>
          </cell>
          <cell r="E155">
            <v>1642.9531641851745</v>
          </cell>
          <cell r="F155">
            <v>14.453406435060714</v>
          </cell>
          <cell r="G155">
            <v>0</v>
          </cell>
          <cell r="H155">
            <v>5746999.776536773</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5729475.153797362</v>
          </cell>
          <cell r="AE155">
            <v>5729475.153797362</v>
          </cell>
        </row>
        <row r="156">
          <cell r="A156">
            <v>33736.506713238705</v>
          </cell>
          <cell r="B156">
            <v>5746999.776536773</v>
          </cell>
          <cell r="C156">
            <v>1197.2916201118276</v>
          </cell>
          <cell r="D156">
            <v>0</v>
          </cell>
          <cell r="E156">
            <v>1642.9531641851745</v>
          </cell>
          <cell r="F156">
            <v>14.453406435060714</v>
          </cell>
          <cell r="G156">
            <v>0</v>
          </cell>
          <cell r="H156">
            <v>5780276.1682995027</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5762748.6952166706</v>
          </cell>
          <cell r="AE156">
            <v>5762748.6952166706</v>
          </cell>
        </row>
        <row r="157">
          <cell r="A157">
            <v>33093.211467642162</v>
          </cell>
          <cell r="B157">
            <v>5780276.1682995027</v>
          </cell>
          <cell r="C157">
            <v>1204.224201729063</v>
          </cell>
          <cell r="D157">
            <v>0</v>
          </cell>
          <cell r="E157">
            <v>1642.9531641851745</v>
          </cell>
          <cell r="F157">
            <v>14.453406435060714</v>
          </cell>
          <cell r="G157">
            <v>0</v>
          </cell>
          <cell r="H157">
            <v>5812916.1973982537</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5795385.8677210985</v>
          </cell>
          <cell r="AE157">
            <v>5795385.8677210985</v>
          </cell>
        </row>
        <row r="158">
          <cell r="A158">
            <v>32804.746409065694</v>
          </cell>
          <cell r="B158">
            <v>5812916.1973982537</v>
          </cell>
          <cell r="C158">
            <v>1211.0242077913026</v>
          </cell>
          <cell r="D158">
            <v>0</v>
          </cell>
          <cell r="E158">
            <v>1642.9531641851745</v>
          </cell>
          <cell r="F158">
            <v>14.453406435060714</v>
          </cell>
          <cell r="G158">
            <v>0</v>
          </cell>
          <cell r="H158">
            <v>5845274.5614444902</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5827741.3544036495</v>
          </cell>
          <cell r="AE158">
            <v>5827741.3544036495</v>
          </cell>
        </row>
        <row r="159">
          <cell r="A159">
            <v>32584.518064001968</v>
          </cell>
          <cell r="B159">
            <v>5845274.5614444902</v>
          </cell>
          <cell r="C159">
            <v>1217.7655336342686</v>
          </cell>
          <cell r="D159">
            <v>0</v>
          </cell>
          <cell r="E159">
            <v>1642.9531641851745</v>
          </cell>
          <cell r="F159">
            <v>14.453406435060714</v>
          </cell>
          <cell r="G159">
            <v>0</v>
          </cell>
          <cell r="H159">
            <v>5877419.4384715054</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5859883.2525324607</v>
          </cell>
          <cell r="AE159">
            <v>5859883.2525324607</v>
          </cell>
        </row>
        <row r="160">
          <cell r="A160">
            <v>28842.466884893787</v>
          </cell>
          <cell r="B160">
            <v>5877419.4384715054</v>
          </cell>
          <cell r="C160">
            <v>1224.4623830148969</v>
          </cell>
          <cell r="D160">
            <v>0</v>
          </cell>
          <cell r="E160">
            <v>1642.9531641851745</v>
          </cell>
          <cell r="F160">
            <v>14.453406435060714</v>
          </cell>
          <cell r="G160">
            <v>0</v>
          </cell>
          <cell r="H160">
            <v>5905828.961168793</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5888289.790484217</v>
          </cell>
          <cell r="AE160">
            <v>5888289.790484217</v>
          </cell>
        </row>
        <row r="161">
          <cell r="A161">
            <v>28595.62593739498</v>
          </cell>
          <cell r="B161">
            <v>5905828.961168793</v>
          </cell>
          <cell r="C161">
            <v>1230.3810335768317</v>
          </cell>
          <cell r="D161">
            <v>0</v>
          </cell>
          <cell r="E161">
            <v>1642.9531641851745</v>
          </cell>
          <cell r="F161">
            <v>14.453406435060714</v>
          </cell>
          <cell r="G161">
            <v>0</v>
          </cell>
          <cell r="H161">
            <v>5933997.561569144</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5916455.4006427936</v>
          </cell>
          <cell r="AE161">
            <v>5916455.4006427936</v>
          </cell>
        </row>
        <row r="162">
          <cell r="A162">
            <v>28443.413449125368</v>
          </cell>
          <cell r="B162">
            <v>5933997.561569144</v>
          </cell>
          <cell r="C162">
            <v>1236.2494919935714</v>
          </cell>
          <cell r="D162">
            <v>0</v>
          </cell>
          <cell r="E162">
            <v>1642.9531641851745</v>
          </cell>
          <cell r="F162">
            <v>14.453406435060714</v>
          </cell>
          <cell r="G162">
            <v>0</v>
          </cell>
          <cell r="H162">
            <v>5962019.8179396419</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5944474.6485267784</v>
          </cell>
          <cell r="AE162">
            <v>5944474.6485267784</v>
          </cell>
        </row>
        <row r="163">
          <cell r="A163">
            <v>27725.296115632689</v>
          </cell>
          <cell r="B163">
            <v>5962019.8179396419</v>
          </cell>
          <cell r="C163">
            <v>1242.0874620707584</v>
          </cell>
          <cell r="D163">
            <v>107694.5090862535</v>
          </cell>
          <cell r="E163">
            <v>1642.9531641851745</v>
          </cell>
          <cell r="F163">
            <v>14.453406435060714</v>
          </cell>
          <cell r="G163">
            <v>0</v>
          </cell>
          <cell r="H163">
            <v>5881635.2858604714</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5864087.117613663</v>
          </cell>
          <cell r="AE163">
            <v>5864087.117613663</v>
          </cell>
        </row>
        <row r="164">
          <cell r="A164">
            <v>27443.252919625142</v>
          </cell>
          <cell r="B164">
            <v>5881635.2858604714</v>
          </cell>
          <cell r="C164">
            <v>1225.3406845542647</v>
          </cell>
          <cell r="D164">
            <v>40667.8565780258</v>
          </cell>
          <cell r="E164">
            <v>1441.0259596484489</v>
          </cell>
          <cell r="F164">
            <v>12.658497950289822</v>
          </cell>
          <cell r="G164">
            <v>0</v>
          </cell>
          <cell r="H164">
            <v>5868182.3384290272</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5850631.1658828566</v>
          </cell>
          <cell r="AE164">
            <v>5850631.1658828566</v>
          </cell>
        </row>
        <row r="165">
          <cell r="A165">
            <v>26617.341928007769</v>
          </cell>
          <cell r="B165">
            <v>5868182.3384290272</v>
          </cell>
          <cell r="C165">
            <v>1222.5379871727139</v>
          </cell>
          <cell r="D165">
            <v>0</v>
          </cell>
          <cell r="E165">
            <v>1347.8287883238065</v>
          </cell>
          <cell r="F165">
            <v>11.980700340656057</v>
          </cell>
          <cell r="G165">
            <v>0</v>
          </cell>
          <cell r="H165">
            <v>5894662.4088555425</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5877108.1823535925</v>
          </cell>
          <cell r="AE165">
            <v>5877108.1823535925</v>
          </cell>
        </row>
        <row r="166">
          <cell r="A166">
            <v>24930.283259645905</v>
          </cell>
          <cell r="B166">
            <v>5894662.4088555425</v>
          </cell>
          <cell r="C166">
            <v>1228.0546685115712</v>
          </cell>
          <cell r="D166">
            <v>0</v>
          </cell>
          <cell r="E166">
            <v>1347.8287883238065</v>
          </cell>
          <cell r="F166">
            <v>11.980700340656057</v>
          </cell>
          <cell r="G166">
            <v>0</v>
          </cell>
          <cell r="H166">
            <v>5919460.9372950345</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5901903.6509694941</v>
          </cell>
          <cell r="AE166">
            <v>5901903.6509694941</v>
          </cell>
        </row>
        <row r="167">
          <cell r="A167">
            <v>24545.752319436528</v>
          </cell>
          <cell r="B167">
            <v>5919460.9372950345</v>
          </cell>
          <cell r="C167">
            <v>1233.221028603132</v>
          </cell>
          <cell r="D167">
            <v>0</v>
          </cell>
          <cell r="E167">
            <v>1347.8287883238065</v>
          </cell>
          <cell r="F167">
            <v>11.980700340656057</v>
          </cell>
          <cell r="G167">
            <v>0</v>
          </cell>
          <cell r="H167">
            <v>5943880.1011544084</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5926319.7492122557</v>
          </cell>
          <cell r="AE167">
            <v>5926319.7492122557</v>
          </cell>
        </row>
        <row r="168">
          <cell r="A168">
            <v>24002.983148461</v>
          </cell>
          <cell r="B168">
            <v>5943880.1011544084</v>
          </cell>
          <cell r="C168">
            <v>1238.3083544071683</v>
          </cell>
          <cell r="D168">
            <v>0</v>
          </cell>
          <cell r="E168">
            <v>1347.8287883238065</v>
          </cell>
          <cell r="F168">
            <v>11.980700340656057</v>
          </cell>
          <cell r="G168">
            <v>0</v>
          </cell>
          <cell r="H168">
            <v>5967761.5831686119</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5950198.1546203764</v>
          </cell>
          <cell r="AE168">
            <v>5950198.1546203764</v>
          </cell>
        </row>
        <row r="169">
          <cell r="A169">
            <v>23250.362270643353</v>
          </cell>
          <cell r="B169">
            <v>5967761.5831686119</v>
          </cell>
          <cell r="C169">
            <v>1243.2836631601274</v>
          </cell>
          <cell r="D169">
            <v>0</v>
          </cell>
          <cell r="E169">
            <v>1347.8287883238065</v>
          </cell>
          <cell r="F169">
            <v>11.980700340656057</v>
          </cell>
          <cell r="G169">
            <v>0</v>
          </cell>
          <cell r="H169">
            <v>5990895.4196137497</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5973328.9085227866</v>
          </cell>
          <cell r="AE169">
            <v>5973328.9085227866</v>
          </cell>
        </row>
        <row r="170">
          <cell r="A170">
            <v>22832.229436695656</v>
          </cell>
          <cell r="B170">
            <v>5990895.4196137497</v>
          </cell>
          <cell r="C170">
            <v>1248.103212419531</v>
          </cell>
          <cell r="D170">
            <v>0</v>
          </cell>
          <cell r="E170">
            <v>1347.8287883238065</v>
          </cell>
          <cell r="F170">
            <v>11.980700340656057</v>
          </cell>
          <cell r="G170">
            <v>0</v>
          </cell>
          <cell r="H170">
            <v>6013615.9427741999</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5996046.3434742708</v>
          </cell>
          <cell r="AE170">
            <v>5996046.3434742708</v>
          </cell>
        </row>
        <row r="171">
          <cell r="A171">
            <v>22423.424785099847</v>
          </cell>
          <cell r="B171">
            <v>6013615.9427741999</v>
          </cell>
          <cell r="C171">
            <v>1252.8366547446246</v>
          </cell>
          <cell r="D171">
            <v>0</v>
          </cell>
          <cell r="E171">
            <v>1347.8287883238065</v>
          </cell>
          <cell r="F171">
            <v>11.980700340656057</v>
          </cell>
          <cell r="G171">
            <v>0</v>
          </cell>
          <cell r="H171">
            <v>6035932.3947253795</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6018359.7173006795</v>
          </cell>
          <cell r="AE171">
            <v>6018359.7173006795</v>
          </cell>
        </row>
        <row r="172">
          <cell r="A172">
            <v>22489.712604614062</v>
          </cell>
          <cell r="B172">
            <v>6035932.3947253795</v>
          </cell>
          <cell r="C172">
            <v>1257.4859155677871</v>
          </cell>
          <cell r="D172">
            <v>0</v>
          </cell>
          <cell r="E172">
            <v>1347.8287883238065</v>
          </cell>
          <cell r="F172">
            <v>11.980700340656057</v>
          </cell>
          <cell r="G172">
            <v>0</v>
          </cell>
          <cell r="H172">
            <v>6058319.7837568959</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6040744.0204926785</v>
          </cell>
          <cell r="AE172">
            <v>6040744.0204926785</v>
          </cell>
        </row>
        <row r="173">
          <cell r="A173">
            <v>21917.244681088028</v>
          </cell>
          <cell r="B173">
            <v>6058319.7837568959</v>
          </cell>
          <cell r="C173">
            <v>1262.1499549493531</v>
          </cell>
          <cell r="D173">
            <v>0</v>
          </cell>
          <cell r="E173">
            <v>1347.8287883238065</v>
          </cell>
          <cell r="F173">
            <v>11.980700340656057</v>
          </cell>
          <cell r="G173">
            <v>0</v>
          </cell>
          <cell r="H173">
            <v>6080139.3689042684</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6062560.5147528062</v>
          </cell>
          <cell r="AE173">
            <v>6062560.5147528062</v>
          </cell>
        </row>
        <row r="174">
          <cell r="A174">
            <v>21511.306650051618</v>
          </cell>
          <cell r="B174">
            <v>6080139.3689042684</v>
          </cell>
          <cell r="C174">
            <v>1266.6957018550559</v>
          </cell>
          <cell r="D174">
            <v>86984.026569666297</v>
          </cell>
          <cell r="E174">
            <v>1347.8287883238065</v>
          </cell>
          <cell r="F174">
            <v>11.980700340656057</v>
          </cell>
          <cell r="G174">
            <v>0</v>
          </cell>
          <cell r="H174">
            <v>6014573.5351978438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5996991.6086794687</v>
          </cell>
          <cell r="AE174">
            <v>5996991.6086794687</v>
          </cell>
        </row>
        <row r="175">
          <cell r="A175">
            <v>22143.392368708603</v>
          </cell>
          <cell r="B175">
            <v>6014573.5351978438</v>
          </cell>
          <cell r="C175">
            <v>1253.0361531662172</v>
          </cell>
          <cell r="D175">
            <v>0</v>
          </cell>
          <cell r="E175">
            <v>1184.7337385056821</v>
          </cell>
          <cell r="F175">
            <v>10.530966564494951</v>
          </cell>
          <cell r="G175">
            <v>0</v>
          </cell>
          <cell r="H175">
            <v>6036774.6990146497</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6019189.6943045175</v>
          </cell>
          <cell r="AE175">
            <v>6019189.6943045175</v>
          </cell>
        </row>
        <row r="176">
          <cell r="A176">
            <v>21941.18044120388</v>
          </cell>
          <cell r="B176">
            <v>6036774.6990146497</v>
          </cell>
          <cell r="C176">
            <v>1257.6613956280519</v>
          </cell>
          <cell r="D176">
            <v>0</v>
          </cell>
          <cell r="E176">
            <v>1184.7337385056821</v>
          </cell>
          <cell r="F176">
            <v>10.530966564494951</v>
          </cell>
          <cell r="G176">
            <v>0</v>
          </cell>
          <cell r="H176">
            <v>6058778.2761464119</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6041190.1882518576</v>
          </cell>
          <cell r="AE176">
            <v>6041190.1882518576</v>
          </cell>
        </row>
        <row r="177">
          <cell r="A177">
            <v>21927.284353001916</v>
          </cell>
          <cell r="B177">
            <v>6058778.2761464119</v>
          </cell>
          <cell r="C177">
            <v>1262.245474197169</v>
          </cell>
          <cell r="D177">
            <v>0</v>
          </cell>
          <cell r="E177">
            <v>1184.7337385056821</v>
          </cell>
          <cell r="F177">
            <v>10.530966564494951</v>
          </cell>
          <cell r="G177">
            <v>0</v>
          </cell>
          <cell r="H177">
            <v>6080772.5412685415</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6063181.3243240248</v>
          </cell>
          <cell r="AE177">
            <v>6063181.3243240248</v>
          </cell>
        </row>
        <row r="178">
          <cell r="A178">
            <v>20284.958711258216</v>
          </cell>
          <cell r="B178">
            <v>6080772.5412685415</v>
          </cell>
          <cell r="C178">
            <v>1266.8276127642791</v>
          </cell>
          <cell r="D178">
            <v>0</v>
          </cell>
          <cell r="E178">
            <v>1184.7337385056821</v>
          </cell>
          <cell r="F178">
            <v>10.530966564494951</v>
          </cell>
          <cell r="G178">
            <v>0</v>
          </cell>
          <cell r="H178">
            <v>6101129.0628874945</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6083534.7117352486</v>
          </cell>
          <cell r="AE178">
            <v>6083534.7117352486</v>
          </cell>
        </row>
        <row r="179">
          <cell r="A179">
            <v>20097.226135746805</v>
          </cell>
          <cell r="B179">
            <v>6101129.0628874945</v>
          </cell>
          <cell r="C179">
            <v>1271.0685547682278</v>
          </cell>
          <cell r="D179">
            <v>0</v>
          </cell>
          <cell r="E179">
            <v>1184.7337385056821</v>
          </cell>
          <cell r="F179">
            <v>10.530966564494951</v>
          </cell>
          <cell r="G179">
            <v>0</v>
          </cell>
          <cell r="H179">
            <v>6121302.09287294</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6103704.6023445837</v>
          </cell>
          <cell r="AE179">
            <v>6103704.6023445837</v>
          </cell>
        </row>
        <row r="180">
          <cell r="A180">
            <v>19913.607937549943</v>
          </cell>
          <cell r="B180">
            <v>6121302.09287294</v>
          </cell>
          <cell r="C180">
            <v>1275.2712693485289</v>
          </cell>
          <cell r="D180">
            <v>0</v>
          </cell>
          <cell r="E180">
            <v>1184.7337385056821</v>
          </cell>
          <cell r="F180">
            <v>10.530966564494951</v>
          </cell>
          <cell r="G180">
            <v>0</v>
          </cell>
          <cell r="H180">
            <v>6141295.7073747693</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6123695.0741401585</v>
          </cell>
          <cell r="AE180">
            <v>6123695.0741401585</v>
          </cell>
        </row>
        <row r="181">
          <cell r="A181">
            <v>19791.303145325262</v>
          </cell>
          <cell r="B181">
            <v>6141295.7073747693</v>
          </cell>
          <cell r="C181">
            <v>1279.4366057030768</v>
          </cell>
          <cell r="D181">
            <v>0</v>
          </cell>
          <cell r="E181">
            <v>1184.7337385056821</v>
          </cell>
          <cell r="F181">
            <v>10.530966564494951</v>
          </cell>
          <cell r="G181">
            <v>0</v>
          </cell>
          <cell r="H181">
            <v>6161171.1824207278</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6143567.4005578784</v>
          </cell>
          <cell r="AE181">
            <v>6143567.4005578784</v>
          </cell>
        </row>
        <row r="182">
          <cell r="A182">
            <v>19433.585725078672</v>
          </cell>
          <cell r="B182">
            <v>6161171.1824207278</v>
          </cell>
          <cell r="C182">
            <v>1283.5773296709847</v>
          </cell>
          <cell r="D182">
            <v>0</v>
          </cell>
          <cell r="E182">
            <v>1184.7337385056821</v>
          </cell>
          <cell r="F182">
            <v>10.530966564494951</v>
          </cell>
          <cell r="G182">
            <v>0</v>
          </cell>
          <cell r="H182">
            <v>6180693.0807704078</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6163086.1453560358</v>
          </cell>
          <cell r="AE182">
            <v>6163086.1453560358</v>
          </cell>
        </row>
        <row r="183">
          <cell r="A183">
            <v>19255.65459668222</v>
          </cell>
          <cell r="B183">
            <v>6180693.0807704078</v>
          </cell>
          <cell r="C183">
            <v>1287.6443918271682</v>
          </cell>
          <cell r="D183">
            <v>521527.60519042343</v>
          </cell>
          <cell r="E183">
            <v>1184.7337385056821</v>
          </cell>
          <cell r="F183">
            <v>10.530966564494951</v>
          </cell>
          <cell r="G183">
            <v>0</v>
          </cell>
          <cell r="H183">
            <v>5678513.509863425</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5660903.4134457624</v>
          </cell>
          <cell r="AE183">
            <v>5660903.4134457624</v>
          </cell>
        </row>
        <row r="184">
          <cell r="A184">
            <v>19004.672053094939</v>
          </cell>
          <cell r="B184">
            <v>5678513.509863425</v>
          </cell>
          <cell r="C184">
            <v>1183.0236478882134</v>
          </cell>
          <cell r="D184">
            <v>0</v>
          </cell>
          <cell r="E184">
            <v>206.86947877363818</v>
          </cell>
          <cell r="F184">
            <v>1.8388398113212283</v>
          </cell>
          <cell r="G184">
            <v>0</v>
          </cell>
          <cell r="H184">
            <v>5698492.497245824</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5680879.234883789</v>
          </cell>
          <cell r="AE184">
            <v>5680879.234883789</v>
          </cell>
        </row>
        <row r="185">
          <cell r="A185">
            <v>18841.267242898663</v>
          </cell>
          <cell r="B185">
            <v>5698492.497245824</v>
          </cell>
          <cell r="C185">
            <v>1187.1859369262131</v>
          </cell>
          <cell r="D185">
            <v>0</v>
          </cell>
          <cell r="E185">
            <v>206.86947877363818</v>
          </cell>
          <cell r="F185">
            <v>1.8388398113212283</v>
          </cell>
          <cell r="G185">
            <v>0</v>
          </cell>
          <cell r="H185">
            <v>5718312.2421070635</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5700695.8089394439</v>
          </cell>
          <cell r="AE185">
            <v>5700695.8089394439</v>
          </cell>
        </row>
        <row r="186">
          <cell r="A186">
            <v>18679.551375637686</v>
          </cell>
          <cell r="B186">
            <v>5718312.2421070635</v>
          </cell>
          <cell r="C186">
            <v>1191.3150504389714</v>
          </cell>
          <cell r="D186">
            <v>0</v>
          </cell>
          <cell r="E186">
            <v>206.86947877363818</v>
          </cell>
          <cell r="F186">
            <v>1.8388398113212283</v>
          </cell>
          <cell r="G186">
            <v>0</v>
          </cell>
          <cell r="H186">
            <v>5737974.4002145557</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5720354.8122435296</v>
          </cell>
          <cell r="AE186">
            <v>5720354.8122435296</v>
          </cell>
        </row>
        <row r="187">
          <cell r="A187">
            <v>19231.300823953388</v>
          </cell>
          <cell r="B187">
            <v>5737974.4002145557</v>
          </cell>
          <cell r="C187">
            <v>1195.4113333780322</v>
          </cell>
          <cell r="D187">
            <v>0</v>
          </cell>
          <cell r="E187">
            <v>206.86947877363818</v>
          </cell>
          <cell r="F187">
            <v>1.8388398113212283</v>
          </cell>
          <cell r="G187">
            <v>0</v>
          </cell>
          <cell r="H187">
            <v>5758192.4040533025</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5740569.6561245974</v>
          </cell>
          <cell r="AE187">
            <v>5740569.6561245974</v>
          </cell>
        </row>
        <row r="188">
          <cell r="A188">
            <v>19070.371161435283</v>
          </cell>
          <cell r="B188">
            <v>5758192.4040533025</v>
          </cell>
          <cell r="C188">
            <v>1199.6234175111044</v>
          </cell>
          <cell r="D188">
            <v>0</v>
          </cell>
          <cell r="E188">
            <v>206.86947877363818</v>
          </cell>
          <cell r="F188">
            <v>1.8388398113212283</v>
          </cell>
          <cell r="G188">
            <v>0</v>
          </cell>
          <cell r="H188">
            <v>5778253.6903136643</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5760627.7774867145</v>
          </cell>
          <cell r="AE188">
            <v>5760627.7774867145</v>
          </cell>
        </row>
        <row r="189">
          <cell r="A189">
            <v>18917.436008573444</v>
          </cell>
          <cell r="B189">
            <v>5778253.6903136643</v>
          </cell>
          <cell r="C189">
            <v>1203.8028521486799</v>
          </cell>
          <cell r="D189">
            <v>0</v>
          </cell>
          <cell r="E189">
            <v>206.86947877363818</v>
          </cell>
          <cell r="F189">
            <v>1.8388398113212283</v>
          </cell>
          <cell r="G189">
            <v>0</v>
          </cell>
          <cell r="H189">
            <v>5798166.2208558023</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5780537.1194096841</v>
          </cell>
          <cell r="AE189">
            <v>5780537.1194096841</v>
          </cell>
        </row>
        <row r="190">
          <cell r="A190">
            <v>18109.902262786309</v>
          </cell>
          <cell r="B190">
            <v>5798166.2208558023</v>
          </cell>
          <cell r="C190">
            <v>1207.9512960116253</v>
          </cell>
          <cell r="D190">
            <v>0</v>
          </cell>
          <cell r="E190">
            <v>206.86947877363818</v>
          </cell>
          <cell r="F190">
            <v>1.8388398113212283</v>
          </cell>
          <cell r="G190">
            <v>0</v>
          </cell>
          <cell r="H190">
            <v>5817275.366096016</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5799643.0711351885</v>
          </cell>
          <cell r="AE190">
            <v>5799643.0711351885</v>
          </cell>
        </row>
        <row r="191">
          <cell r="A191">
            <v>17939.526741878162</v>
          </cell>
          <cell r="B191">
            <v>5817275.366096016</v>
          </cell>
          <cell r="C191">
            <v>1211.9323679366698</v>
          </cell>
          <cell r="D191">
            <v>0</v>
          </cell>
          <cell r="E191">
            <v>206.86947877363818</v>
          </cell>
          <cell r="F191">
            <v>1.8388398113212283</v>
          </cell>
          <cell r="G191">
            <v>0</v>
          </cell>
          <cell r="H191">
            <v>5836218.1168872463</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5818582.6239050888</v>
          </cell>
          <cell r="AE191">
            <v>5818582.6239050888</v>
          </cell>
        </row>
        <row r="192">
          <cell r="A192">
            <v>17781.277337897052</v>
          </cell>
          <cell r="B192">
            <v>5836218.1168872463</v>
          </cell>
          <cell r="C192">
            <v>1215.8787743515095</v>
          </cell>
          <cell r="D192">
            <v>0</v>
          </cell>
          <cell r="E192">
            <v>206.86947877363818</v>
          </cell>
          <cell r="F192">
            <v>1.8388398113212283</v>
          </cell>
          <cell r="G192">
            <v>0</v>
          </cell>
          <cell r="H192">
            <v>5855006.5646809097</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5837367.8886868879</v>
          </cell>
          <cell r="AE192">
            <v>5837367.8886868879</v>
          </cell>
        </row>
        <row r="193">
          <cell r="A193">
            <v>18312.269859914271</v>
          </cell>
          <cell r="B193">
            <v>5855006.5646809097</v>
          </cell>
          <cell r="C193">
            <v>1219.7930343085227</v>
          </cell>
          <cell r="D193">
            <v>0</v>
          </cell>
          <cell r="E193">
            <v>206.86947877363818</v>
          </cell>
          <cell r="F193">
            <v>1.8388398113212283</v>
          </cell>
          <cell r="G193">
            <v>0</v>
          </cell>
          <cell r="H193">
            <v>5874329.9192565484</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5856688.0552720083</v>
          </cell>
          <cell r="AE193">
            <v>5856688.0552720083</v>
          </cell>
        </row>
        <row r="194">
          <cell r="A194">
            <v>18149.571768070764</v>
          </cell>
          <cell r="B194">
            <v>5874329.9192565484</v>
          </cell>
          <cell r="C194">
            <v>1223.8187331784472</v>
          </cell>
          <cell r="D194">
            <v>0</v>
          </cell>
          <cell r="E194">
            <v>206.86947877363818</v>
          </cell>
          <cell r="F194">
            <v>1.8388398113212283</v>
          </cell>
          <cell r="G194">
            <v>0</v>
          </cell>
          <cell r="H194">
            <v>5893494.6014392124</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5875849.5448177438</v>
          </cell>
          <cell r="AE194">
            <v>5875849.5448177438</v>
          </cell>
        </row>
        <row r="195">
          <cell r="A195">
            <v>17995.009453940394</v>
          </cell>
          <cell r="B195">
            <v>5893494.6014392124</v>
          </cell>
          <cell r="C195">
            <v>1227.8113752998358</v>
          </cell>
          <cell r="D195">
            <v>0</v>
          </cell>
          <cell r="E195">
            <v>206.86947877363818</v>
          </cell>
          <cell r="F195">
            <v>1.8388398113212283</v>
          </cell>
          <cell r="G195">
            <v>0</v>
          </cell>
          <cell r="H195">
            <v>5912508.7139498675</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5894860.4438258419</v>
          </cell>
          <cell r="AE195">
            <v>5894860.4438258419</v>
          </cell>
        </row>
        <row r="196">
          <cell r="A196">
            <v>17263.696732308272</v>
          </cell>
          <cell r="B196">
            <v>5912508.7139498675</v>
          </cell>
          <cell r="C196">
            <v>1231.7726487395555</v>
          </cell>
          <cell r="D196">
            <v>0</v>
          </cell>
          <cell r="E196">
            <v>206.86947877363818</v>
          </cell>
          <cell r="F196">
            <v>1.8388398113212283</v>
          </cell>
          <cell r="G196">
            <v>0</v>
          </cell>
          <cell r="H196">
            <v>5930795.4750123313</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5913143.9867847711</v>
          </cell>
          <cell r="AE196">
            <v>5913143.9867847711</v>
          </cell>
        </row>
        <row r="197">
          <cell r="A197">
            <v>17114.832276545803</v>
          </cell>
          <cell r="B197">
            <v>5930795.4750123313</v>
          </cell>
          <cell r="C197">
            <v>1235.5823906275689</v>
          </cell>
          <cell r="D197">
            <v>0</v>
          </cell>
          <cell r="E197">
            <v>206.86947877363818</v>
          </cell>
          <cell r="F197">
            <v>1.8388398113212283</v>
          </cell>
          <cell r="G197">
            <v>0</v>
          </cell>
          <cell r="H197">
            <v>5948937.18136092</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5931282.470545616</v>
          </cell>
          <cell r="AE197">
            <v>5931282.470545616</v>
          </cell>
        </row>
        <row r="198">
          <cell r="A198">
            <v>16972.247583624219</v>
          </cell>
          <cell r="B198">
            <v>5948937.18136092</v>
          </cell>
          <cell r="C198">
            <v>1239.3619127835248</v>
          </cell>
          <cell r="D198">
            <v>0</v>
          </cell>
          <cell r="E198">
            <v>206.86947877363818</v>
          </cell>
          <cell r="F198">
            <v>1.8388398113212283</v>
          </cell>
          <cell r="G198">
            <v>0</v>
          </cell>
          <cell r="H198">
            <v>5966940.0825387426</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5949282.2372428458</v>
          </cell>
          <cell r="AE198">
            <v>5949282.2372428458</v>
          </cell>
        </row>
        <row r="199">
          <cell r="A199">
            <v>20060.352005457247</v>
          </cell>
          <cell r="B199">
            <v>5966940.0825387426</v>
          </cell>
          <cell r="C199">
            <v>1243.1125171955712</v>
          </cell>
          <cell r="D199">
            <v>0</v>
          </cell>
          <cell r="E199">
            <v>206.86947877363818</v>
          </cell>
          <cell r="F199">
            <v>1.8388398113212283</v>
          </cell>
          <cell r="G199">
            <v>0</v>
          </cell>
          <cell r="H199">
            <v>5988034.8387428112</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5970373.8529862547</v>
          </cell>
          <cell r="AE199">
            <v>5970373.8529862547</v>
          </cell>
        </row>
        <row r="200">
          <cell r="A200">
            <v>19887.867208058047</v>
          </cell>
          <cell r="B200">
            <v>5988034.8387428112</v>
          </cell>
          <cell r="C200">
            <v>1247.5072580714188</v>
          </cell>
          <cell r="D200">
            <v>0</v>
          </cell>
          <cell r="E200">
            <v>206.86947877363818</v>
          </cell>
          <cell r="F200">
            <v>1.8388398113212283</v>
          </cell>
          <cell r="G200">
            <v>0</v>
          </cell>
          <cell r="H200">
            <v>6008961.5048903562</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5991297.373721973</v>
          </cell>
          <cell r="AE200">
            <v>5991297.373721973</v>
          </cell>
        </row>
        <row r="201">
          <cell r="A201">
            <v>19763.209359956712</v>
          </cell>
          <cell r="B201">
            <v>6008961.5048903562</v>
          </cell>
          <cell r="C201">
            <v>1251.8669801854905</v>
          </cell>
          <cell r="D201">
            <v>0</v>
          </cell>
          <cell r="E201">
            <v>206.86947877363818</v>
          </cell>
          <cell r="F201">
            <v>1.8388398113212283</v>
          </cell>
          <cell r="G201">
            <v>0</v>
          </cell>
          <cell r="H201">
            <v>6029767.8729119143</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6012100.556369938</v>
          </cell>
          <cell r="AE201">
            <v>6012100.556369938</v>
          </cell>
        </row>
        <row r="202">
          <cell r="A202">
            <v>18397.891062082836</v>
          </cell>
          <cell r="B202">
            <v>6029767.8729119143</v>
          </cell>
          <cell r="C202">
            <v>1256.2016401899821</v>
          </cell>
          <cell r="D202">
            <v>0</v>
          </cell>
          <cell r="E202">
            <v>206.86947877363818</v>
          </cell>
          <cell r="F202">
            <v>1.8388398113212283</v>
          </cell>
          <cell r="G202">
            <v>0</v>
          </cell>
          <cell r="H202">
            <v>6049213.257295602</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6031542.7496998608</v>
          </cell>
          <cell r="AE202">
            <v>6031542.7496998608</v>
          </cell>
        </row>
        <row r="203">
          <cell r="A203">
            <v>18242.447253793329</v>
          </cell>
          <cell r="B203">
            <v>6049213.257295602</v>
          </cell>
          <cell r="C203">
            <v>1260.2527619365835</v>
          </cell>
          <cell r="D203">
            <v>0</v>
          </cell>
          <cell r="E203">
            <v>206.86947877363818</v>
          </cell>
          <cell r="F203">
            <v>1.8388398113212283</v>
          </cell>
          <cell r="G203">
            <v>0</v>
          </cell>
          <cell r="H203">
            <v>6068507.2489927476</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6050833.5456999233</v>
          </cell>
          <cell r="AE203">
            <v>6050833.5456999233</v>
          </cell>
        </row>
        <row r="204">
          <cell r="A204">
            <v>18129.775883056707</v>
          </cell>
          <cell r="B204">
            <v>6068507.2489927476</v>
          </cell>
          <cell r="C204">
            <v>1264.2723435401556</v>
          </cell>
          <cell r="D204">
            <v>0</v>
          </cell>
          <cell r="E204">
            <v>206.86947877363818</v>
          </cell>
          <cell r="F204">
            <v>1.8388398113212283</v>
          </cell>
          <cell r="G204">
            <v>0</v>
          </cell>
          <cell r="H204">
            <v>6087692.5889007607</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6070015.6306239255</v>
          </cell>
          <cell r="AE204">
            <v>6070015.6306239255</v>
          </cell>
        </row>
        <row r="205">
          <cell r="A205">
            <v>16080.170283634141</v>
          </cell>
          <cell r="B205">
            <v>6087692.5889007607</v>
          </cell>
          <cell r="C205">
            <v>1268.2692893543251</v>
          </cell>
          <cell r="D205">
            <v>0</v>
          </cell>
          <cell r="E205">
            <v>206.86947877363818</v>
          </cell>
          <cell r="F205">
            <v>1.8388398113212283</v>
          </cell>
          <cell r="G205">
            <v>0</v>
          </cell>
          <cell r="H205">
            <v>6104832.3201551642</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6087152.1025805511</v>
          </cell>
          <cell r="AE205">
            <v>6087152.1025805511</v>
          </cell>
        </row>
        <row r="206">
          <cell r="A206">
            <v>15927.237796740204</v>
          </cell>
          <cell r="B206">
            <v>6104832.3201551642</v>
          </cell>
          <cell r="C206">
            <v>1271.8400666989924</v>
          </cell>
          <cell r="D206">
            <v>0</v>
          </cell>
          <cell r="E206">
            <v>206.86947877363818</v>
          </cell>
          <cell r="F206">
            <v>1.8388398113212283</v>
          </cell>
          <cell r="G206">
            <v>0</v>
          </cell>
          <cell r="H206">
            <v>6121822.6897000195</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6104139.209300614</v>
          </cell>
          <cell r="AE206">
            <v>6104139.209300614</v>
          </cell>
        </row>
        <row r="207">
          <cell r="A207">
            <v>15808.292504963851</v>
          </cell>
          <cell r="B207">
            <v>6121822.6897000195</v>
          </cell>
          <cell r="C207">
            <v>1275.3797270208372</v>
          </cell>
          <cell r="D207">
            <v>0</v>
          </cell>
          <cell r="E207">
            <v>206.86947877363818</v>
          </cell>
          <cell r="F207">
            <v>1.8388398113212283</v>
          </cell>
          <cell r="G207">
            <v>0</v>
          </cell>
          <cell r="H207">
            <v>6138697.6536134193</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6121013.9631666318</v>
          </cell>
          <cell r="AE207">
            <v>6121013.9631666318</v>
          </cell>
        </row>
        <row r="208">
          <cell r="A208">
            <v>122646.21827735787</v>
          </cell>
          <cell r="B208">
            <v>6138697.6536134193</v>
          </cell>
          <cell r="C208">
            <v>1278.8953445027955</v>
          </cell>
          <cell r="D208">
            <v>0</v>
          </cell>
          <cell r="E208">
            <v>206.86947877363818</v>
          </cell>
          <cell r="F208">
            <v>1.8388398113212283</v>
          </cell>
          <cell r="G208">
            <v>0</v>
          </cell>
          <cell r="H208">
            <v>6262414.0589166954</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6244730.1060770163</v>
          </cell>
          <cell r="AE208">
            <v>6244730.1060770163</v>
          </cell>
        </row>
        <row r="209">
          <cell r="A209">
            <v>121634.30668717784</v>
          </cell>
          <cell r="B209">
            <v>6262414.0589166954</v>
          </cell>
          <cell r="C209">
            <v>1304.6695956076446</v>
          </cell>
          <cell r="D209">
            <v>110330.3886792737</v>
          </cell>
          <cell r="E209">
            <v>206.86947877363818</v>
          </cell>
          <cell r="F209">
            <v>1.8388398113212283</v>
          </cell>
          <cell r="G209">
            <v>0</v>
          </cell>
          <cell r="H209">
            <v>6274813.938201623</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6257129.6974023217</v>
          </cell>
          <cell r="AE209">
            <v>6257129.6974023217</v>
          </cell>
        </row>
        <row r="210">
          <cell r="A210">
            <v>121983.74798824871</v>
          </cell>
          <cell r="B210">
            <v>6274813.938201623</v>
          </cell>
          <cell r="C210">
            <v>1307.2529037920046</v>
          </cell>
          <cell r="D210">
            <v>0</v>
          </cell>
          <cell r="E210">
            <v>0</v>
          </cell>
          <cell r="F210">
            <v>0</v>
          </cell>
          <cell r="G210">
            <v>0</v>
          </cell>
          <cell r="H210">
            <v>6398104.9390936634</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6380417.3202441419</v>
          </cell>
          <cell r="AE210">
            <v>6380417.3202441419</v>
          </cell>
        </row>
        <row r="211">
          <cell r="A211">
            <v>14486.010413897529</v>
          </cell>
          <cell r="B211">
            <v>6398104.9390936634</v>
          </cell>
          <cell r="C211">
            <v>1332.9385289778463</v>
          </cell>
          <cell r="D211">
            <v>0</v>
          </cell>
          <cell r="E211">
            <v>0</v>
          </cell>
          <cell r="F211">
            <v>0</v>
          </cell>
          <cell r="G211">
            <v>0</v>
          </cell>
          <cell r="H211">
            <v>6413923.8880365388</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6396232.8876745533</v>
          </cell>
          <cell r="AE211">
            <v>6396232.8876745533</v>
          </cell>
        </row>
        <row r="212">
          <cell r="A212">
            <v>14326.317124470466</v>
          </cell>
          <cell r="B212">
            <v>6413923.8880365388</v>
          </cell>
          <cell r="C212">
            <v>1336.2341433409454</v>
          </cell>
          <cell r="D212">
            <v>0</v>
          </cell>
          <cell r="E212">
            <v>0</v>
          </cell>
          <cell r="F212">
            <v>0</v>
          </cell>
          <cell r="G212">
            <v>0</v>
          </cell>
          <cell r="H212">
            <v>6429586.4393043499</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6411892.0541496584</v>
          </cell>
          <cell r="AE212">
            <v>6411892.0541496584</v>
          </cell>
        </row>
        <row r="213">
          <cell r="A213">
            <v>14204.937728366689</v>
          </cell>
          <cell r="B213">
            <v>6429586.4393043499</v>
          </cell>
          <cell r="C213">
            <v>1339.4971748550727</v>
          </cell>
          <cell r="D213">
            <v>0</v>
          </cell>
          <cell r="E213">
            <v>0</v>
          </cell>
          <cell r="F213">
            <v>0</v>
          </cell>
          <cell r="G213">
            <v>0</v>
          </cell>
          <cell r="H213">
            <v>6445130.8742075721</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6427435.2468671873</v>
          </cell>
          <cell r="AE213">
            <v>6427435.2468671873</v>
          </cell>
        </row>
        <row r="214">
          <cell r="A214">
            <v>88532.578457181051</v>
          </cell>
          <cell r="B214">
            <v>6445130.8742075721</v>
          </cell>
          <cell r="C214">
            <v>1342.735598793244</v>
          </cell>
          <cell r="D214">
            <v>0</v>
          </cell>
          <cell r="E214">
            <v>0</v>
          </cell>
          <cell r="F214">
            <v>0</v>
          </cell>
          <cell r="G214">
            <v>0</v>
          </cell>
          <cell r="H214">
            <v>6535006.1882635467</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6517309.2686249753</v>
          </cell>
          <cell r="AE214">
            <v>6517309.2686249753</v>
          </cell>
        </row>
        <row r="215">
          <cell r="A215">
            <v>87044.684387979025</v>
          </cell>
          <cell r="B215">
            <v>6535006.1882635467</v>
          </cell>
          <cell r="C215">
            <v>1361.4596225549053</v>
          </cell>
          <cell r="D215">
            <v>0</v>
          </cell>
          <cell r="E215">
            <v>0</v>
          </cell>
          <cell r="F215">
            <v>0</v>
          </cell>
          <cell r="G215">
            <v>0</v>
          </cell>
          <cell r="H215">
            <v>6623412.3322740803</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6605714.1010053931</v>
          </cell>
          <cell r="AE215">
            <v>6605714.1010053931</v>
          </cell>
        </row>
        <row r="216">
          <cell r="A216">
            <v>87366.415127533779</v>
          </cell>
          <cell r="B216">
            <v>6623412.3322740803</v>
          </cell>
          <cell r="C216">
            <v>1379.8775692237666</v>
          </cell>
          <cell r="D216">
            <v>0</v>
          </cell>
          <cell r="E216">
            <v>0</v>
          </cell>
          <cell r="F216">
            <v>0</v>
          </cell>
          <cell r="G216">
            <v>0</v>
          </cell>
          <cell r="H216">
            <v>6712158.6249708375</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6694456.9668359552</v>
          </cell>
          <cell r="AE216">
            <v>6694456.9668359552</v>
          </cell>
        </row>
        <row r="217">
          <cell r="A217">
            <v>14230.643737807457</v>
          </cell>
          <cell r="B217">
            <v>6712158.6249708375</v>
          </cell>
          <cell r="C217">
            <v>1398.3663802022575</v>
          </cell>
          <cell r="D217">
            <v>0</v>
          </cell>
          <cell r="E217">
            <v>0</v>
          </cell>
          <cell r="F217">
            <v>0</v>
          </cell>
          <cell r="G217">
            <v>0</v>
          </cell>
          <cell r="H217">
            <v>6727787.635088848</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6710082.546980219</v>
          </cell>
          <cell r="AE217">
            <v>6710082.546980219</v>
          </cell>
        </row>
        <row r="218">
          <cell r="A218">
            <v>14107.939106964512</v>
          </cell>
          <cell r="B218">
            <v>6727787.635088848</v>
          </cell>
          <cell r="C218">
            <v>1401.6224239768433</v>
          </cell>
          <cell r="D218">
            <v>0</v>
          </cell>
          <cell r="E218">
            <v>0</v>
          </cell>
          <cell r="F218">
            <v>0</v>
          </cell>
          <cell r="G218">
            <v>0</v>
          </cell>
          <cell r="H218">
            <v>6743297.1966197891</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6725588.6758917347</v>
          </cell>
          <cell r="AE218">
            <v>6725588.6758917347</v>
          </cell>
        </row>
        <row r="219">
          <cell r="A219">
            <v>13996.727807273212</v>
          </cell>
          <cell r="B219">
            <v>6743297.1966197891</v>
          </cell>
          <cell r="C219">
            <v>1404.8535826291225</v>
          </cell>
          <cell r="D219">
            <v>0</v>
          </cell>
          <cell r="E219">
            <v>0</v>
          </cell>
          <cell r="F219">
            <v>0</v>
          </cell>
          <cell r="G219">
            <v>0</v>
          </cell>
          <cell r="H219">
            <v>6758698.7780096913</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6740986.7785872081</v>
          </cell>
          <cell r="AE219">
            <v>6740986.7785872081</v>
          </cell>
        </row>
        <row r="220">
          <cell r="A220">
            <v>11582.170780671902</v>
          </cell>
          <cell r="B220">
            <v>6758698.7780096913</v>
          </cell>
          <cell r="C220">
            <v>1408.0622454186853</v>
          </cell>
          <cell r="D220">
            <v>0</v>
          </cell>
          <cell r="E220">
            <v>0</v>
          </cell>
          <cell r="F220">
            <v>0</v>
          </cell>
          <cell r="G220">
            <v>0</v>
          </cell>
          <cell r="H220">
            <v>6771689.0110357814</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6753973.5309074074</v>
          </cell>
          <cell r="AE220">
            <v>6753973.5309074074</v>
          </cell>
        </row>
        <row r="221">
          <cell r="A221">
            <v>10504.784318520615</v>
          </cell>
          <cell r="B221">
            <v>6771689.0110357814</v>
          </cell>
          <cell r="C221">
            <v>1410.7685439657878</v>
          </cell>
          <cell r="D221">
            <v>0</v>
          </cell>
          <cell r="E221">
            <v>0</v>
          </cell>
          <cell r="F221">
            <v>0</v>
          </cell>
          <cell r="G221">
            <v>0</v>
          </cell>
          <cell r="H221">
            <v>6783604.5638982682</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6765885.6018454488</v>
          </cell>
          <cell r="AE221">
            <v>6765885.6018454488</v>
          </cell>
        </row>
        <row r="222">
          <cell r="A222">
            <v>9885.4224289599606</v>
          </cell>
          <cell r="B222">
            <v>6783604.5638982682</v>
          </cell>
          <cell r="C222">
            <v>1413.2509508121391</v>
          </cell>
          <cell r="D222">
            <v>0</v>
          </cell>
          <cell r="E222">
            <v>0</v>
          </cell>
          <cell r="F222">
            <v>0</v>
          </cell>
          <cell r="G222">
            <v>0</v>
          </cell>
          <cell r="H222">
            <v>6794903.2372780405</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6777180.7054940378</v>
          </cell>
          <cell r="AE222">
            <v>6777180.7054940378</v>
          </cell>
        </row>
        <row r="223">
          <cell r="A223">
            <v>6792.0605241431158</v>
          </cell>
          <cell r="B223">
            <v>6794903.2372780405</v>
          </cell>
          <cell r="C223">
            <v>1415.6048410995916</v>
          </cell>
          <cell r="D223">
            <v>0</v>
          </cell>
          <cell r="E223">
            <v>0</v>
          </cell>
          <cell r="F223">
            <v>0</v>
          </cell>
          <cell r="G223">
            <v>0</v>
          </cell>
          <cell r="H223">
            <v>6803110.9026432838</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6785384.7993207406</v>
          </cell>
          <cell r="AE223">
            <v>6785384.7993207406</v>
          </cell>
        </row>
        <row r="224">
          <cell r="A224">
            <v>6703.2267069031568</v>
          </cell>
          <cell r="B224">
            <v>6803110.9026432838</v>
          </cell>
          <cell r="C224">
            <v>1417.3147713840171</v>
          </cell>
          <cell r="D224">
            <v>0</v>
          </cell>
          <cell r="E224">
            <v>0</v>
          </cell>
          <cell r="F224">
            <v>0</v>
          </cell>
          <cell r="G224">
            <v>0</v>
          </cell>
          <cell r="H224">
            <v>6811231.4441215713</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6793501.7674416089</v>
          </cell>
          <cell r="AE224">
            <v>6793501.7674416089</v>
          </cell>
        </row>
        <row r="225">
          <cell r="A225">
            <v>6616.136385503879</v>
          </cell>
          <cell r="B225">
            <v>6811231.4441215713</v>
          </cell>
          <cell r="C225">
            <v>1419.0065508586604</v>
          </cell>
          <cell r="D225">
            <v>0</v>
          </cell>
          <cell r="E225">
            <v>0</v>
          </cell>
          <cell r="F225">
            <v>0</v>
          </cell>
          <cell r="G225">
            <v>0</v>
          </cell>
          <cell r="H225">
            <v>6819266.5870579341</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6801533.3349999441</v>
          </cell>
          <cell r="AE225">
            <v>6801533.3349999441</v>
          </cell>
        </row>
        <row r="226">
          <cell r="A226">
            <v>6525.6595906231687</v>
          </cell>
          <cell r="B226">
            <v>6819266.5870579341</v>
          </cell>
          <cell r="C226">
            <v>1420.6805389704029</v>
          </cell>
          <cell r="D226">
            <v>0</v>
          </cell>
          <cell r="E226">
            <v>0</v>
          </cell>
          <cell r="F226">
            <v>0</v>
          </cell>
          <cell r="G226">
            <v>0</v>
          </cell>
          <cell r="H226">
            <v>6827212.9271875275</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6809476.0979985418</v>
          </cell>
          <cell r="AE226">
            <v>6809476.0979985418</v>
          </cell>
        </row>
        <row r="227">
          <cell r="A227">
            <v>6446.3146564603967</v>
          </cell>
          <cell r="B227">
            <v>6827212.9271875275</v>
          </cell>
          <cell r="C227">
            <v>1422.3360264974015</v>
          </cell>
          <cell r="D227">
            <v>0</v>
          </cell>
          <cell r="E227">
            <v>0</v>
          </cell>
          <cell r="F227">
            <v>0</v>
          </cell>
          <cell r="G227">
            <v>0</v>
          </cell>
          <cell r="H227">
            <v>6835081.5778704854</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6817341.1698216358</v>
          </cell>
          <cell r="AE227">
            <v>6817341.1698216358</v>
          </cell>
        </row>
        <row r="228">
          <cell r="A228">
            <v>6084.4314034767103</v>
          </cell>
          <cell r="B228">
            <v>6835081.5778704854</v>
          </cell>
          <cell r="C228">
            <v>1423.9753287230176</v>
          </cell>
          <cell r="D228">
            <v>0</v>
          </cell>
          <cell r="E228">
            <v>0</v>
          </cell>
          <cell r="F228">
            <v>0</v>
          </cell>
          <cell r="G228">
            <v>0</v>
          </cell>
          <cell r="H228">
            <v>6842589.9846026851</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6824845.994244975</v>
          </cell>
          <cell r="AE228">
            <v>6824845.994244975</v>
          </cell>
        </row>
        <row r="229">
          <cell r="A229">
            <v>6003.8817523855232</v>
          </cell>
          <cell r="B229">
            <v>6842589.9846026851</v>
          </cell>
          <cell r="C229">
            <v>1425.539580125559</v>
          </cell>
          <cell r="D229">
            <v>0</v>
          </cell>
          <cell r="E229">
            <v>0</v>
          </cell>
          <cell r="F229">
            <v>0</v>
          </cell>
          <cell r="G229">
            <v>0</v>
          </cell>
          <cell r="H229">
            <v>6850019.4059351962</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6832271.8315382423</v>
          </cell>
          <cell r="AE229">
            <v>6832271.8315382423</v>
          </cell>
        </row>
        <row r="230">
          <cell r="A230">
            <v>5972.3963385723773</v>
          </cell>
          <cell r="B230">
            <v>6850019.4059351962</v>
          </cell>
          <cell r="C230">
            <v>1427.087376236499</v>
          </cell>
          <cell r="D230">
            <v>0</v>
          </cell>
          <cell r="E230">
            <v>0</v>
          </cell>
          <cell r="F230">
            <v>0</v>
          </cell>
          <cell r="G230">
            <v>0</v>
          </cell>
          <cell r="H230">
            <v>6857418.8896500058</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6839667.7295110496</v>
          </cell>
          <cell r="AE230">
            <v>6839667.7295110496</v>
          </cell>
        </row>
        <row r="231">
          <cell r="A231">
            <v>5913.8679578172978</v>
          </cell>
          <cell r="B231">
            <v>6857418.8896500058</v>
          </cell>
          <cell r="C231">
            <v>1428.6289353437512</v>
          </cell>
          <cell r="D231">
            <v>0</v>
          </cell>
          <cell r="E231">
            <v>0</v>
          </cell>
          <cell r="F231">
            <v>0</v>
          </cell>
          <cell r="G231">
            <v>0</v>
          </cell>
          <cell r="H231">
            <v>6864761.3865431668</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6847006.653308942</v>
          </cell>
          <cell r="AE231">
            <v>6847006.653308942</v>
          </cell>
        </row>
        <row r="232">
          <cell r="A232">
            <v>6158.6409588436627</v>
          </cell>
          <cell r="B232">
            <v>6864761.3865431668</v>
          </cell>
          <cell r="C232">
            <v>1430.1586221964928</v>
          </cell>
          <cell r="D232">
            <v>0</v>
          </cell>
          <cell r="E232">
            <v>0</v>
          </cell>
          <cell r="F232">
            <v>0</v>
          </cell>
          <cell r="G232">
            <v>0</v>
          </cell>
          <cell r="H232">
            <v>6872350.1861242075</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6854591.8778162524</v>
          </cell>
          <cell r="AE232">
            <v>6854591.8778162524</v>
          </cell>
        </row>
        <row r="233">
          <cell r="A233">
            <v>5865.8877106745267</v>
          </cell>
          <cell r="B233">
            <v>6872350.1861242075</v>
          </cell>
          <cell r="C233">
            <v>1431.7396221092097</v>
          </cell>
          <cell r="D233">
            <v>0</v>
          </cell>
          <cell r="E233">
            <v>0</v>
          </cell>
          <cell r="F233">
            <v>0</v>
          </cell>
          <cell r="G233">
            <v>0</v>
          </cell>
          <cell r="H233">
            <v>6879647.8134569917</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6861885.9283545157</v>
          </cell>
          <cell r="AE233">
            <v>6861885.9283545157</v>
          </cell>
        </row>
        <row r="234">
          <cell r="A234">
            <v>5464.6269018714902</v>
          </cell>
          <cell r="B234">
            <v>6879647.8134569917</v>
          </cell>
          <cell r="C234">
            <v>1433.259961136873</v>
          </cell>
          <cell r="D234">
            <v>0</v>
          </cell>
          <cell r="E234">
            <v>0</v>
          </cell>
          <cell r="F234">
            <v>0</v>
          </cell>
          <cell r="G234">
            <v>0</v>
          </cell>
          <cell r="H234">
            <v>6886545.7003199998</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6868780.2286694329</v>
          </cell>
          <cell r="AE234">
            <v>6868780.2286694329</v>
          </cell>
        </row>
        <row r="235">
          <cell r="A235">
            <v>5050.6961889966469</v>
          </cell>
          <cell r="B235">
            <v>6886545.7003199998</v>
          </cell>
          <cell r="C235">
            <v>1434.6970208999999</v>
          </cell>
          <cell r="D235">
            <v>0</v>
          </cell>
          <cell r="E235">
            <v>0</v>
          </cell>
          <cell r="F235">
            <v>0</v>
          </cell>
          <cell r="G235">
            <v>0</v>
          </cell>
          <cell r="H235">
            <v>6893031.0935298968</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6875262.0336309047</v>
          </cell>
          <cell r="AE235">
            <v>6875262.0336309047</v>
          </cell>
        </row>
        <row r="236">
          <cell r="A236">
            <v>5005.5709167770683</v>
          </cell>
          <cell r="B236">
            <v>6893031.0935298968</v>
          </cell>
          <cell r="C236">
            <v>1436.0481444853949</v>
          </cell>
          <cell r="D236">
            <v>0</v>
          </cell>
          <cell r="E236">
            <v>0</v>
          </cell>
          <cell r="F236">
            <v>0</v>
          </cell>
          <cell r="G236">
            <v>0</v>
          </cell>
          <cell r="H236">
            <v>6899472.7125911601</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6881700.0628650747</v>
          </cell>
          <cell r="AE236">
            <v>6881700.0628650747</v>
          </cell>
        </row>
        <row r="237">
          <cell r="A237">
            <v>4956.0926739870838</v>
          </cell>
          <cell r="B237">
            <v>6899472.7125911601</v>
          </cell>
          <cell r="C237">
            <v>1437.3901484564915</v>
          </cell>
          <cell r="D237">
            <v>0</v>
          </cell>
          <cell r="E237">
            <v>0</v>
          </cell>
          <cell r="F237">
            <v>0</v>
          </cell>
          <cell r="G237">
            <v>0</v>
          </cell>
          <cell r="H237">
            <v>6905866.1954136034</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6888089.9640826816</v>
          </cell>
          <cell r="AE237">
            <v>6888089.9640826816</v>
          </cell>
        </row>
        <row r="238">
          <cell r="A238">
            <v>5015.9122378998354</v>
          </cell>
          <cell r="B238">
            <v>6905866.1954136034</v>
          </cell>
          <cell r="C238">
            <v>1438.7221240445006</v>
          </cell>
          <cell r="D238">
            <v>0</v>
          </cell>
          <cell r="E238">
            <v>0</v>
          </cell>
          <cell r="F238">
            <v>0</v>
          </cell>
          <cell r="G238">
            <v>0</v>
          </cell>
          <cell r="H238">
            <v>6912320.8297755476</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6894541.015025001</v>
          </cell>
          <cell r="AE238">
            <v>6894541.015025001</v>
          </cell>
        </row>
        <row r="239">
          <cell r="A239">
            <v>4656.6383125154316</v>
          </cell>
          <cell r="B239">
            <v>6912320.8297755476</v>
          </cell>
          <cell r="C239">
            <v>1440.0668395365722</v>
          </cell>
          <cell r="D239">
            <v>0</v>
          </cell>
          <cell r="E239">
            <v>0</v>
          </cell>
          <cell r="F239">
            <v>0</v>
          </cell>
          <cell r="G239">
            <v>0</v>
          </cell>
          <cell r="H239">
            <v>6918417.5349276001</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6900634.1363416463</v>
          </cell>
          <cell r="AE239">
            <v>6900634.1363416463</v>
          </cell>
        </row>
        <row r="240">
          <cell r="A240">
            <v>4449.882015652247</v>
          </cell>
          <cell r="B240">
            <v>6918417.5349276001</v>
          </cell>
          <cell r="C240">
            <v>1441.3369864432498</v>
          </cell>
          <cell r="D240">
            <v>0</v>
          </cell>
          <cell r="E240">
            <v>0</v>
          </cell>
          <cell r="F240">
            <v>0</v>
          </cell>
          <cell r="G240">
            <v>0</v>
          </cell>
          <cell r="H240">
            <v>6924308.7539296951</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6906521.7479419149</v>
          </cell>
          <cell r="AE240">
            <v>6906521.7479419149</v>
          </cell>
        </row>
        <row r="241">
          <cell r="A241">
            <v>3647.4930953165986</v>
          </cell>
          <cell r="B241">
            <v>6924308.7539296951</v>
          </cell>
          <cell r="C241">
            <v>1442.5643237353531</v>
          </cell>
          <cell r="D241">
            <v>0</v>
          </cell>
          <cell r="E241">
            <v>0</v>
          </cell>
          <cell r="F241">
            <v>0</v>
          </cell>
          <cell r="G241">
            <v>0</v>
          </cell>
          <cell r="H241">
            <v>6929398.8113487475</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6911608.1968184328</v>
          </cell>
          <cell r="AE241">
            <v>6911608.1968184328</v>
          </cell>
        </row>
        <row r="242">
          <cell r="A242">
            <v>3624.8410438299002</v>
          </cell>
          <cell r="B242">
            <v>6929398.8113487475</v>
          </cell>
          <cell r="C242">
            <v>1443.6247523643221</v>
          </cell>
          <cell r="D242">
            <v>0</v>
          </cell>
          <cell r="E242">
            <v>0</v>
          </cell>
          <cell r="F242">
            <v>0</v>
          </cell>
          <cell r="G242">
            <v>0</v>
          </cell>
          <cell r="H242">
            <v>6934467.2771449415</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6916673.0535452431</v>
          </cell>
          <cell r="AE242">
            <v>6916673.0535452431</v>
          </cell>
        </row>
        <row r="243">
          <cell r="A243">
            <v>3624.876260297679</v>
          </cell>
          <cell r="B243">
            <v>6934467.2771449415</v>
          </cell>
          <cell r="C243">
            <v>1444.6806827385292</v>
          </cell>
          <cell r="D243">
            <v>0</v>
          </cell>
          <cell r="E243">
            <v>0</v>
          </cell>
          <cell r="F243">
            <v>0</v>
          </cell>
          <cell r="G243">
            <v>0</v>
          </cell>
          <cell r="H243">
            <v>6939536.8340879772</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6921738.9521946302</v>
          </cell>
          <cell r="AE243">
            <v>6921738.9521946302</v>
          </cell>
        </row>
        <row r="244">
          <cell r="A244">
            <v>1916.7125707395378</v>
          </cell>
          <cell r="B244">
            <v>6939536.8340879772</v>
          </cell>
          <cell r="C244">
            <v>1445.7368404349952</v>
          </cell>
          <cell r="D244">
            <v>0</v>
          </cell>
          <cell r="E244">
            <v>0</v>
          </cell>
          <cell r="F244">
            <v>0</v>
          </cell>
          <cell r="G244">
            <v>0</v>
          </cell>
          <cell r="H244">
            <v>6942899.2834991524</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6925097.74200169</v>
          </cell>
          <cell r="AE244">
            <v>6925097.74200169</v>
          </cell>
        </row>
        <row r="245">
          <cell r="A245">
            <v>1879.6874329941779</v>
          </cell>
          <cell r="B245">
            <v>6942899.2834991524</v>
          </cell>
          <cell r="C245">
            <v>1446.4373507289899</v>
          </cell>
          <cell r="D245">
            <v>0</v>
          </cell>
          <cell r="E245">
            <v>0</v>
          </cell>
          <cell r="F245">
            <v>0</v>
          </cell>
          <cell r="G245">
            <v>0</v>
          </cell>
          <cell r="H245">
            <v>6946225.4082828751</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6928420.2060308978</v>
          </cell>
          <cell r="AE245">
            <v>6928420.2060308978</v>
          </cell>
        </row>
        <row r="246">
          <cell r="A246">
            <v>1853.3306221985711</v>
          </cell>
          <cell r="B246">
            <v>6946225.4082828751</v>
          </cell>
          <cell r="C246">
            <v>1447.1302933922655</v>
          </cell>
          <cell r="D246">
            <v>0</v>
          </cell>
          <cell r="E246">
            <v>0</v>
          </cell>
          <cell r="F246">
            <v>0</v>
          </cell>
          <cell r="G246">
            <v>0</v>
          </cell>
          <cell r="H246">
            <v>6949525.8691984667</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6931716.9862203775</v>
          </cell>
          <cell r="AE246">
            <v>6931716.9862203775</v>
          </cell>
        </row>
        <row r="247">
          <cell r="A247">
            <v>1172.3557209002572</v>
          </cell>
          <cell r="B247">
            <v>6949525.8691984667</v>
          </cell>
          <cell r="C247">
            <v>1447.8178894163468</v>
          </cell>
          <cell r="D247">
            <v>0</v>
          </cell>
          <cell r="E247">
            <v>0</v>
          </cell>
          <cell r="F247">
            <v>0</v>
          </cell>
          <cell r="G247">
            <v>0</v>
          </cell>
          <cell r="H247">
            <v>6952146.0428087832</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6934333.4780958602</v>
          </cell>
          <cell r="AE247">
            <v>6934333.4780958602</v>
          </cell>
        </row>
        <row r="248">
          <cell r="A248">
            <v>1150.9738031033662</v>
          </cell>
          <cell r="B248">
            <v>6952146.0428087832</v>
          </cell>
          <cell r="C248">
            <v>1448.3637589184964</v>
          </cell>
          <cell r="D248">
            <v>0</v>
          </cell>
          <cell r="E248">
            <v>0</v>
          </cell>
          <cell r="F248">
            <v>0</v>
          </cell>
          <cell r="G248">
            <v>0</v>
          </cell>
          <cell r="H248">
            <v>6954745.380370805</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6936929.1329284878</v>
          </cell>
          <cell r="AE248">
            <v>6936929.1329284878</v>
          </cell>
        </row>
        <row r="249">
          <cell r="A249">
            <v>1130.6911011510758</v>
          </cell>
          <cell r="B249">
            <v>6954745.380370805</v>
          </cell>
          <cell r="C249">
            <v>1448.9052875772506</v>
          </cell>
          <cell r="D249">
            <v>0</v>
          </cell>
          <cell r="E249">
            <v>0</v>
          </cell>
          <cell r="F249">
            <v>0</v>
          </cell>
          <cell r="G249">
            <v>0</v>
          </cell>
          <cell r="H249">
            <v>6957324.9767595334</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6939505.0455709472</v>
          </cell>
          <cell r="AE249">
            <v>6939505.0455709472</v>
          </cell>
        </row>
        <row r="250">
          <cell r="A250">
            <v>1113.9552871318635</v>
          </cell>
          <cell r="B250">
            <v>6957324.9767595334</v>
          </cell>
          <cell r="C250">
            <v>1449.4427034915691</v>
          </cell>
          <cell r="D250">
            <v>0</v>
          </cell>
          <cell r="E250">
            <v>0</v>
          </cell>
          <cell r="F250">
            <v>0</v>
          </cell>
          <cell r="G250">
            <v>0</v>
          </cell>
          <cell r="H250">
            <v>6959888.3747501569</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6942064.7588001303</v>
          </cell>
          <cell r="AE250">
            <v>6942064.7588001303</v>
          </cell>
        </row>
        <row r="251">
          <cell r="A251">
            <v>1097.8072349767633</v>
          </cell>
          <cell r="B251">
            <v>6959888.3747501569</v>
          </cell>
          <cell r="C251">
            <v>1449.9767447396159</v>
          </cell>
          <cell r="D251">
            <v>0</v>
          </cell>
          <cell r="E251">
            <v>0</v>
          </cell>
          <cell r="F251">
            <v>0</v>
          </cell>
          <cell r="G251">
            <v>0</v>
          </cell>
          <cell r="H251">
            <v>6962436.1587298727</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6944608.8570209192</v>
          </cell>
          <cell r="AE251">
            <v>6944608.8570209192</v>
          </cell>
        </row>
        <row r="252">
          <cell r="A252">
            <v>1081.8840506256565</v>
          </cell>
          <cell r="B252">
            <v>6962436.1587298727</v>
          </cell>
          <cell r="C252">
            <v>1450.5075330687232</v>
          </cell>
          <cell r="D252">
            <v>0</v>
          </cell>
          <cell r="E252">
            <v>0</v>
          </cell>
          <cell r="F252">
            <v>0</v>
          </cell>
          <cell r="G252">
            <v>0</v>
          </cell>
          <cell r="H252">
            <v>6964968.5503135668</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6947137.5646794029</v>
          </cell>
          <cell r="AE252">
            <v>6947137.5646794029</v>
          </cell>
        </row>
        <row r="253">
          <cell r="A253">
            <v>1178.4246189428886</v>
          </cell>
          <cell r="B253">
            <v>6964968.5503135668</v>
          </cell>
          <cell r="C253">
            <v>1451.0351146486594</v>
          </cell>
          <cell r="D253">
            <v>0</v>
          </cell>
          <cell r="E253">
            <v>0</v>
          </cell>
          <cell r="F253">
            <v>0</v>
          </cell>
          <cell r="G253">
            <v>0</v>
          </cell>
          <cell r="H253">
            <v>6967598.0100471582</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6949763.3393935906</v>
          </cell>
          <cell r="AE253">
            <v>6949763.3393935906</v>
          </cell>
        </row>
        <row r="254">
          <cell r="A254">
            <v>1165.6709488218592</v>
          </cell>
          <cell r="B254">
            <v>6967598.0100471582</v>
          </cell>
          <cell r="C254">
            <v>1451.5829187598245</v>
          </cell>
          <cell r="D254">
            <v>0</v>
          </cell>
          <cell r="E254">
            <v>0</v>
          </cell>
          <cell r="F254">
            <v>0</v>
          </cell>
          <cell r="G254">
            <v>0</v>
          </cell>
          <cell r="H254">
            <v>6970215.2639147397</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6952376.9072274603</v>
          </cell>
          <cell r="AE254">
            <v>6952376.9072274603</v>
          </cell>
        </row>
        <row r="255">
          <cell r="A255">
            <v>1156.9468480750002</v>
          </cell>
          <cell r="B255">
            <v>6970215.2639147397</v>
          </cell>
          <cell r="C255">
            <v>1452.1281799822373</v>
          </cell>
          <cell r="D255">
            <v>0</v>
          </cell>
          <cell r="E255">
            <v>0</v>
          </cell>
          <cell r="F255">
            <v>0</v>
          </cell>
          <cell r="G255">
            <v>0</v>
          </cell>
          <cell r="H255">
            <v>6972824.3389427969</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6954982.2975504668</v>
          </cell>
          <cell r="AE255">
            <v>6954982.2975504668</v>
          </cell>
        </row>
        <row r="256">
          <cell r="A256">
            <v>1225.5383812476432</v>
          </cell>
          <cell r="B256">
            <v>6972824.3389427969</v>
          </cell>
          <cell r="C256">
            <v>1452.6717372797491</v>
          </cell>
          <cell r="D256">
            <v>0</v>
          </cell>
          <cell r="E256">
            <v>0</v>
          </cell>
          <cell r="F256">
            <v>0</v>
          </cell>
          <cell r="G256">
            <v>0</v>
          </cell>
          <cell r="H256">
            <v>6975502.5490613244</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6957656.8219002476</v>
          </cell>
          <cell r="AE256">
            <v>6957656.8219002476</v>
          </cell>
        </row>
        <row r="257">
          <cell r="A257">
            <v>1210.714699781757</v>
          </cell>
          <cell r="B257">
            <v>6975502.5490613244</v>
          </cell>
          <cell r="C257">
            <v>1453.229697721109</v>
          </cell>
          <cell r="D257">
            <v>0</v>
          </cell>
          <cell r="E257">
            <v>0</v>
          </cell>
          <cell r="F257">
            <v>0</v>
          </cell>
          <cell r="G257">
            <v>0</v>
          </cell>
          <cell r="H257">
            <v>6978166.493458827</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6960317.0795394983</v>
          </cell>
          <cell r="AE257">
            <v>6960317.0795394983</v>
          </cell>
        </row>
        <row r="258">
          <cell r="A258">
            <v>1185.3137738482151</v>
          </cell>
          <cell r="B258">
            <v>6978166.493458827</v>
          </cell>
          <cell r="C258">
            <v>1453.7846861372554</v>
          </cell>
          <cell r="D258">
            <v>0</v>
          </cell>
          <cell r="E258">
            <v>0</v>
          </cell>
          <cell r="F258">
            <v>0</v>
          </cell>
          <cell r="G258">
            <v>0</v>
          </cell>
          <cell r="H258">
            <v>6980805.5919188121</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6962952.4829243794</v>
          </cell>
          <cell r="AE258">
            <v>6962952.4829243794</v>
          </cell>
        </row>
        <row r="259">
          <cell r="A259">
            <v>915.95896370027435</v>
          </cell>
          <cell r="B259">
            <v>6980805.5919188121</v>
          </cell>
          <cell r="C259">
            <v>1454.3344983164188</v>
          </cell>
          <cell r="D259">
            <v>0</v>
          </cell>
          <cell r="E259">
            <v>0</v>
          </cell>
          <cell r="F259">
            <v>0</v>
          </cell>
          <cell r="G259">
            <v>0</v>
          </cell>
          <cell r="H259">
            <v>6983175.8853808288</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6965319.0802487163</v>
          </cell>
          <cell r="AE259">
            <v>6965319.0802487163</v>
          </cell>
        </row>
        <row r="260">
          <cell r="A260">
            <v>903.29742120199535</v>
          </cell>
          <cell r="B260">
            <v>6983175.8853808288</v>
          </cell>
          <cell r="C260">
            <v>1454.8283094543392</v>
          </cell>
          <cell r="D260">
            <v>0</v>
          </cell>
          <cell r="E260">
            <v>0</v>
          </cell>
          <cell r="F260">
            <v>0</v>
          </cell>
          <cell r="G260">
            <v>0</v>
          </cell>
          <cell r="H260">
            <v>6985534.0111114848</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6967673.5088959336</v>
          </cell>
          <cell r="AE260">
            <v>6967673.5088959336</v>
          </cell>
        </row>
        <row r="261">
          <cell r="A261">
            <v>892.09880945097063</v>
          </cell>
          <cell r="B261">
            <v>6985534.0111114848</v>
          </cell>
          <cell r="C261">
            <v>1455.3195856482259</v>
          </cell>
          <cell r="D261">
            <v>0</v>
          </cell>
          <cell r="E261">
            <v>0</v>
          </cell>
          <cell r="F261">
            <v>0</v>
          </cell>
          <cell r="G261">
            <v>0</v>
          </cell>
          <cell r="H261">
            <v>6987881.4295065841</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6970017.2288864804</v>
          </cell>
          <cell r="AE261">
            <v>6970017.2288864804</v>
          </cell>
        </row>
        <row r="262">
          <cell r="A262">
            <v>866.93173825118004</v>
          </cell>
          <cell r="B262">
            <v>6987881.4295065841</v>
          </cell>
          <cell r="C262">
            <v>1455.808631147205</v>
          </cell>
          <cell r="D262">
            <v>0</v>
          </cell>
          <cell r="E262">
            <v>0</v>
          </cell>
          <cell r="F262">
            <v>0</v>
          </cell>
          <cell r="G262">
            <v>0</v>
          </cell>
          <cell r="H262">
            <v>6990204.1698759822</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6972336.2698923387</v>
          </cell>
          <cell r="AE262">
            <v>6972336.2698923387</v>
          </cell>
        </row>
        <row r="263">
          <cell r="A263">
            <v>853.28884078932799</v>
          </cell>
          <cell r="B263">
            <v>6990204.1698759822</v>
          </cell>
          <cell r="C263">
            <v>1456.2925353908295</v>
          </cell>
          <cell r="D263">
            <v>0</v>
          </cell>
          <cell r="E263">
            <v>0</v>
          </cell>
          <cell r="F263">
            <v>0</v>
          </cell>
          <cell r="G263">
            <v>0</v>
          </cell>
          <cell r="H263">
            <v>6992513.7512521623</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6974642.1509701349</v>
          </cell>
          <cell r="AE263">
            <v>6974642.1509701349</v>
          </cell>
        </row>
        <row r="264">
          <cell r="A264">
            <v>839.41017968262963</v>
          </cell>
          <cell r="B264">
            <v>6992513.7512521623</v>
          </cell>
          <cell r="C264">
            <v>1456.7736981775336</v>
          </cell>
          <cell r="D264">
            <v>0</v>
          </cell>
          <cell r="E264">
            <v>0</v>
          </cell>
          <cell r="F264">
            <v>0</v>
          </cell>
          <cell r="G264">
            <v>0</v>
          </cell>
          <cell r="H264">
            <v>6994809.9351300225</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6976934.6349549061</v>
          </cell>
          <cell r="AE264">
            <v>6976934.6349549061</v>
          </cell>
        </row>
        <row r="265">
          <cell r="A265">
            <v>874.45701841645075</v>
          </cell>
          <cell r="B265">
            <v>6994809.9351300225</v>
          </cell>
          <cell r="C265">
            <v>1457.2520698187545</v>
          </cell>
          <cell r="D265">
            <v>0</v>
          </cell>
          <cell r="E265">
            <v>0</v>
          </cell>
          <cell r="F265">
            <v>0</v>
          </cell>
          <cell r="G265">
            <v>0</v>
          </cell>
          <cell r="H265">
            <v>6997141.6442182576</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6979262.6431460343</v>
          </cell>
          <cell r="AE265">
            <v>6979262.6431460343</v>
          </cell>
        </row>
        <row r="266">
          <cell r="A266">
            <v>864.02668506343991</v>
          </cell>
          <cell r="B266">
            <v>6997141.6442182576</v>
          </cell>
          <cell r="C266">
            <v>1457.7378425454701</v>
          </cell>
          <cell r="D266">
            <v>0</v>
          </cell>
          <cell r="E266">
            <v>0</v>
          </cell>
          <cell r="F266">
            <v>0</v>
          </cell>
          <cell r="G266">
            <v>0</v>
          </cell>
          <cell r="H266">
            <v>6999463.4087458672</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6981580.7058327785</v>
          </cell>
          <cell r="AE266">
            <v>6981580.7058327785</v>
          </cell>
        </row>
        <row r="267">
          <cell r="A267">
            <v>855.72806121348981</v>
          </cell>
          <cell r="B267">
            <v>6999463.4087458672</v>
          </cell>
          <cell r="C267">
            <v>1458.2215434887221</v>
          </cell>
          <cell r="D267">
            <v>0</v>
          </cell>
          <cell r="E267">
            <v>0</v>
          </cell>
          <cell r="F267">
            <v>0</v>
          </cell>
          <cell r="G267">
            <v>0</v>
          </cell>
          <cell r="H267">
            <v>7001777.3583505694</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6983890.9773331294</v>
          </cell>
          <cell r="AE267">
            <v>6983890.9773331294</v>
          </cell>
        </row>
        <row r="268">
          <cell r="A268">
            <v>1711.9124827460389</v>
          </cell>
          <cell r="B268">
            <v>7001777.3583505694</v>
          </cell>
          <cell r="C268">
            <v>1458.703616323035</v>
          </cell>
          <cell r="D268">
            <v>0</v>
          </cell>
          <cell r="E268">
            <v>0</v>
          </cell>
          <cell r="F268">
            <v>0</v>
          </cell>
          <cell r="G268">
            <v>0</v>
          </cell>
          <cell r="H268">
            <v>7004947.9744496383</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6987057.9139351724</v>
          </cell>
          <cell r="AE268">
            <v>6987057.9139351724</v>
          </cell>
        </row>
        <row r="269">
          <cell r="A269">
            <v>1696.3474680193781</v>
          </cell>
          <cell r="B269">
            <v>7004947.9744496383</v>
          </cell>
          <cell r="C269">
            <v>1459.3641613436746</v>
          </cell>
          <cell r="D269">
            <v>0</v>
          </cell>
          <cell r="E269">
            <v>0</v>
          </cell>
          <cell r="F269">
            <v>0</v>
          </cell>
          <cell r="G269">
            <v>0</v>
          </cell>
          <cell r="H269">
            <v>7008103.6860790011</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6990209.9449311895</v>
          </cell>
          <cell r="AE269">
            <v>6990209.9449311895</v>
          </cell>
        </row>
        <row r="270">
          <cell r="A270">
            <v>1695.8689027489161</v>
          </cell>
          <cell r="B270">
            <v>7008103.6860790011</v>
          </cell>
          <cell r="C270">
            <v>1460.0216012664584</v>
          </cell>
          <cell r="D270">
            <v>0</v>
          </cell>
          <cell r="E270">
            <v>0</v>
          </cell>
          <cell r="F270">
            <v>0</v>
          </cell>
          <cell r="G270">
            <v>0</v>
          </cell>
          <cell r="H270">
            <v>7011259.5765830157</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6993362.1352588311</v>
          </cell>
          <cell r="AE270">
            <v>6993362.1352588311</v>
          </cell>
        </row>
        <row r="271">
          <cell r="A271">
            <v>1042.1676434872033</v>
          </cell>
          <cell r="B271">
            <v>7011259.5765830157</v>
          </cell>
          <cell r="C271">
            <v>1460.6790784547948</v>
          </cell>
          <cell r="D271">
            <v>0</v>
          </cell>
          <cell r="E271">
            <v>0</v>
          </cell>
          <cell r="F271">
            <v>0</v>
          </cell>
          <cell r="G271">
            <v>0</v>
          </cell>
          <cell r="H271">
            <v>7013762.4233049583</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6995861.280719989</v>
          </cell>
          <cell r="AE271">
            <v>6995861.280719989</v>
          </cell>
        </row>
        <row r="272">
          <cell r="A272">
            <v>1032.6980057108772</v>
          </cell>
          <cell r="B272">
            <v>7013762.4233049583</v>
          </cell>
          <cell r="C272">
            <v>1461.2005048551994</v>
          </cell>
          <cell r="D272">
            <v>0</v>
          </cell>
          <cell r="E272">
            <v>0</v>
          </cell>
          <cell r="F272">
            <v>0</v>
          </cell>
          <cell r="G272">
            <v>0</v>
          </cell>
          <cell r="H272">
            <v>7016256.3218155243</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6998351.4769965187</v>
          </cell>
          <cell r="AE272">
            <v>6998351.4769965187</v>
          </cell>
        </row>
        <row r="273">
          <cell r="A273">
            <v>1028.7607081466333</v>
          </cell>
          <cell r="B273">
            <v>7016256.3218155243</v>
          </cell>
          <cell r="C273">
            <v>1461.7200670449008</v>
          </cell>
          <cell r="D273">
            <v>0</v>
          </cell>
          <cell r="E273">
            <v>0</v>
          </cell>
          <cell r="F273">
            <v>0</v>
          </cell>
          <cell r="G273">
            <v>0</v>
          </cell>
          <cell r="H273">
            <v>7018746.8025907157</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7000838.2456218107</v>
          </cell>
          <cell r="AE273">
            <v>7000838.2456218107</v>
          </cell>
        </row>
        <row r="274">
          <cell r="A274">
            <v>703.54252730490543</v>
          </cell>
          <cell r="B274">
            <v>7018746.8025907157</v>
          </cell>
          <cell r="C274">
            <v>1462.2389172063988</v>
          </cell>
          <cell r="D274">
            <v>0</v>
          </cell>
          <cell r="E274">
            <v>0</v>
          </cell>
          <cell r="F274">
            <v>0</v>
          </cell>
          <cell r="G274">
            <v>0</v>
          </cell>
          <cell r="H274">
            <v>7020912.5840352271</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7003000.3139972761</v>
          </cell>
          <cell r="AE274">
            <v>7003000.3139972761</v>
          </cell>
        </row>
        <row r="275">
          <cell r="A275">
            <v>689.80349477586742</v>
          </cell>
          <cell r="B275">
            <v>7020912.5840352271</v>
          </cell>
          <cell r="C275">
            <v>1462.6901216740055</v>
          </cell>
          <cell r="D275">
            <v>0</v>
          </cell>
          <cell r="E275">
            <v>0</v>
          </cell>
          <cell r="F275">
            <v>0</v>
          </cell>
          <cell r="G275">
            <v>0</v>
          </cell>
          <cell r="H275">
            <v>7023065.0776516767</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7005149.0936309965</v>
          </cell>
          <cell r="AE275">
            <v>7005149.0936309965</v>
          </cell>
        </row>
        <row r="276">
          <cell r="A276">
            <v>679.57111733897193</v>
          </cell>
          <cell r="B276">
            <v>7023065.0776516767</v>
          </cell>
          <cell r="C276">
            <v>1463.1385578440993</v>
          </cell>
          <cell r="D276">
            <v>0</v>
          </cell>
          <cell r="E276">
            <v>0</v>
          </cell>
          <cell r="F276">
            <v>0</v>
          </cell>
          <cell r="G276">
            <v>0</v>
          </cell>
          <cell r="H276">
            <v>7025207.7873268593</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7007288.0894951094</v>
          </cell>
          <cell r="AE276">
            <v>7007288.0894951094</v>
          </cell>
        </row>
        <row r="277">
          <cell r="A277">
            <v>709.06168053776264</v>
          </cell>
          <cell r="B277">
            <v>7025207.7873268593</v>
          </cell>
          <cell r="C277">
            <v>1463.5849556930955</v>
          </cell>
          <cell r="D277">
            <v>0</v>
          </cell>
          <cell r="E277">
            <v>0</v>
          </cell>
          <cell r="F277">
            <v>0</v>
          </cell>
          <cell r="G277">
            <v>0</v>
          </cell>
          <cell r="H277">
            <v>7027380.4339630902</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7009457.0213732924</v>
          </cell>
          <cell r="AE277">
            <v>7009457.0213732924</v>
          </cell>
        </row>
        <row r="278">
          <cell r="A278">
            <v>700.01590487659303</v>
          </cell>
          <cell r="B278">
            <v>7027380.4339630902</v>
          </cell>
          <cell r="C278">
            <v>1464.0375904089769</v>
          </cell>
          <cell r="D278">
            <v>0</v>
          </cell>
          <cell r="E278">
            <v>0</v>
          </cell>
          <cell r="F278">
            <v>0</v>
          </cell>
          <cell r="G278">
            <v>0</v>
          </cell>
          <cell r="H278">
            <v>7029544.4874583753</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7011617.3592018867</v>
          </cell>
          <cell r="AE278">
            <v>7011617.3592018867</v>
          </cell>
        </row>
        <row r="279">
          <cell r="A279">
            <v>694.05060090354311</v>
          </cell>
          <cell r="B279">
            <v>7029544.4874583753</v>
          </cell>
          <cell r="C279">
            <v>1464.4884348871612</v>
          </cell>
          <cell r="D279">
            <v>0</v>
          </cell>
          <cell r="E279">
            <v>0</v>
          </cell>
          <cell r="F279">
            <v>0</v>
          </cell>
          <cell r="G279">
            <v>0</v>
          </cell>
          <cell r="H279">
            <v>7031703.0264941659</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7013772.1787221534</v>
          </cell>
          <cell r="AE279">
            <v>7013772.1787221534</v>
          </cell>
        </row>
        <row r="280">
          <cell r="A280">
            <v>586.15052887302159</v>
          </cell>
          <cell r="B280">
            <v>7031703.0264941659</v>
          </cell>
          <cell r="C280">
            <v>1464.9381305196177</v>
          </cell>
          <cell r="D280">
            <v>0</v>
          </cell>
          <cell r="E280">
            <v>0</v>
          </cell>
          <cell r="F280">
            <v>0</v>
          </cell>
          <cell r="G280">
            <v>0</v>
          </cell>
          <cell r="H280">
            <v>7033754.1151535586</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7015819.5469613168</v>
          </cell>
          <cell r="AE280">
            <v>7015819.5469613168</v>
          </cell>
        </row>
        <row r="281">
          <cell r="A281">
            <v>580.27701416078401</v>
          </cell>
          <cell r="B281">
            <v>7033754.1151535586</v>
          </cell>
          <cell r="C281">
            <v>1465.3654406569913</v>
          </cell>
          <cell r="D281">
            <v>0</v>
          </cell>
          <cell r="E281">
            <v>0</v>
          </cell>
          <cell r="F281">
            <v>0</v>
          </cell>
          <cell r="G281">
            <v>0</v>
          </cell>
          <cell r="H281">
            <v>7035799.7576083764</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7017861.4681111509</v>
          </cell>
          <cell r="AE281">
            <v>7017861.4681111509</v>
          </cell>
        </row>
        <row r="282">
          <cell r="A282">
            <v>575.28931201047578</v>
          </cell>
          <cell r="B282">
            <v>7035799.7576083764</v>
          </cell>
          <cell r="C282">
            <v>1465.7916161684116</v>
          </cell>
          <cell r="D282">
            <v>0</v>
          </cell>
          <cell r="E282">
            <v>0</v>
          </cell>
          <cell r="F282">
            <v>0</v>
          </cell>
          <cell r="G282">
            <v>0</v>
          </cell>
          <cell r="H282">
            <v>7037840.8385365559</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7019898.8285901872</v>
          </cell>
          <cell r="AE282">
            <v>7019898.8285901872</v>
          </cell>
        </row>
        <row r="283">
          <cell r="A283">
            <v>630.05450903004305</v>
          </cell>
          <cell r="B283">
            <v>7037840.8385365559</v>
          </cell>
          <cell r="C283">
            <v>1466.2168413617821</v>
          </cell>
          <cell r="D283">
            <v>0</v>
          </cell>
          <cell r="E283">
            <v>0</v>
          </cell>
          <cell r="F283">
            <v>0</v>
          </cell>
          <cell r="G283">
            <v>0</v>
          </cell>
          <cell r="H283">
            <v>7039937.1098869471</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7021991.3785504643</v>
          </cell>
          <cell r="AE283">
            <v>7021991.3785504643</v>
          </cell>
        </row>
        <row r="284">
          <cell r="A284">
            <v>623.55271754789999</v>
          </cell>
          <cell r="B284">
            <v>7039937.1098869471</v>
          </cell>
          <cell r="C284">
            <v>1466.6535645597805</v>
          </cell>
          <cell r="D284">
            <v>0</v>
          </cell>
          <cell r="E284">
            <v>0</v>
          </cell>
          <cell r="F284">
            <v>0</v>
          </cell>
          <cell r="G284">
            <v>0</v>
          </cell>
          <cell r="H284">
            <v>7042027.3161690552</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7024077.8625322655</v>
          </cell>
          <cell r="AE284">
            <v>7024077.8625322655</v>
          </cell>
        </row>
        <row r="285">
          <cell r="A285">
            <v>618.34148335701809</v>
          </cell>
          <cell r="B285">
            <v>7042027.3161690552</v>
          </cell>
          <cell r="C285">
            <v>1467.0890242018861</v>
          </cell>
          <cell r="D285">
            <v>0</v>
          </cell>
          <cell r="E285">
            <v>0</v>
          </cell>
          <cell r="F285">
            <v>0</v>
          </cell>
          <cell r="G285">
            <v>0</v>
          </cell>
          <cell r="H285">
            <v>7044112.7466766145</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7026159.5667031137</v>
          </cell>
          <cell r="AE285">
            <v>7026159.5667031137</v>
          </cell>
        </row>
        <row r="286">
          <cell r="A286">
            <v>504.19084423484605</v>
          </cell>
          <cell r="B286">
            <v>7044112.7466766145</v>
          </cell>
          <cell r="C286">
            <v>1467.5234888909611</v>
          </cell>
          <cell r="D286">
            <v>0</v>
          </cell>
          <cell r="E286">
            <v>0</v>
          </cell>
          <cell r="F286">
            <v>0</v>
          </cell>
          <cell r="G286">
            <v>0</v>
          </cell>
          <cell r="H286">
            <v>7046084.4610097408</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7028127.553816068</v>
          </cell>
          <cell r="AE286">
            <v>7028127.553816068</v>
          </cell>
        </row>
        <row r="287">
          <cell r="A287">
            <v>499.62187079640569</v>
          </cell>
          <cell r="B287">
            <v>7046084.4610097408</v>
          </cell>
          <cell r="C287">
            <v>1467.9342627103624</v>
          </cell>
          <cell r="D287">
            <v>0</v>
          </cell>
          <cell r="E287">
            <v>0</v>
          </cell>
          <cell r="F287">
            <v>0</v>
          </cell>
          <cell r="G287">
            <v>0</v>
          </cell>
          <cell r="H287">
            <v>7048052.0171432476</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7030091.3818541821</v>
          </cell>
          <cell r="AE287">
            <v>7030091.3818541821</v>
          </cell>
        </row>
        <row r="288">
          <cell r="A288">
            <v>491.26785682188944</v>
          </cell>
          <cell r="B288">
            <v>7048052.0171432476</v>
          </cell>
          <cell r="C288">
            <v>1468.3441702381763</v>
          </cell>
          <cell r="D288">
            <v>0</v>
          </cell>
          <cell r="E288">
            <v>0</v>
          </cell>
          <cell r="F288">
            <v>0</v>
          </cell>
          <cell r="G288">
            <v>0</v>
          </cell>
          <cell r="H288">
            <v>7050011.6291703079</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7032047.2644780586</v>
          </cell>
          <cell r="AE288">
            <v>7032047.2644780586</v>
          </cell>
        </row>
        <row r="289">
          <cell r="A289">
            <v>473.04329184797228</v>
          </cell>
          <cell r="B289">
            <v>7050011.6291703079</v>
          </cell>
          <cell r="C289">
            <v>1468.7524227438141</v>
          </cell>
          <cell r="D289">
            <v>0</v>
          </cell>
          <cell r="E289">
            <v>0</v>
          </cell>
          <cell r="F289">
            <v>0</v>
          </cell>
          <cell r="G289">
            <v>0</v>
          </cell>
          <cell r="H289">
            <v>7051953.4248848995</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7033985.3299040738</v>
          </cell>
          <cell r="AE289">
            <v>7033985.3299040738</v>
          </cell>
        </row>
        <row r="290">
          <cell r="A290">
            <v>467.67820726531477</v>
          </cell>
          <cell r="B290">
            <v>7051953.4248848995</v>
          </cell>
          <cell r="C290">
            <v>1469.1569635176872</v>
          </cell>
          <cell r="D290">
            <v>0</v>
          </cell>
          <cell r="E290">
            <v>0</v>
          </cell>
          <cell r="F290">
            <v>0</v>
          </cell>
          <cell r="G290">
            <v>0</v>
          </cell>
          <cell r="H290">
            <v>7053890.2600556826</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7035918.4339081347</v>
          </cell>
          <cell r="AE290">
            <v>7035918.4339081347</v>
          </cell>
        </row>
        <row r="291">
          <cell r="A291">
            <v>462.26937425588164</v>
          </cell>
          <cell r="B291">
            <v>7053890.2600556826</v>
          </cell>
          <cell r="C291">
            <v>1469.5604708449337</v>
          </cell>
          <cell r="D291">
            <v>0</v>
          </cell>
          <cell r="E291">
            <v>0</v>
          </cell>
          <cell r="F291">
            <v>0</v>
          </cell>
          <cell r="G291">
            <v>0</v>
          </cell>
          <cell r="H291">
            <v>7055822.0899007833</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7037846.5309118843</v>
          </cell>
          <cell r="AE291">
            <v>7037846.5309118843</v>
          </cell>
        </row>
        <row r="292">
          <cell r="A292">
            <v>428.60524130843311</v>
          </cell>
          <cell r="B292">
            <v>7055822.0899007833</v>
          </cell>
          <cell r="C292">
            <v>1469.9629353959963</v>
          </cell>
          <cell r="D292">
            <v>0</v>
          </cell>
          <cell r="E292">
            <v>0</v>
          </cell>
          <cell r="F292">
            <v>0</v>
          </cell>
          <cell r="G292">
            <v>0</v>
          </cell>
          <cell r="H292">
            <v>7057720.6580774868</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7039741.3653720012</v>
          </cell>
          <cell r="AE292">
            <v>7039741.3653720012</v>
          </cell>
        </row>
        <row r="293">
          <cell r="A293">
            <v>422.06505964151631</v>
          </cell>
          <cell r="B293">
            <v>7057720.6580774868</v>
          </cell>
          <cell r="C293">
            <v>1470.3584704328096</v>
          </cell>
          <cell r="D293">
            <v>0</v>
          </cell>
          <cell r="E293">
            <v>0</v>
          </cell>
          <cell r="F293">
            <v>0</v>
          </cell>
          <cell r="G293">
            <v>0</v>
          </cell>
          <cell r="H293">
            <v>7059613.0816075606</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7041630.0543106664</v>
          </cell>
          <cell r="AE293">
            <v>7041630.0543106664</v>
          </cell>
        </row>
        <row r="294">
          <cell r="A294">
            <v>416.22388407164163</v>
          </cell>
          <cell r="B294">
            <v>7059613.0816075606</v>
          </cell>
          <cell r="C294">
            <v>1470.7527253349083</v>
          </cell>
          <cell r="D294">
            <v>0</v>
          </cell>
          <cell r="E294">
            <v>0</v>
          </cell>
          <cell r="F294">
            <v>0</v>
          </cell>
          <cell r="G294">
            <v>0</v>
          </cell>
          <cell r="H294">
            <v>7061500.0582169667</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7043513.295433824</v>
          </cell>
          <cell r="AE294">
            <v>7043513.295433824</v>
          </cell>
        </row>
        <row r="295">
          <cell r="A295">
            <v>410.86557259122071</v>
          </cell>
          <cell r="B295">
            <v>7061500.0582169667</v>
          </cell>
          <cell r="C295">
            <v>1471.1458454618678</v>
          </cell>
          <cell r="D295">
            <v>0</v>
          </cell>
          <cell r="E295">
            <v>0</v>
          </cell>
          <cell r="F295">
            <v>0</v>
          </cell>
          <cell r="G295">
            <v>0</v>
          </cell>
          <cell r="H295">
            <v>7063382.0696350196</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7045391.5704924101</v>
          </cell>
          <cell r="AE295">
            <v>7045391.5704924101</v>
          </cell>
        </row>
        <row r="296">
          <cell r="A296">
            <v>405.9294829049349</v>
          </cell>
          <cell r="B296">
            <v>7063382.0696350196</v>
          </cell>
          <cell r="C296">
            <v>1471.5379311739623</v>
          </cell>
          <cell r="D296">
            <v>0</v>
          </cell>
          <cell r="E296">
            <v>0</v>
          </cell>
          <cell r="F296">
            <v>0</v>
          </cell>
          <cell r="G296">
            <v>0</v>
          </cell>
          <cell r="H296">
            <v>7065259.5370490989</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7047265.3006762657</v>
          </cell>
          <cell r="AE296">
            <v>7047265.3006762657</v>
          </cell>
        </row>
        <row r="297">
          <cell r="A297">
            <v>401.50652701084084</v>
          </cell>
          <cell r="B297">
            <v>7065259.5370490989</v>
          </cell>
          <cell r="C297">
            <v>1471.9290702185619</v>
          </cell>
          <cell r="D297">
            <v>0</v>
          </cell>
          <cell r="E297">
            <v>0</v>
          </cell>
          <cell r="F297">
            <v>0</v>
          </cell>
          <cell r="G297">
            <v>0</v>
          </cell>
          <cell r="H297">
            <v>7067132.9726463286</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7049134.9980058502</v>
          </cell>
          <cell r="AE297">
            <v>7049134.9980058502</v>
          </cell>
        </row>
        <row r="298">
          <cell r="A298">
            <v>392.06622264797664</v>
          </cell>
          <cell r="B298">
            <v>7067132.9726463286</v>
          </cell>
          <cell r="C298">
            <v>1472.3193693013181</v>
          </cell>
          <cell r="D298">
            <v>0</v>
          </cell>
          <cell r="E298">
            <v>0</v>
          </cell>
          <cell r="F298">
            <v>0</v>
          </cell>
          <cell r="G298">
            <v>0</v>
          </cell>
          <cell r="H298">
            <v>7068997.358238278</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7050995.644459716</v>
          </cell>
          <cell r="AE298">
            <v>7050995.644459716</v>
          </cell>
        </row>
        <row r="299">
          <cell r="A299">
            <v>388.43715687915983</v>
          </cell>
          <cell r="B299">
            <v>7068997.358238278</v>
          </cell>
          <cell r="C299">
            <v>1472.7077829663076</v>
          </cell>
          <cell r="D299">
            <v>0</v>
          </cell>
          <cell r="E299">
            <v>0</v>
          </cell>
          <cell r="F299">
            <v>0</v>
          </cell>
          <cell r="G299">
            <v>0</v>
          </cell>
          <cell r="H299">
            <v>7070858.5031781234</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7052853.0493928511</v>
          </cell>
          <cell r="AE299">
            <v>7052853.0493928511</v>
          </cell>
        </row>
        <row r="300">
          <cell r="A300">
            <v>384.81331607823722</v>
          </cell>
          <cell r="B300">
            <v>7070858.5031781234</v>
          </cell>
          <cell r="C300">
            <v>1473.0955214954422</v>
          </cell>
          <cell r="D300">
            <v>0</v>
          </cell>
          <cell r="E300">
            <v>0</v>
          </cell>
          <cell r="F300">
            <v>0</v>
          </cell>
          <cell r="G300">
            <v>0</v>
          </cell>
          <cell r="H300">
            <v>7072716.412015697</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7054707.2173656756</v>
          </cell>
          <cell r="AE300">
            <v>7054707.2173656756</v>
          </cell>
        </row>
        <row r="301">
          <cell r="A301">
            <v>381.51940117001351</v>
          </cell>
          <cell r="B301">
            <v>7072716.412015697</v>
          </cell>
          <cell r="C301">
            <v>1473.4825858366032</v>
          </cell>
          <cell r="D301">
            <v>0</v>
          </cell>
          <cell r="E301">
            <v>0</v>
          </cell>
          <cell r="F301">
            <v>0</v>
          </cell>
          <cell r="G301">
            <v>0</v>
          </cell>
          <cell r="H301">
            <v>7074571.4140027035</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7056558.4776167506</v>
          </cell>
          <cell r="AE301">
            <v>7056558.4776167506</v>
          </cell>
        </row>
        <row r="302">
          <cell r="A302">
            <v>377.74121033174777</v>
          </cell>
          <cell r="B302">
            <v>7074571.4140027035</v>
          </cell>
          <cell r="C302">
            <v>1473.8690445838963</v>
          </cell>
          <cell r="D302">
            <v>0</v>
          </cell>
          <cell r="E302">
            <v>0</v>
          </cell>
          <cell r="F302">
            <v>0</v>
          </cell>
          <cell r="G302">
            <v>0</v>
          </cell>
          <cell r="H302">
            <v>7076423.0242576199</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7058406.34526766</v>
          </cell>
          <cell r="AE302">
            <v>7058406.34526766</v>
          </cell>
        </row>
        <row r="303">
          <cell r="A303">
            <v>373.74605244239444</v>
          </cell>
          <cell r="B303">
            <v>7076423.0242576199</v>
          </cell>
          <cell r="C303">
            <v>1474.2547967203373</v>
          </cell>
          <cell r="D303">
            <v>0</v>
          </cell>
          <cell r="E303">
            <v>0</v>
          </cell>
          <cell r="F303">
            <v>0</v>
          </cell>
          <cell r="G303">
            <v>0</v>
          </cell>
          <cell r="H303">
            <v>7078271.0251067821</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7060250.6024468085</v>
          </cell>
          <cell r="AE303">
            <v>7060250.6024468085</v>
          </cell>
        </row>
        <row r="304">
          <cell r="A304">
            <v>363.53556077351817</v>
          </cell>
          <cell r="B304">
            <v>7078271.0251067821</v>
          </cell>
          <cell r="C304">
            <v>1474.639796897246</v>
          </cell>
          <cell r="D304">
            <v>0</v>
          </cell>
          <cell r="E304">
            <v>0</v>
          </cell>
          <cell r="F304">
            <v>0</v>
          </cell>
          <cell r="G304">
            <v>0</v>
          </cell>
          <cell r="H304">
            <v>7080109.2004644526</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7062085.0332673322</v>
          </cell>
          <cell r="AE304">
            <v>7062085.0332673322</v>
          </cell>
        </row>
        <row r="305">
          <cell r="A305">
            <v>360.15786803447844</v>
          </cell>
          <cell r="B305">
            <v>7080109.2004644526</v>
          </cell>
          <cell r="C305">
            <v>1475.0227500967605</v>
          </cell>
          <cell r="D305">
            <v>0</v>
          </cell>
          <cell r="E305">
            <v>0</v>
          </cell>
          <cell r="F305">
            <v>0</v>
          </cell>
          <cell r="G305">
            <v>0</v>
          </cell>
          <cell r="H305">
            <v>7081944.3810825832</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7063916.4684821265</v>
          </cell>
          <cell r="AE305">
            <v>7063916.4684821265</v>
          </cell>
        </row>
        <row r="306">
          <cell r="A306">
            <v>356.84072836782201</v>
          </cell>
          <cell r="B306">
            <v>7081944.3810825832</v>
          </cell>
          <cell r="C306">
            <v>1475.4050793922045</v>
          </cell>
          <cell r="D306">
            <v>0</v>
          </cell>
          <cell r="E306">
            <v>0</v>
          </cell>
          <cell r="F306">
            <v>0</v>
          </cell>
          <cell r="G306">
            <v>0</v>
          </cell>
          <cell r="H306">
            <v>7083776.6268903427</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7065744.9680013247</v>
          </cell>
          <cell r="AE306">
            <v>7065744.9680013247</v>
          </cell>
        </row>
        <row r="307">
          <cell r="A307">
            <v>352.68555535816915</v>
          </cell>
          <cell r="B307">
            <v>7083776.6268903427</v>
          </cell>
          <cell r="C307">
            <v>1475.7867972688211</v>
          </cell>
          <cell r="D307">
            <v>0</v>
          </cell>
          <cell r="E307">
            <v>0</v>
          </cell>
          <cell r="F307">
            <v>0</v>
          </cell>
          <cell r="G307">
            <v>0</v>
          </cell>
          <cell r="H307">
            <v>7085605.0992429703</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7067569.6932004271</v>
          </cell>
          <cell r="AE307">
            <v>7067569.6932004271</v>
          </cell>
        </row>
        <row r="308">
          <cell r="A308">
            <v>349.19518516725105</v>
          </cell>
          <cell r="B308">
            <v>7085605.0992429703</v>
          </cell>
          <cell r="C308">
            <v>1476.1677290089519</v>
          </cell>
          <cell r="D308">
            <v>0</v>
          </cell>
          <cell r="E308">
            <v>0</v>
          </cell>
          <cell r="F308">
            <v>0</v>
          </cell>
          <cell r="G308">
            <v>0</v>
          </cell>
          <cell r="H308">
            <v>7087430.462157147</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7069391.308096759</v>
          </cell>
          <cell r="AE308">
            <v>7069391.308096759</v>
          </cell>
        </row>
        <row r="309">
          <cell r="A309">
            <v>345.72745113181907</v>
          </cell>
          <cell r="B309">
            <v>7087430.462157147</v>
          </cell>
          <cell r="C309">
            <v>1476.5480129494053</v>
          </cell>
          <cell r="D309">
            <v>0</v>
          </cell>
          <cell r="E309">
            <v>0</v>
          </cell>
          <cell r="F309">
            <v>0</v>
          </cell>
          <cell r="G309">
            <v>0</v>
          </cell>
          <cell r="H309">
            <v>7089252.7376212282</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7071209.8351204237</v>
          </cell>
          <cell r="AE309">
            <v>7071209.8351204237</v>
          </cell>
        </row>
        <row r="310">
          <cell r="A310">
            <v>358.05815197540392</v>
          </cell>
          <cell r="B310">
            <v>7089252.7376212282</v>
          </cell>
          <cell r="C310">
            <v>1476.9276536710888</v>
          </cell>
          <cell r="D310">
            <v>0</v>
          </cell>
          <cell r="E310">
            <v>0</v>
          </cell>
          <cell r="F310">
            <v>0</v>
          </cell>
          <cell r="G310">
            <v>0</v>
          </cell>
          <cell r="H310">
            <v>7091087.7234268747</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7073041.0716128917</v>
          </cell>
          <cell r="AE310">
            <v>7073041.0716128917</v>
          </cell>
        </row>
        <row r="311">
          <cell r="A311">
            <v>354.82358681480923</v>
          </cell>
          <cell r="B311">
            <v>7091087.7234268747</v>
          </cell>
          <cell r="C311">
            <v>1477.3099423805986</v>
          </cell>
          <cell r="D311">
            <v>0</v>
          </cell>
          <cell r="E311">
            <v>0</v>
          </cell>
          <cell r="F311">
            <v>0</v>
          </cell>
          <cell r="G311">
            <v>0</v>
          </cell>
          <cell r="H311">
            <v>7092919.8569560703</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7074869.454963102</v>
          </cell>
          <cell r="AE311">
            <v>7074869.454963102</v>
          </cell>
        </row>
        <row r="312">
          <cell r="A312">
            <v>351.94969439566938</v>
          </cell>
          <cell r="B312">
            <v>7092919.8569560703</v>
          </cell>
          <cell r="C312">
            <v>1477.6916368658476</v>
          </cell>
          <cell r="D312">
            <v>0</v>
          </cell>
          <cell r="E312">
            <v>0</v>
          </cell>
          <cell r="F312">
            <v>0</v>
          </cell>
          <cell r="G312">
            <v>0</v>
          </cell>
          <cell r="H312">
            <v>7094749.4982873322</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7076695.3448032131</v>
          </cell>
          <cell r="AE312">
            <v>7076695.3448032131</v>
          </cell>
        </row>
        <row r="313">
          <cell r="A313">
            <v>333.34891033397707</v>
          </cell>
          <cell r="B313">
            <v>7094749.4982873322</v>
          </cell>
          <cell r="C313">
            <v>1478.0728121431939</v>
          </cell>
          <cell r="D313">
            <v>0</v>
          </cell>
          <cell r="E313">
            <v>0</v>
          </cell>
          <cell r="F313">
            <v>0</v>
          </cell>
          <cell r="G313">
            <v>0</v>
          </cell>
          <cell r="H313">
            <v>7096560.9200098086</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7078503.014172974</v>
          </cell>
          <cell r="AE313">
            <v>7078503.014172974</v>
          </cell>
        </row>
        <row r="314">
          <cell r="A314">
            <v>330.33305101348418</v>
          </cell>
          <cell r="B314">
            <v>7096560.9200098086</v>
          </cell>
          <cell r="C314">
            <v>1478.4501916687097</v>
          </cell>
          <cell r="D314">
            <v>0</v>
          </cell>
          <cell r="E314">
            <v>0</v>
          </cell>
          <cell r="F314">
            <v>0</v>
          </cell>
          <cell r="G314">
            <v>0</v>
          </cell>
          <cell r="H314">
            <v>7098369.7032524915</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7080308.0442021238</v>
          </cell>
          <cell r="AE314">
            <v>7080308.0442021238</v>
          </cell>
        </row>
        <row r="315">
          <cell r="A315">
            <v>327.35020596608086</v>
          </cell>
          <cell r="B315">
            <v>7098369.7032524915</v>
          </cell>
          <cell r="C315">
            <v>1478.8270215109353</v>
          </cell>
          <cell r="D315">
            <v>0</v>
          </cell>
          <cell r="E315">
            <v>0</v>
          </cell>
          <cell r="F315">
            <v>0</v>
          </cell>
          <cell r="G315">
            <v>0</v>
          </cell>
          <cell r="H315">
            <v>7100175.8804799691</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7082110.4673398118</v>
          </cell>
          <cell r="AE315">
            <v>7082110.4673398118</v>
          </cell>
        </row>
        <row r="316">
          <cell r="A316">
            <v>323.71479938134075</v>
          </cell>
          <cell r="B316">
            <v>7100175.8804799691</v>
          </cell>
          <cell r="C316">
            <v>1479.2033084333268</v>
          </cell>
          <cell r="D316">
            <v>0</v>
          </cell>
          <cell r="E316">
            <v>0</v>
          </cell>
          <cell r="F316">
            <v>0</v>
          </cell>
          <cell r="G316">
            <v>0</v>
          </cell>
          <cell r="H316">
            <v>7101978.7985877842</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7083909.6304978468</v>
          </cell>
          <cell r="AE316">
            <v>7083909.6304978468</v>
          </cell>
        </row>
        <row r="317">
          <cell r="A317">
            <v>320.61427862701964</v>
          </cell>
          <cell r="B317">
            <v>7101978.7985877842</v>
          </cell>
          <cell r="C317">
            <v>1479.5789163724548</v>
          </cell>
          <cell r="D317">
            <v>0</v>
          </cell>
          <cell r="E317">
            <v>0</v>
          </cell>
          <cell r="F317">
            <v>0</v>
          </cell>
          <cell r="G317">
            <v>0</v>
          </cell>
          <cell r="H317">
            <v>7103778.9917827835</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7085706.0678836768</v>
          </cell>
          <cell r="AE317">
            <v>7085706.0678836768</v>
          </cell>
        </row>
        <row r="318">
          <cell r="A318">
            <v>317.62879687312119</v>
          </cell>
          <cell r="B318">
            <v>7103778.9917827835</v>
          </cell>
          <cell r="C318">
            <v>1479.9539566214132</v>
          </cell>
          <cell r="D318">
            <v>0</v>
          </cell>
          <cell r="E318">
            <v>0</v>
          </cell>
          <cell r="F318">
            <v>0</v>
          </cell>
          <cell r="G318">
            <v>0</v>
          </cell>
          <cell r="H318">
            <v>7105576.5745362779</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7087499.8939719899</v>
          </cell>
          <cell r="AE318">
            <v>7087499.8939719899</v>
          </cell>
        </row>
        <row r="319">
          <cell r="A319">
            <v>314.88667168510176</v>
          </cell>
          <cell r="B319">
            <v>7105576.5745362779</v>
          </cell>
          <cell r="C319">
            <v>1480.3284530283909</v>
          </cell>
          <cell r="D319">
            <v>0</v>
          </cell>
          <cell r="E319">
            <v>0</v>
          </cell>
          <cell r="F319">
            <v>0</v>
          </cell>
          <cell r="G319">
            <v>0</v>
          </cell>
          <cell r="H319">
            <v>7107371.7896609912</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7089291.3515731897</v>
          </cell>
          <cell r="AE319">
            <v>7089291.3515731897</v>
          </cell>
        </row>
        <row r="320">
          <cell r="A320">
            <v>312.07308094637693</v>
          </cell>
          <cell r="B320">
            <v>7107371.7896609912</v>
          </cell>
          <cell r="C320">
            <v>1480.702456179373</v>
          </cell>
          <cell r="D320">
            <v>0</v>
          </cell>
          <cell r="E320">
            <v>0</v>
          </cell>
          <cell r="F320">
            <v>0</v>
          </cell>
          <cell r="G320">
            <v>0</v>
          </cell>
          <cell r="H320">
            <v>7109164.5651981169</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7091080.3687291909</v>
          </cell>
          <cell r="AE320">
            <v>7091080.3687291909</v>
          </cell>
        </row>
        <row r="321">
          <cell r="A321">
            <v>309.25223023954982</v>
          </cell>
          <cell r="B321">
            <v>7109164.5651981169</v>
          </cell>
          <cell r="C321">
            <v>1481.0759510829409</v>
          </cell>
          <cell r="D321">
            <v>0</v>
          </cell>
          <cell r="E321">
            <v>0</v>
          </cell>
          <cell r="F321">
            <v>0</v>
          </cell>
          <cell r="G321">
            <v>0</v>
          </cell>
          <cell r="H321">
            <v>7110954.8933794387</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7092866.9377518473</v>
          </cell>
          <cell r="AE321">
            <v>7092866.9377518473</v>
          </cell>
        </row>
        <row r="322">
          <cell r="A322">
            <v>309.2977139043374</v>
          </cell>
          <cell r="B322">
            <v>7110954.8933794387</v>
          </cell>
          <cell r="C322">
            <v>1481.4489361207161</v>
          </cell>
          <cell r="D322">
            <v>0</v>
          </cell>
          <cell r="E322">
            <v>0</v>
          </cell>
          <cell r="F322">
            <v>0</v>
          </cell>
          <cell r="G322">
            <v>0</v>
          </cell>
          <cell r="H322">
            <v>7112745.6400294639</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7094653.924385515</v>
          </cell>
          <cell r="AE322">
            <v>7094653.924385515</v>
          </cell>
        </row>
        <row r="323">
          <cell r="A323">
            <v>306.55949646409908</v>
          </cell>
          <cell r="B323">
            <v>7112745.6400294639</v>
          </cell>
          <cell r="C323">
            <v>1481.8220083394715</v>
          </cell>
          <cell r="D323">
            <v>0</v>
          </cell>
          <cell r="E323">
            <v>0</v>
          </cell>
          <cell r="F323">
            <v>0</v>
          </cell>
          <cell r="G323">
            <v>0</v>
          </cell>
          <cell r="H323">
            <v>7114534.0215342678</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7096438.5450178618</v>
          </cell>
          <cell r="AE323">
            <v>7096438.5450178618</v>
          </cell>
        </row>
        <row r="324">
          <cell r="A324">
            <v>303.89086980899896</v>
          </cell>
          <cell r="B324">
            <v>7114534.0215342678</v>
          </cell>
          <cell r="C324">
            <v>1482.1945878196391</v>
          </cell>
          <cell r="D324">
            <v>0</v>
          </cell>
          <cell r="E324">
            <v>0</v>
          </cell>
          <cell r="F324">
            <v>0</v>
          </cell>
          <cell r="G324">
            <v>0</v>
          </cell>
          <cell r="H324">
            <v>7116320.1069918964</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7098220.8845411874</v>
          </cell>
          <cell r="AE324">
            <v>7098220.8845411874</v>
          </cell>
        </row>
        <row r="325">
          <cell r="A325">
            <v>853.97176653160795</v>
          </cell>
          <cell r="B325">
            <v>7116320.1069918964</v>
          </cell>
          <cell r="C325">
            <v>1482.5666889566448</v>
          </cell>
          <cell r="D325">
            <v>0</v>
          </cell>
          <cell r="E325">
            <v>0</v>
          </cell>
          <cell r="F325">
            <v>0</v>
          </cell>
          <cell r="G325">
            <v>0</v>
          </cell>
          <cell r="H325">
            <v>7118656.6454473846</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7100553.6759321466</v>
          </cell>
          <cell r="AE325">
            <v>7100553.6759321466</v>
          </cell>
        </row>
        <row r="326">
          <cell r="A326">
            <v>846.61514452318193</v>
          </cell>
          <cell r="B326">
            <v>7118656.6454473846</v>
          </cell>
          <cell r="C326">
            <v>1483.0534678015383</v>
          </cell>
          <cell r="D326">
            <v>0</v>
          </cell>
          <cell r="E326">
            <v>0</v>
          </cell>
          <cell r="F326">
            <v>0</v>
          </cell>
          <cell r="G326">
            <v>0</v>
          </cell>
          <cell r="H326">
            <v>7120986.3140597092</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7102879.5964963883</v>
          </cell>
          <cell r="AE326">
            <v>7102879.5964963883</v>
          </cell>
        </row>
        <row r="327">
          <cell r="A327">
            <v>847.14853880486828</v>
          </cell>
          <cell r="B327">
            <v>7120986.3140597092</v>
          </cell>
          <cell r="C327">
            <v>1483.5388154291059</v>
          </cell>
          <cell r="D327">
            <v>0</v>
          </cell>
          <cell r="E327">
            <v>0</v>
          </cell>
          <cell r="F327">
            <v>0</v>
          </cell>
          <cell r="G327">
            <v>0</v>
          </cell>
          <cell r="H327">
            <v>7123317.0014139432</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7105206.5465934807</v>
          </cell>
          <cell r="AE327">
            <v>7105206.5465934807</v>
          </cell>
        </row>
        <row r="328">
          <cell r="A328">
            <v>1256.6632276686219</v>
          </cell>
          <cell r="B328">
            <v>7123317.0014139432</v>
          </cell>
          <cell r="C328">
            <v>1484.0243752945714</v>
          </cell>
          <cell r="D328">
            <v>0</v>
          </cell>
          <cell r="E328">
            <v>0</v>
          </cell>
          <cell r="F328">
            <v>0</v>
          </cell>
          <cell r="G328">
            <v>0</v>
          </cell>
          <cell r="H328">
            <v>7126057.6890169065</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7107943.4955456331</v>
          </cell>
          <cell r="AE328">
            <v>7107943.4955456331</v>
          </cell>
        </row>
        <row r="329">
          <cell r="A329">
            <v>1246.2361057950689</v>
          </cell>
          <cell r="B329">
            <v>7126057.6890169065</v>
          </cell>
          <cell r="C329">
            <v>1484.595351878522</v>
          </cell>
          <cell r="D329">
            <v>0</v>
          </cell>
          <cell r="E329">
            <v>0</v>
          </cell>
          <cell r="F329">
            <v>0</v>
          </cell>
          <cell r="G329">
            <v>0</v>
          </cell>
          <cell r="H329">
            <v>7128788.5204745801</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7110670.5873208996</v>
          </cell>
          <cell r="AE329">
            <v>7110670.5873208996</v>
          </cell>
        </row>
        <row r="330">
          <cell r="A330">
            <v>1254.0716514562541</v>
          </cell>
          <cell r="B330">
            <v>7128788.5204745801</v>
          </cell>
          <cell r="C330">
            <v>1485.1642750988706</v>
          </cell>
          <cell r="D330">
            <v>0</v>
          </cell>
          <cell r="E330">
            <v>0</v>
          </cell>
          <cell r="F330">
            <v>0</v>
          </cell>
          <cell r="G330">
            <v>0</v>
          </cell>
          <cell r="H330">
            <v>7131527.7564011347</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7113406.0555752674</v>
          </cell>
          <cell r="AE330">
            <v>7113406.0555752674</v>
          </cell>
        </row>
        <row r="331">
          <cell r="A331">
            <v>307.48266864283437</v>
          </cell>
          <cell r="B331">
            <v>7131527.7564011347</v>
          </cell>
          <cell r="C331">
            <v>1485.7349492502362</v>
          </cell>
          <cell r="D331">
            <v>0</v>
          </cell>
          <cell r="E331">
            <v>0</v>
          </cell>
          <cell r="F331">
            <v>0</v>
          </cell>
          <cell r="G331">
            <v>0</v>
          </cell>
          <cell r="H331">
            <v>7133320.9740190273</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7115195.5046725636</v>
          </cell>
          <cell r="AE331">
            <v>7115195.5046725636</v>
          </cell>
        </row>
        <row r="332">
          <cell r="A332">
            <v>300.35328353448767</v>
          </cell>
          <cell r="B332">
            <v>7133320.9740190273</v>
          </cell>
          <cell r="C332">
            <v>1486.1085362539636</v>
          </cell>
          <cell r="D332">
            <v>0</v>
          </cell>
          <cell r="E332">
            <v>0</v>
          </cell>
          <cell r="F332">
            <v>0</v>
          </cell>
          <cell r="G332">
            <v>0</v>
          </cell>
          <cell r="H332">
            <v>7135107.4358388158</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7116978.1971288947</v>
          </cell>
          <cell r="AE332">
            <v>7116978.1971288947</v>
          </cell>
        </row>
        <row r="333">
          <cell r="A333">
            <v>294.75812063611409</v>
          </cell>
          <cell r="B333">
            <v>7135107.4358388158</v>
          </cell>
          <cell r="C333">
            <v>1486.4807157997529</v>
          </cell>
          <cell r="D333">
            <v>0</v>
          </cell>
          <cell r="E333">
            <v>0</v>
          </cell>
          <cell r="F333">
            <v>0</v>
          </cell>
          <cell r="G333">
            <v>0</v>
          </cell>
          <cell r="H333">
            <v>7136888.6746752523</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7118755.6657676585</v>
          </cell>
          <cell r="AE333">
            <v>7118755.6657676585</v>
          </cell>
        </row>
        <row r="334">
          <cell r="A334">
            <v>283.77722951322028</v>
          </cell>
          <cell r="B334">
            <v>7136888.6746752523</v>
          </cell>
          <cell r="C334">
            <v>1486.8518072240106</v>
          </cell>
          <cell r="D334">
            <v>0</v>
          </cell>
          <cell r="E334">
            <v>0</v>
          </cell>
          <cell r="F334">
            <v>0</v>
          </cell>
          <cell r="G334">
            <v>0</v>
          </cell>
          <cell r="H334">
            <v>7138659.303711989</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7120522.5237624338</v>
          </cell>
          <cell r="AE334">
            <v>7120522.5237624338</v>
          </cell>
        </row>
        <row r="335">
          <cell r="A335">
            <v>269.98775024980296</v>
          </cell>
          <cell r="B335">
            <v>7138659.303711989</v>
          </cell>
          <cell r="C335">
            <v>1487.2206882733308</v>
          </cell>
          <cell r="D335">
            <v>0</v>
          </cell>
          <cell r="E335">
            <v>0</v>
          </cell>
          <cell r="F335">
            <v>0</v>
          </cell>
          <cell r="G335">
            <v>0</v>
          </cell>
          <cell r="H335">
            <v>7140416.5121505121</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7122275.9603236075</v>
          </cell>
          <cell r="AE335">
            <v>7122275.9603236075</v>
          </cell>
        </row>
        <row r="336">
          <cell r="A336">
            <v>261.70176163386236</v>
          </cell>
          <cell r="B336">
            <v>7140416.5121505121</v>
          </cell>
          <cell r="C336">
            <v>1487.5867733646899</v>
          </cell>
          <cell r="D336">
            <v>0</v>
          </cell>
          <cell r="E336">
            <v>0</v>
          </cell>
          <cell r="F336">
            <v>0</v>
          </cell>
          <cell r="G336">
            <v>0</v>
          </cell>
          <cell r="H336">
            <v>7142165.800685511</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7124021.4759731172</v>
          </cell>
          <cell r="AE336">
            <v>7124021.4759731172</v>
          </cell>
        </row>
        <row r="337">
          <cell r="A337">
            <v>253.69721291383132</v>
          </cell>
          <cell r="B337">
            <v>7142165.800685511</v>
          </cell>
          <cell r="C337">
            <v>1487.9512084761479</v>
          </cell>
          <cell r="D337">
            <v>0</v>
          </cell>
          <cell r="E337">
            <v>0</v>
          </cell>
          <cell r="F337">
            <v>0</v>
          </cell>
          <cell r="G337">
            <v>0</v>
          </cell>
          <cell r="H337">
            <v>7143907.449106901</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7125759.3506715884</v>
          </cell>
          <cell r="AE337">
            <v>7125759.3506715884</v>
          </cell>
        </row>
        <row r="338">
          <cell r="A338">
            <v>251.69291361003729</v>
          </cell>
          <cell r="B338">
            <v>7143907.449106901</v>
          </cell>
          <cell r="C338">
            <v>1488.3140518972707</v>
          </cell>
          <cell r="D338">
            <v>0</v>
          </cell>
          <cell r="E338">
            <v>0</v>
          </cell>
          <cell r="F338">
            <v>0</v>
          </cell>
          <cell r="G338">
            <v>0</v>
          </cell>
          <cell r="H338">
            <v>7145647.4560724087</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7127495.5830957191</v>
          </cell>
          <cell r="AE338">
            <v>7127495.5830957191</v>
          </cell>
        </row>
        <row r="339">
          <cell r="A339">
            <v>250.48518707451609</v>
          </cell>
          <cell r="B339">
            <v>7145647.4560724087</v>
          </cell>
          <cell r="C339">
            <v>1488.6765533484183</v>
          </cell>
          <cell r="D339">
            <v>0</v>
          </cell>
          <cell r="E339">
            <v>0</v>
          </cell>
          <cell r="F339">
            <v>0</v>
          </cell>
          <cell r="G339">
            <v>0</v>
          </cell>
          <cell r="H339">
            <v>7147386.617812831</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7129230.9677610118</v>
          </cell>
          <cell r="AE339">
            <v>7129230.9677610118</v>
          </cell>
        </row>
        <row r="340">
          <cell r="A340">
            <v>189.10962125406047</v>
          </cell>
          <cell r="B340">
            <v>7147386.617812831</v>
          </cell>
          <cell r="C340">
            <v>1489.0388787110062</v>
          </cell>
          <cell r="D340">
            <v>0</v>
          </cell>
          <cell r="E340">
            <v>0</v>
          </cell>
          <cell r="F340">
            <v>0</v>
          </cell>
          <cell r="G340">
            <v>0</v>
          </cell>
          <cell r="H340">
            <v>7149064.7663127957</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7130905.3383607818</v>
          </cell>
          <cell r="AE340">
            <v>7130905.3383607818</v>
          </cell>
        </row>
        <row r="341">
          <cell r="A341">
            <v>187.13856107225985</v>
          </cell>
          <cell r="B341">
            <v>7149064.7663127957</v>
          </cell>
          <cell r="C341">
            <v>1489.3884929818323</v>
          </cell>
          <cell r="D341">
            <v>0</v>
          </cell>
          <cell r="E341">
            <v>0</v>
          </cell>
          <cell r="F341">
            <v>0</v>
          </cell>
          <cell r="G341">
            <v>0</v>
          </cell>
          <cell r="H341">
            <v>7150741.2933668494</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7132578.0866936902</v>
          </cell>
          <cell r="AE341">
            <v>7132578.0866936902</v>
          </cell>
        </row>
        <row r="342">
          <cell r="A342">
            <v>185.40450452416238</v>
          </cell>
          <cell r="B342">
            <v>7150741.2933668494</v>
          </cell>
          <cell r="C342">
            <v>1489.7377694514269</v>
          </cell>
          <cell r="D342">
            <v>0</v>
          </cell>
          <cell r="E342">
            <v>0</v>
          </cell>
          <cell r="F342">
            <v>0</v>
          </cell>
          <cell r="G342">
            <v>0</v>
          </cell>
          <cell r="H342">
            <v>7152416.435640825</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7134249.4492570162</v>
          </cell>
          <cell r="AE342">
            <v>7134249.4492570162</v>
          </cell>
        </row>
        <row r="343">
          <cell r="A343">
            <v>177.73281195418437</v>
          </cell>
          <cell r="B343">
            <v>7152416.435640825</v>
          </cell>
          <cell r="C343">
            <v>1490.0867574251715</v>
          </cell>
          <cell r="D343">
            <v>0</v>
          </cell>
          <cell r="E343">
            <v>0</v>
          </cell>
          <cell r="F343">
            <v>0</v>
          </cell>
          <cell r="G343">
            <v>0</v>
          </cell>
          <cell r="H343">
            <v>7154084.255210204</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7135913.4882908184</v>
          </cell>
          <cell r="AE343">
            <v>7135913.4882908184</v>
          </cell>
        </row>
        <row r="344">
          <cell r="A344">
            <v>175.7762708174869</v>
          </cell>
          <cell r="B344">
            <v>7154084.255210204</v>
          </cell>
          <cell r="C344">
            <v>1490.4342198354589</v>
          </cell>
          <cell r="D344">
            <v>0</v>
          </cell>
          <cell r="E344">
            <v>0</v>
          </cell>
          <cell r="F344">
            <v>0</v>
          </cell>
          <cell r="G344">
            <v>0</v>
          </cell>
          <cell r="H344">
            <v>7155750.4657008564</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7137575.9174246155</v>
          </cell>
          <cell r="AE344">
            <v>7137575.9174246155</v>
          </cell>
        </row>
        <row r="345">
          <cell r="A345">
            <v>172.19772395346962</v>
          </cell>
          <cell r="B345">
            <v>7155750.4657008564</v>
          </cell>
          <cell r="C345">
            <v>1490.7813470210115</v>
          </cell>
          <cell r="D345">
            <v>0</v>
          </cell>
          <cell r="E345">
            <v>0</v>
          </cell>
          <cell r="F345">
            <v>0</v>
          </cell>
          <cell r="G345">
            <v>0</v>
          </cell>
          <cell r="H345">
            <v>7157413.4447718309</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7139235.1141480515</v>
          </cell>
          <cell r="AE345">
            <v>7139235.1141480515</v>
          </cell>
        </row>
        <row r="346">
          <cell r="A346">
            <v>164.38896670490186</v>
          </cell>
          <cell r="B346">
            <v>7157413.4447718309</v>
          </cell>
          <cell r="C346">
            <v>1491.1278009941313</v>
          </cell>
          <cell r="D346">
            <v>0</v>
          </cell>
          <cell r="E346">
            <v>0</v>
          </cell>
          <cell r="F346">
            <v>0</v>
          </cell>
          <cell r="G346">
            <v>0</v>
          </cell>
          <cell r="H346">
            <v>7159068.9615395302</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7140886.8477519201</v>
          </cell>
          <cell r="AE346">
            <v>7140886.8477519201</v>
          </cell>
        </row>
        <row r="347">
          <cell r="A347">
            <v>163.47925111247673</v>
          </cell>
          <cell r="B347">
            <v>7159068.9615395302</v>
          </cell>
          <cell r="C347">
            <v>1491.4727003207352</v>
          </cell>
          <cell r="D347">
            <v>0</v>
          </cell>
          <cell r="E347">
            <v>0</v>
          </cell>
          <cell r="F347">
            <v>0</v>
          </cell>
          <cell r="G347">
            <v>0</v>
          </cell>
          <cell r="H347">
            <v>7160723.9134909641</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7142538.0157269053</v>
          </cell>
          <cell r="AE347">
            <v>7142538.0157269053</v>
          </cell>
        </row>
        <row r="348">
          <cell r="A348">
            <v>160.76041918674292</v>
          </cell>
          <cell r="B348">
            <v>7160723.9134909641</v>
          </cell>
          <cell r="C348">
            <v>1491.8174819772839</v>
          </cell>
          <cell r="D348">
            <v>0</v>
          </cell>
          <cell r="E348">
            <v>0</v>
          </cell>
          <cell r="F348">
            <v>0</v>
          </cell>
          <cell r="G348">
            <v>0</v>
          </cell>
          <cell r="H348">
            <v>7162376.4913921282</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7144186.8087370796</v>
          </cell>
          <cell r="AE348">
            <v>7144186.8087370796</v>
          </cell>
        </row>
        <row r="349">
          <cell r="A349">
            <v>153.6183916412306</v>
          </cell>
          <cell r="B349">
            <v>7162376.4913921282</v>
          </cell>
          <cell r="C349">
            <v>1492.1617690400265</v>
          </cell>
          <cell r="D349">
            <v>0</v>
          </cell>
          <cell r="E349">
            <v>0</v>
          </cell>
          <cell r="F349">
            <v>0</v>
          </cell>
          <cell r="G349">
            <v>0</v>
          </cell>
          <cell r="H349">
            <v>7164022.2715528095</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7145828.8032065099</v>
          </cell>
          <cell r="AE349">
            <v>7145828.8032065099</v>
          </cell>
        </row>
        <row r="350">
          <cell r="A350">
            <v>151.46447204836949</v>
          </cell>
          <cell r="B350">
            <v>7164022.2715528095</v>
          </cell>
          <cell r="C350">
            <v>1492.5046399068351</v>
          </cell>
          <cell r="D350">
            <v>0</v>
          </cell>
          <cell r="E350">
            <v>0</v>
          </cell>
          <cell r="F350">
            <v>0</v>
          </cell>
          <cell r="G350">
            <v>0</v>
          </cell>
          <cell r="H350">
            <v>7165666.2406647643</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7147468.9858534839</v>
          </cell>
          <cell r="AE350">
            <v>7147468.9858534839</v>
          </cell>
        </row>
        <row r="351">
          <cell r="A351">
            <v>150.80812311970593</v>
          </cell>
          <cell r="B351">
            <v>7165666.2406647643</v>
          </cell>
          <cell r="C351">
            <v>1492.8471334718258</v>
          </cell>
          <cell r="D351">
            <v>0</v>
          </cell>
          <cell r="E351">
            <v>0</v>
          </cell>
          <cell r="F351">
            <v>0</v>
          </cell>
          <cell r="G351">
            <v>0</v>
          </cell>
          <cell r="H351">
            <v>7167309.895921356</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7149108.8508932302</v>
          </cell>
          <cell r="AE351">
            <v>7149108.8508932302</v>
          </cell>
        </row>
        <row r="352">
          <cell r="A352">
            <v>44.040188747068221</v>
          </cell>
          <cell r="B352">
            <v>7167309.895921356</v>
          </cell>
          <cell r="C352">
            <v>1493.1895616502823</v>
          </cell>
          <cell r="D352">
            <v>0</v>
          </cell>
          <cell r="E352">
            <v>0</v>
          </cell>
          <cell r="F352">
            <v>0</v>
          </cell>
          <cell r="G352">
            <v>0</v>
          </cell>
          <cell r="H352">
            <v>7168847.1256717537</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7150642.2896296745</v>
          </cell>
          <cell r="AE352">
            <v>7150642.2896296745</v>
          </cell>
        </row>
        <row r="353">
          <cell r="A353">
            <v>39.565513039012707</v>
          </cell>
          <cell r="B353">
            <v>7168847.1256717537</v>
          </cell>
          <cell r="C353">
            <v>1493.509817848282</v>
          </cell>
          <cell r="D353">
            <v>0</v>
          </cell>
          <cell r="E353">
            <v>0</v>
          </cell>
          <cell r="F353">
            <v>0</v>
          </cell>
          <cell r="G353">
            <v>0</v>
          </cell>
          <cell r="H353">
            <v>7170380.2010026406</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7152171.5731496857</v>
          </cell>
          <cell r="AE353">
            <v>7152171.5731496857</v>
          </cell>
        </row>
        <row r="354">
          <cell r="A354">
            <v>36.633279141069323</v>
          </cell>
          <cell r="B354">
            <v>7170380.2010026406</v>
          </cell>
          <cell r="C354">
            <v>1493.8292085422165</v>
          </cell>
          <cell r="D354">
            <v>0</v>
          </cell>
          <cell r="E354">
            <v>0</v>
          </cell>
          <cell r="F354">
            <v>0</v>
          </cell>
          <cell r="G354">
            <v>0</v>
          </cell>
          <cell r="H354">
            <v>7171910.6634903243</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7153698.2430073833</v>
          </cell>
          <cell r="AE354">
            <v>7153698.2430073833</v>
          </cell>
        </row>
        <row r="355">
          <cell r="A355">
            <v>34.96164304973383</v>
          </cell>
          <cell r="B355">
            <v>7171910.6634903243</v>
          </cell>
          <cell r="C355">
            <v>1494.1480548938173</v>
          </cell>
          <cell r="D355">
            <v>0</v>
          </cell>
          <cell r="E355">
            <v>0</v>
          </cell>
          <cell r="F355">
            <v>0</v>
          </cell>
          <cell r="G355">
            <v>0</v>
          </cell>
          <cell r="H355">
            <v>7173439.7731882678</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7155223.5592782758</v>
          </cell>
          <cell r="AE355">
            <v>7155223.5592782758</v>
          </cell>
        </row>
        <row r="356">
          <cell r="A356">
            <v>34.082718467127123</v>
          </cell>
          <cell r="B356">
            <v>7173439.7731882678</v>
          </cell>
          <cell r="C356">
            <v>1494.4666194142221</v>
          </cell>
          <cell r="D356">
            <v>0</v>
          </cell>
          <cell r="E356">
            <v>0</v>
          </cell>
          <cell r="F356">
            <v>0</v>
          </cell>
          <cell r="G356">
            <v>0</v>
          </cell>
          <cell r="H356">
            <v>7174968.3225261495</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7156748.3143921988</v>
          </cell>
          <cell r="AE356">
            <v>7156748.3143921988</v>
          </cell>
        </row>
        <row r="357">
          <cell r="A357">
            <v>33.182422785814623</v>
          </cell>
          <cell r="B357">
            <v>7174968.3225261495</v>
          </cell>
          <cell r="C357">
            <v>1494.7850671929475</v>
          </cell>
          <cell r="D357">
            <v>0</v>
          </cell>
          <cell r="E357">
            <v>0</v>
          </cell>
          <cell r="F357">
            <v>0</v>
          </cell>
          <cell r="G357">
            <v>0</v>
          </cell>
          <cell r="H357">
            <v>7176496.2900161287</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7158272.4868491758</v>
          </cell>
          <cell r="AE357">
            <v>7158272.4868491758</v>
          </cell>
        </row>
        <row r="358">
          <cell r="A358">
            <v>32.245133078121128</v>
          </cell>
          <cell r="B358">
            <v>7176496.2900161287</v>
          </cell>
          <cell r="C358">
            <v>1495.10339375336</v>
          </cell>
          <cell r="D358">
            <v>0</v>
          </cell>
          <cell r="E358">
            <v>0</v>
          </cell>
          <cell r="F358">
            <v>0</v>
          </cell>
          <cell r="G358">
            <v>0</v>
          </cell>
          <cell r="H358">
            <v>7178023.6385429595</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7159796.0395462299</v>
          </cell>
          <cell r="AE358">
            <v>7159796.0395462299</v>
          </cell>
        </row>
        <row r="359">
          <cell r="A359">
            <v>31.757679063607384</v>
          </cell>
          <cell r="B359">
            <v>7178023.6385429595</v>
          </cell>
          <cell r="C359">
            <v>1495.4215913631162</v>
          </cell>
          <cell r="D359">
            <v>0</v>
          </cell>
          <cell r="E359">
            <v>0</v>
          </cell>
          <cell r="F359">
            <v>0</v>
          </cell>
          <cell r="G359">
            <v>0</v>
          </cell>
          <cell r="H359">
            <v>7179550.8178133862</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7161319.4221904045</v>
          </cell>
          <cell r="AE359">
            <v>7161319.4221904045</v>
          </cell>
        </row>
        <row r="360">
          <cell r="A360">
            <v>31.311038703423655</v>
          </cell>
          <cell r="B360">
            <v>7179550.8178133862</v>
          </cell>
          <cell r="C360">
            <v>1495.7397537111219</v>
          </cell>
          <cell r="D360">
            <v>0</v>
          </cell>
          <cell r="E360">
            <v>0</v>
          </cell>
          <cell r="F360">
            <v>0</v>
          </cell>
          <cell r="G360">
            <v>0</v>
          </cell>
          <cell r="H360">
            <v>7181077.8686058009</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7162842.6755605247</v>
          </cell>
          <cell r="AE360">
            <v>7162842.6755605247</v>
          </cell>
        </row>
        <row r="361">
          <cell r="A361">
            <v>30.858546540273842</v>
          </cell>
          <cell r="B361">
            <v>7181077.8686058009</v>
          </cell>
          <cell r="C361">
            <v>1496.057889292875</v>
          </cell>
          <cell r="D361">
            <v>0</v>
          </cell>
          <cell r="E361">
            <v>0</v>
          </cell>
          <cell r="F361">
            <v>0</v>
          </cell>
          <cell r="G361">
            <v>0</v>
          </cell>
          <cell r="H361">
            <v>7182604.785041634</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7164365.7937793573</v>
          </cell>
          <cell r="AE361">
            <v>7164365.7937793573</v>
          </cell>
        </row>
        <row r="362">
          <cell r="A362">
            <v>30.473737205493297</v>
          </cell>
          <cell r="B362">
            <v>7182604.785041634</v>
          </cell>
          <cell r="C362">
            <v>1496.3759968836737</v>
          </cell>
          <cell r="D362">
            <v>0</v>
          </cell>
          <cell r="E362">
            <v>0</v>
          </cell>
          <cell r="F362">
            <v>0</v>
          </cell>
          <cell r="G362">
            <v>0</v>
          </cell>
          <cell r="H362">
            <v>7184131.6347757233</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7165888.8445056397</v>
          </cell>
          <cell r="AE362">
            <v>7165888.8445056397</v>
          </cell>
        </row>
        <row r="363">
          <cell r="A363">
            <v>30.258336961984142</v>
          </cell>
          <cell r="B363">
            <v>7184131.6347757233</v>
          </cell>
          <cell r="C363">
            <v>1496.6940905782756</v>
          </cell>
          <cell r="D363">
            <v>0</v>
          </cell>
          <cell r="E363">
            <v>0</v>
          </cell>
          <cell r="F363">
            <v>0</v>
          </cell>
          <cell r="G363">
            <v>0</v>
          </cell>
          <cell r="H363">
            <v>7185658.5872032642</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7167411.9966851994</v>
          </cell>
          <cell r="AE363">
            <v>7167411.9966851994</v>
          </cell>
        </row>
        <row r="364">
          <cell r="A364">
            <v>14.367832160466079</v>
          </cell>
          <cell r="B364">
            <v>7185658.5872032642</v>
          </cell>
          <cell r="C364">
            <v>1497.0122056673465</v>
          </cell>
          <cell r="D364">
            <v>0</v>
          </cell>
          <cell r="E364">
            <v>0</v>
          </cell>
          <cell r="F364">
            <v>0</v>
          </cell>
          <cell r="G364">
            <v>0</v>
          </cell>
          <cell r="H364">
            <v>7187169.9672410926</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7168919.5756805567</v>
          </cell>
          <cell r="AE364">
            <v>7168919.5756805567</v>
          </cell>
        </row>
        <row r="365">
          <cell r="A365">
            <v>14.039089045462287</v>
          </cell>
          <cell r="B365">
            <v>7187169.9672410926</v>
          </cell>
          <cell r="C365">
            <v>1497.3270765085608</v>
          </cell>
          <cell r="D365">
            <v>0</v>
          </cell>
          <cell r="E365">
            <v>0</v>
          </cell>
          <cell r="F365">
            <v>0</v>
          </cell>
          <cell r="G365">
            <v>0</v>
          </cell>
          <cell r="H365">
            <v>7188681.3334066467</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7170427.1400092216</v>
          </cell>
          <cell r="AE365">
            <v>7170427.1400092216</v>
          </cell>
        </row>
        <row r="366">
          <cell r="A366">
            <v>13.728096003447881</v>
          </cell>
          <cell r="B366">
            <v>7188681.3334066467</v>
          </cell>
          <cell r="C366">
            <v>1497.6419444597177</v>
          </cell>
          <cell r="D366">
            <v>0</v>
          </cell>
          <cell r="E366">
            <v>0</v>
          </cell>
          <cell r="F366">
            <v>0</v>
          </cell>
          <cell r="G366">
            <v>0</v>
          </cell>
          <cell r="H366">
            <v>7190192.70344711</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7171934.7073975476</v>
          </cell>
          <cell r="AE366">
            <v>7171934.7073975476</v>
          </cell>
        </row>
        <row r="367">
          <cell r="A367">
            <v>12.68997695835662</v>
          </cell>
          <cell r="B367">
            <v>7190192.70344711</v>
          </cell>
          <cell r="C367">
            <v>1497.9568132181475</v>
          </cell>
          <cell r="D367">
            <v>0</v>
          </cell>
          <cell r="E367">
            <v>0</v>
          </cell>
          <cell r="F367">
            <v>0</v>
          </cell>
          <cell r="G367">
            <v>0</v>
          </cell>
          <cell r="H367">
            <v>7191703.3502372866</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7173441.550740798</v>
          </cell>
          <cell r="AE367">
            <v>7173441.550740798</v>
          </cell>
        </row>
        <row r="368">
          <cell r="A368">
            <v>12.360629168871359</v>
          </cell>
          <cell r="B368">
            <v>7191703.3502372866</v>
          </cell>
          <cell r="C368">
            <v>1498.2715312994344</v>
          </cell>
          <cell r="D368">
            <v>0</v>
          </cell>
          <cell r="E368">
            <v>0</v>
          </cell>
          <cell r="F368">
            <v>0</v>
          </cell>
          <cell r="G368">
            <v>0</v>
          </cell>
          <cell r="H368">
            <v>7193213.9823977556</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7174948.3786594663</v>
          </cell>
          <cell r="AE368">
            <v>7174948.3786594663</v>
          </cell>
        </row>
        <row r="369">
          <cell r="A369">
            <v>12.055715987336178</v>
          </cell>
          <cell r="B369">
            <v>7193213.9823977556</v>
          </cell>
          <cell r="C369">
            <v>1498.5862463328656</v>
          </cell>
          <cell r="D369">
            <v>0</v>
          </cell>
          <cell r="E369">
            <v>0</v>
          </cell>
          <cell r="F369">
            <v>0</v>
          </cell>
          <cell r="G369">
            <v>0</v>
          </cell>
          <cell r="H369">
            <v>7194724.6243600762</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7176455.2156354254</v>
          </cell>
          <cell r="AE369">
            <v>7176455.2156354254</v>
          </cell>
        </row>
        <row r="370">
          <cell r="A370">
            <v>13.585838983948596</v>
          </cell>
          <cell r="B370">
            <v>7194724.6243600762</v>
          </cell>
          <cell r="C370">
            <v>1498.9009634083488</v>
          </cell>
          <cell r="D370">
            <v>0</v>
          </cell>
          <cell r="E370">
            <v>0</v>
          </cell>
          <cell r="F370">
            <v>0</v>
          </cell>
          <cell r="G370">
            <v>0</v>
          </cell>
          <cell r="H370">
            <v>7196237.1111624679</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7177963.8966553574</v>
          </cell>
          <cell r="AE370">
            <v>7177963.8966553574</v>
          </cell>
        </row>
        <row r="371">
          <cell r="A371">
            <v>13.341613355821096</v>
          </cell>
          <cell r="B371">
            <v>7196237.1111624679</v>
          </cell>
          <cell r="C371">
            <v>1499.216064825514</v>
          </cell>
          <cell r="D371">
            <v>0</v>
          </cell>
          <cell r="E371">
            <v>0</v>
          </cell>
          <cell r="F371">
            <v>0</v>
          </cell>
          <cell r="G371">
            <v>0</v>
          </cell>
          <cell r="H371">
            <v>7197749.6688406495</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7179472.6477557756</v>
          </cell>
          <cell r="AE371">
            <v>7179472.6477557756</v>
          </cell>
        </row>
        <row r="372">
          <cell r="A372">
            <v>13.161764218402126</v>
          </cell>
          <cell r="B372">
            <v>7197749.6688406495</v>
          </cell>
          <cell r="C372">
            <v>1499.5311810084684</v>
          </cell>
          <cell r="D372">
            <v>0</v>
          </cell>
          <cell r="E372">
            <v>0</v>
          </cell>
          <cell r="F372">
            <v>0</v>
          </cell>
          <cell r="G372">
            <v>0</v>
          </cell>
          <cell r="H372">
            <v>7199262.3617858766</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7180981.5332347741</v>
          </cell>
          <cell r="AE372">
            <v>7180981.5332347741</v>
          </cell>
        </row>
        <row r="373">
          <cell r="A373">
            <v>9.6952120322342168</v>
          </cell>
          <cell r="B373">
            <v>7199262.3617858766</v>
          </cell>
          <cell r="C373">
            <v>1499.8463253720574</v>
          </cell>
          <cell r="D373">
            <v>0</v>
          </cell>
          <cell r="E373">
            <v>0</v>
          </cell>
          <cell r="F373">
            <v>0</v>
          </cell>
          <cell r="G373">
            <v>0</v>
          </cell>
          <cell r="H373">
            <v>7200771.9033232816</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7182487.2665109979</v>
          </cell>
          <cell r="AE373">
            <v>7182487.2665109979</v>
          </cell>
        </row>
        <row r="374">
          <cell r="A374">
            <v>9.4868826929526868</v>
          </cell>
          <cell r="B374">
            <v>7200771.9033232816</v>
          </cell>
          <cell r="C374">
            <v>1500.1608131923501</v>
          </cell>
          <cell r="D374">
            <v>0</v>
          </cell>
          <cell r="E374">
            <v>0</v>
          </cell>
          <cell r="F374">
            <v>0</v>
          </cell>
          <cell r="G374">
            <v>0</v>
          </cell>
          <cell r="H374">
            <v>7202281.5510191666</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7183993.1051510591</v>
          </cell>
          <cell r="AE374">
            <v>7183993.1051510591</v>
          </cell>
        </row>
        <row r="375">
          <cell r="A375">
            <v>9.2947798964260766</v>
          </cell>
          <cell r="B375">
            <v>7202281.5510191666</v>
          </cell>
          <cell r="C375">
            <v>1500.4753231289926</v>
          </cell>
          <cell r="D375">
            <v>0</v>
          </cell>
          <cell r="E375">
            <v>0</v>
          </cell>
          <cell r="F375">
            <v>0</v>
          </cell>
          <cell r="G375">
            <v>0</v>
          </cell>
          <cell r="H375">
            <v>7203791.3211221928</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7185499.0653578443</v>
          </cell>
          <cell r="AE375">
            <v>7185499.0653578443</v>
          </cell>
        </row>
        <row r="376">
          <cell r="A376">
            <v>7.6063432774812352</v>
          </cell>
          <cell r="B376">
            <v>7203791.3211221928</v>
          </cell>
          <cell r="C376">
            <v>1500.7898585671235</v>
          </cell>
          <cell r="D376">
            <v>0</v>
          </cell>
          <cell r="E376">
            <v>0</v>
          </cell>
          <cell r="F376">
            <v>0</v>
          </cell>
          <cell r="G376">
            <v>0</v>
          </cell>
          <cell r="H376">
            <v>7205299.717324038</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7187003.6508683758</v>
          </cell>
          <cell r="AE376">
            <v>7187003.6508683758</v>
          </cell>
        </row>
        <row r="377">
          <cell r="A377">
            <v>7.4987703545886486</v>
          </cell>
          <cell r="B377">
            <v>7205299.717324038</v>
          </cell>
          <cell r="C377">
            <v>1501.1041077758409</v>
          </cell>
          <cell r="D377">
            <v>0</v>
          </cell>
          <cell r="E377">
            <v>0</v>
          </cell>
          <cell r="F377">
            <v>0</v>
          </cell>
          <cell r="G377">
            <v>0</v>
          </cell>
          <cell r="H377">
            <v>7206808.3202021681</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7188508.4422604041</v>
          </cell>
          <cell r="AE377">
            <v>7188508.4422604041</v>
          </cell>
        </row>
        <row r="378">
          <cell r="A378">
            <v>7.4177555387278264</v>
          </cell>
          <cell r="B378">
            <v>7206808.3202021681</v>
          </cell>
          <cell r="C378">
            <v>1501.4184000421183</v>
          </cell>
          <cell r="D378">
            <v>0</v>
          </cell>
          <cell r="E378">
            <v>0</v>
          </cell>
          <cell r="F378">
            <v>0</v>
          </cell>
          <cell r="G378">
            <v>0</v>
          </cell>
          <cell r="H378">
            <v>7208317.1563577484</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7190013.4660893111</v>
          </cell>
          <cell r="AE378">
            <v>7190013.4660893111</v>
          </cell>
        </row>
        <row r="379">
          <cell r="A379">
            <v>5.7584721943510271</v>
          </cell>
          <cell r="B379">
            <v>7208317.1563577484</v>
          </cell>
          <cell r="C379">
            <v>1501.7327409078641</v>
          </cell>
          <cell r="D379">
            <v>0</v>
          </cell>
          <cell r="E379">
            <v>0</v>
          </cell>
          <cell r="F379">
            <v>0</v>
          </cell>
          <cell r="G379">
            <v>0</v>
          </cell>
          <cell r="H379">
            <v>7209824.6475708503</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7191517.1441803984</v>
          </cell>
          <cell r="AE379">
            <v>7191517.1441803984</v>
          </cell>
        </row>
        <row r="380">
          <cell r="A380">
            <v>5.6810255143025055</v>
          </cell>
          <cell r="B380">
            <v>7209824.6475708503</v>
          </cell>
          <cell r="C380">
            <v>1502.0468015772603</v>
          </cell>
          <cell r="D380">
            <v>0</v>
          </cell>
          <cell r="E380">
            <v>0</v>
          </cell>
          <cell r="F380">
            <v>0</v>
          </cell>
          <cell r="G380">
            <v>0</v>
          </cell>
          <cell r="H380">
            <v>7211332.375397942</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7193021.0580901792</v>
          </cell>
          <cell r="AE380">
            <v>7193021.0580901792</v>
          </cell>
        </row>
        <row r="381">
          <cell r="A381">
            <v>5.6111990073991658</v>
          </cell>
          <cell r="B381">
            <v>7211332.375397942</v>
          </cell>
          <cell r="C381">
            <v>1502.3609115412376</v>
          </cell>
          <cell r="D381">
            <v>0</v>
          </cell>
          <cell r="E381">
            <v>0</v>
          </cell>
          <cell r="F381">
            <v>0</v>
          </cell>
          <cell r="G381">
            <v>0</v>
          </cell>
          <cell r="H381">
            <v>7212840.347508491</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7194525.2154677464</v>
          </cell>
          <cell r="AE381">
            <v>7194525.2154677464</v>
          </cell>
        </row>
        <row r="382">
          <cell r="A382">
            <v>4.8405591777142742</v>
          </cell>
          <cell r="B382">
            <v>7212840.347508491</v>
          </cell>
          <cell r="C382">
            <v>1502.675072397602</v>
          </cell>
          <cell r="D382">
            <v>0</v>
          </cell>
          <cell r="E382">
            <v>0</v>
          </cell>
          <cell r="F382">
            <v>0</v>
          </cell>
          <cell r="G382">
            <v>0</v>
          </cell>
          <cell r="H382">
            <v>7214347.8631400671</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7196028.9155706465</v>
          </cell>
          <cell r="AE382">
            <v>7196028.9155706465</v>
          </cell>
        </row>
        <row r="383">
          <cell r="A383">
            <v>4.771891301173695</v>
          </cell>
          <cell r="B383">
            <v>7214347.8631400671</v>
          </cell>
          <cell r="C383">
            <v>1502.9891381541804</v>
          </cell>
          <cell r="D383">
            <v>0</v>
          </cell>
          <cell r="E383">
            <v>0</v>
          </cell>
          <cell r="F383">
            <v>0</v>
          </cell>
          <cell r="G383">
            <v>0</v>
          </cell>
          <cell r="H383">
            <v>7215855.6241695229</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7197532.860275669</v>
          </cell>
          <cell r="AE383">
            <v>7197532.860275669</v>
          </cell>
        </row>
        <row r="384">
          <cell r="A384">
            <v>4.7069193504749727</v>
          </cell>
          <cell r="B384">
            <v>7215855.6241695229</v>
          </cell>
          <cell r="C384">
            <v>1503.3032550353171</v>
          </cell>
          <cell r="D384">
            <v>0</v>
          </cell>
          <cell r="E384">
            <v>0</v>
          </cell>
          <cell r="F384">
            <v>0</v>
          </cell>
          <cell r="G384">
            <v>0</v>
          </cell>
          <cell r="H384">
            <v>7217363.6343439091</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7199037.0533231273</v>
          </cell>
          <cell r="AE384">
            <v>7199037.0533231273</v>
          </cell>
        </row>
        <row r="385">
          <cell r="A385">
            <v>4.4178091332478502</v>
          </cell>
          <cell r="B385">
            <v>7217363.6343439091</v>
          </cell>
          <cell r="C385">
            <v>1503.6174238216474</v>
          </cell>
          <cell r="D385">
            <v>0</v>
          </cell>
          <cell r="E385">
            <v>0</v>
          </cell>
          <cell r="F385">
            <v>0</v>
          </cell>
          <cell r="G385">
            <v>0</v>
          </cell>
          <cell r="H385">
            <v>7218871.6695768638</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7200541.2706331601</v>
          </cell>
          <cell r="AE385">
            <v>7200541.2706331601</v>
          </cell>
        </row>
        <row r="386">
          <cell r="A386">
            <v>4.3610509918201723</v>
          </cell>
          <cell r="B386">
            <v>7218871.6695768638</v>
          </cell>
          <cell r="C386">
            <v>1503.9315978285131</v>
          </cell>
          <cell r="D386">
            <v>0</v>
          </cell>
          <cell r="E386">
            <v>0</v>
          </cell>
          <cell r="F386">
            <v>0</v>
          </cell>
          <cell r="G386">
            <v>0</v>
          </cell>
          <cell r="H386">
            <v>7220379.9622256849</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7202045.7445630841</v>
          </cell>
          <cell r="AE386">
            <v>7202045.7445630841</v>
          </cell>
        </row>
        <row r="387">
          <cell r="A387">
            <v>4.3107209046474013</v>
          </cell>
          <cell r="B387">
            <v>7220379.9622256849</v>
          </cell>
          <cell r="C387">
            <v>1504.245825463684</v>
          </cell>
          <cell r="D387">
            <v>0</v>
          </cell>
          <cell r="E387">
            <v>0</v>
          </cell>
          <cell r="F387">
            <v>0</v>
          </cell>
          <cell r="G387">
            <v>0</v>
          </cell>
          <cell r="H387">
            <v>7221888.5187720535</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7203550.481582311</v>
          </cell>
          <cell r="AE387">
            <v>7203550.481582311</v>
          </cell>
        </row>
        <row r="388">
          <cell r="A388">
            <v>3.8571312906483888</v>
          </cell>
          <cell r="B388">
            <v>7221888.5187720535</v>
          </cell>
          <cell r="C388">
            <v>1504.5601080775111</v>
          </cell>
          <cell r="D388">
            <v>0</v>
          </cell>
          <cell r="E388">
            <v>0</v>
          </cell>
          <cell r="F388">
            <v>0</v>
          </cell>
          <cell r="G388">
            <v>0</v>
          </cell>
          <cell r="H388">
            <v>7223396.9360114215</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7205055.0784984911</v>
          </cell>
          <cell r="AE388">
            <v>7205055.0784984911</v>
          </cell>
        </row>
        <row r="389">
          <cell r="A389">
            <v>3.8342279289981565</v>
          </cell>
          <cell r="B389">
            <v>7223396.9360114215</v>
          </cell>
          <cell r="C389">
            <v>1504.874361669046</v>
          </cell>
          <cell r="D389">
            <v>0</v>
          </cell>
          <cell r="E389">
            <v>0</v>
          </cell>
          <cell r="F389">
            <v>0</v>
          </cell>
          <cell r="G389">
            <v>0</v>
          </cell>
          <cell r="H389">
            <v>7224905.6446010191</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7206559.9659693837</v>
          </cell>
          <cell r="AE389">
            <v>7206559.9659693837</v>
          </cell>
        </row>
        <row r="390">
          <cell r="A390">
            <v>3.8138063302911402</v>
          </cell>
          <cell r="B390">
            <v>7224905.6446010191</v>
          </cell>
          <cell r="C390">
            <v>1505.1886759585452</v>
          </cell>
          <cell r="D390">
            <v>0</v>
          </cell>
          <cell r="E390">
            <v>0</v>
          </cell>
          <cell r="F390">
            <v>0</v>
          </cell>
          <cell r="G390">
            <v>0</v>
          </cell>
          <cell r="H390">
            <v>7226414.6470833076</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7208065.1464599101</v>
          </cell>
          <cell r="AE390">
            <v>7208065.1464599101</v>
          </cell>
        </row>
        <row r="391">
          <cell r="A391">
            <v>1.1118241812849818</v>
          </cell>
          <cell r="B391">
            <v>7226414.6470833076</v>
          </cell>
          <cell r="C391">
            <v>1505.5030514756888</v>
          </cell>
          <cell r="D391">
            <v>0</v>
          </cell>
          <cell r="E391">
            <v>0</v>
          </cell>
          <cell r="F391">
            <v>0</v>
          </cell>
          <cell r="G391">
            <v>0</v>
          </cell>
          <cell r="H391">
            <v>7227921.2619589642</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7209567.9385473672</v>
          </cell>
          <cell r="AE391">
            <v>7209567.9385473672</v>
          </cell>
        </row>
        <row r="392">
          <cell r="A392">
            <v>1.0829186108628053</v>
          </cell>
          <cell r="B392">
            <v>7227921.2619589642</v>
          </cell>
          <cell r="C392">
            <v>1505.8169295747839</v>
          </cell>
          <cell r="D392">
            <v>0</v>
          </cell>
          <cell r="E392">
            <v>0</v>
          </cell>
          <cell r="F392">
            <v>0</v>
          </cell>
          <cell r="G392">
            <v>0</v>
          </cell>
          <cell r="H392">
            <v>7229428.1618071496</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7211071.0148107726</v>
          </cell>
          <cell r="AE392">
            <v>7211071.0148107726</v>
          </cell>
        </row>
        <row r="393">
          <cell r="A393">
            <v>1.0549654908457509</v>
          </cell>
          <cell r="B393">
            <v>7229428.1618071496</v>
          </cell>
          <cell r="C393">
            <v>1506.1308670431561</v>
          </cell>
          <cell r="D393">
            <v>0</v>
          </cell>
          <cell r="E393">
            <v>0</v>
          </cell>
          <cell r="F393">
            <v>0</v>
          </cell>
          <cell r="G393">
            <v>0</v>
          </cell>
          <cell r="H393">
            <v>7230935.3476396836</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7212574.376259991</v>
          </cell>
          <cell r="AE393">
            <v>7212574.376259991</v>
          </cell>
        </row>
        <row r="394">
          <cell r="A394">
            <v>0.96086540731172365</v>
          </cell>
          <cell r="B394">
            <v>7230935.3476396836</v>
          </cell>
          <cell r="C394">
            <v>1506.4448640916005</v>
          </cell>
          <cell r="D394">
            <v>0</v>
          </cell>
          <cell r="E394">
            <v>0</v>
          </cell>
          <cell r="F394">
            <v>0</v>
          </cell>
          <cell r="G394">
            <v>0</v>
          </cell>
          <cell r="H394">
            <v>7232442.7533691823</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7214077.9568092702</v>
          </cell>
          <cell r="AE394">
            <v>7214077.9568092702</v>
          </cell>
        </row>
        <row r="395">
          <cell r="A395">
            <v>0.92785347467197798</v>
          </cell>
          <cell r="B395">
            <v>7232442.7533691823</v>
          </cell>
          <cell r="C395">
            <v>1506.7589069519126</v>
          </cell>
          <cell r="D395">
            <v>0</v>
          </cell>
          <cell r="E395">
            <v>0</v>
          </cell>
          <cell r="F395">
            <v>0</v>
          </cell>
          <cell r="G395">
            <v>0</v>
          </cell>
          <cell r="H395">
            <v>7233950.4401296088</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7215581.8175924318</v>
          </cell>
          <cell r="AE395">
            <v>7215581.8175924318</v>
          </cell>
        </row>
        <row r="396">
          <cell r="A396">
            <v>0.89904521161878048</v>
          </cell>
          <cell r="B396">
            <v>7233950.4401296088</v>
          </cell>
          <cell r="C396">
            <v>1507.0730083603348</v>
          </cell>
          <cell r="D396">
            <v>0</v>
          </cell>
          <cell r="E396">
            <v>0</v>
          </cell>
          <cell r="F396">
            <v>0</v>
          </cell>
          <cell r="G396">
            <v>0</v>
          </cell>
          <cell r="H396">
            <v>7235458.4121831805</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7217085.9628700987</v>
          </cell>
          <cell r="AE396">
            <v>7217085.9628700987</v>
          </cell>
        </row>
        <row r="397">
          <cell r="A397">
            <v>0.83527965291914219</v>
          </cell>
          <cell r="B397">
            <v>7235458.4121831805</v>
          </cell>
          <cell r="C397">
            <v>1507.387169204829</v>
          </cell>
          <cell r="D397">
            <v>0</v>
          </cell>
          <cell r="E397">
            <v>0</v>
          </cell>
          <cell r="F397">
            <v>0</v>
          </cell>
          <cell r="G397">
            <v>0</v>
          </cell>
          <cell r="H397">
            <v>7236966.634632038</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7218590.3577457154</v>
          </cell>
          <cell r="AE397">
            <v>7218590.3577457154</v>
          </cell>
        </row>
        <row r="398">
          <cell r="A398">
            <v>0.82278675914503463</v>
          </cell>
          <cell r="B398">
            <v>7236966.634632038</v>
          </cell>
          <cell r="C398">
            <v>1507.7013822150077</v>
          </cell>
          <cell r="D398">
            <v>0</v>
          </cell>
          <cell r="E398">
            <v>0</v>
          </cell>
          <cell r="F398">
            <v>0</v>
          </cell>
          <cell r="G398">
            <v>0</v>
          </cell>
          <cell r="H398">
            <v>7238475.1588010127</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7220095.0535440389</v>
          </cell>
          <cell r="AE398">
            <v>7220095.0535440389</v>
          </cell>
        </row>
        <row r="399">
          <cell r="A399">
            <v>0.8136400287386375</v>
          </cell>
          <cell r="B399">
            <v>7238475.1588010127</v>
          </cell>
          <cell r="C399">
            <v>1508.0156580835439</v>
          </cell>
          <cell r="D399">
            <v>0</v>
          </cell>
          <cell r="E399">
            <v>0</v>
          </cell>
          <cell r="F399">
            <v>0</v>
          </cell>
          <cell r="G399">
            <v>0</v>
          </cell>
          <cell r="H399">
            <v>7239983.9880991252</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7221600.0536642931</v>
          </cell>
          <cell r="AE399">
            <v>7221600.0536642931</v>
          </cell>
        </row>
        <row r="400">
          <cell r="A400">
            <v>0.46936708621483902</v>
          </cell>
          <cell r="B400">
            <v>7239983.9880991252</v>
          </cell>
          <cell r="C400">
            <v>1508.329997520651</v>
          </cell>
          <cell r="D400">
            <v>0</v>
          </cell>
          <cell r="E400">
            <v>0</v>
          </cell>
          <cell r="F400">
            <v>0</v>
          </cell>
          <cell r="G400">
            <v>0</v>
          </cell>
          <cell r="H400">
            <v>7241492.7874637321</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7223105.0230532587</v>
          </cell>
          <cell r="AE400">
            <v>7223105.0230532587</v>
          </cell>
        </row>
        <row r="401">
          <cell r="A401">
            <v>0.45944299682685358</v>
          </cell>
          <cell r="B401">
            <v>7241492.7874637321</v>
          </cell>
          <cell r="C401">
            <v>1508.6443307216107</v>
          </cell>
          <cell r="D401">
            <v>0</v>
          </cell>
          <cell r="E401">
            <v>0</v>
          </cell>
          <cell r="F401">
            <v>0</v>
          </cell>
          <cell r="G401">
            <v>0</v>
          </cell>
          <cell r="H401">
            <v>7243001.8912374498</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7224610.2960534506</v>
          </cell>
          <cell r="AE401">
            <v>7224610.2960534506</v>
          </cell>
        </row>
        <row r="402">
          <cell r="A402">
            <v>0.45177606220173966</v>
          </cell>
          <cell r="B402">
            <v>7243001.8912374498</v>
          </cell>
          <cell r="C402">
            <v>1508.9587273411353</v>
          </cell>
          <cell r="D402">
            <v>0</v>
          </cell>
          <cell r="E402">
            <v>0</v>
          </cell>
          <cell r="F402">
            <v>0</v>
          </cell>
          <cell r="G402">
            <v>0</v>
          </cell>
          <cell r="H402">
            <v>7244511.3017408531</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7226115.8749785777</v>
          </cell>
          <cell r="AE402">
            <v>7226115.8749785777</v>
          </cell>
        </row>
        <row r="403">
          <cell r="A403">
            <v>0.21174241539997835</v>
          </cell>
          <cell r="B403">
            <v>7244511.3017408531</v>
          </cell>
          <cell r="C403">
            <v>1509.2731878626776</v>
          </cell>
          <cell r="D403">
            <v>0</v>
          </cell>
          <cell r="E403">
            <v>0</v>
          </cell>
          <cell r="F403">
            <v>0</v>
          </cell>
          <cell r="G403">
            <v>0</v>
          </cell>
          <cell r="H403">
            <v>7246020.7866711309</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7227621.5275323251</v>
          </cell>
          <cell r="AE403">
            <v>7227621.5275323251</v>
          </cell>
        </row>
        <row r="404">
          <cell r="A404">
            <v>0.20379820315096972</v>
          </cell>
          <cell r="B404">
            <v>7246020.7866711309</v>
          </cell>
          <cell r="C404">
            <v>1509.5876638898187</v>
          </cell>
          <cell r="D404">
            <v>0</v>
          </cell>
          <cell r="E404">
            <v>0</v>
          </cell>
          <cell r="F404">
            <v>0</v>
          </cell>
          <cell r="G404">
            <v>0</v>
          </cell>
          <cell r="H404">
            <v>7247530.5781332236</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7229127.4858194953</v>
          </cell>
          <cell r="AE404">
            <v>7229127.4858194953</v>
          </cell>
        </row>
        <row r="405">
          <cell r="A405">
            <v>0.19693680706481395</v>
          </cell>
          <cell r="B405">
            <v>7247530.5781332236</v>
          </cell>
          <cell r="C405">
            <v>1509.9022037777547</v>
          </cell>
          <cell r="D405">
            <v>0</v>
          </cell>
          <cell r="E405">
            <v>0</v>
          </cell>
          <cell r="F405">
            <v>0</v>
          </cell>
          <cell r="G405">
            <v>0</v>
          </cell>
          <cell r="H405">
            <v>7249040.677273808</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7230633.7509833332</v>
          </cell>
          <cell r="AE405">
            <v>7230633.7509833332</v>
          </cell>
        </row>
        <row r="406">
          <cell r="A406">
            <v>7.7767536214577229E-2</v>
          </cell>
          <cell r="B406">
            <v>7249040.677273808</v>
          </cell>
          <cell r="C406">
            <v>1510.2168077653766</v>
          </cell>
          <cell r="D406">
            <v>0</v>
          </cell>
          <cell r="E406">
            <v>0</v>
          </cell>
          <cell r="F406">
            <v>0</v>
          </cell>
          <cell r="G406">
            <v>0</v>
          </cell>
          <cell r="H406">
            <v>7250550.971849109</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7232140.2107831417</v>
          </cell>
          <cell r="AE406">
            <v>7232140.2107831417</v>
          </cell>
        </row>
        <row r="407">
          <cell r="A407">
            <v>7.1626444841485795E-2</v>
          </cell>
          <cell r="B407">
            <v>7250550.971849109</v>
          </cell>
          <cell r="C407">
            <v>1510.5314524685643</v>
          </cell>
          <cell r="D407">
            <v>0</v>
          </cell>
          <cell r="E407">
            <v>0</v>
          </cell>
          <cell r="F407">
            <v>0</v>
          </cell>
          <cell r="G407">
            <v>0</v>
          </cell>
          <cell r="H407">
            <v>7252061.5749280229</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7233646.9782876568</v>
          </cell>
          <cell r="AE407">
            <v>7233646.9782876568</v>
          </cell>
        </row>
        <row r="408">
          <cell r="A408">
            <v>6.586412306647571E-2</v>
          </cell>
          <cell r="B408">
            <v>7252061.5749280229</v>
          </cell>
          <cell r="C408">
            <v>1510.8461614433379</v>
          </cell>
          <cell r="D408">
            <v>0</v>
          </cell>
          <cell r="E408">
            <v>0</v>
          </cell>
          <cell r="F408">
            <v>0</v>
          </cell>
          <cell r="G408">
            <v>0</v>
          </cell>
          <cell r="H408">
            <v>7253572.4869535901</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7235154.0539389234</v>
          </cell>
          <cell r="AE408">
            <v>7235154.0539389234</v>
          </cell>
        </row>
        <row r="409">
          <cell r="A409">
            <v>3.2075111108333332E-2</v>
          </cell>
          <cell r="B409">
            <v>7253572.4869535901</v>
          </cell>
          <cell r="C409">
            <v>1511.1609347819976</v>
          </cell>
          <cell r="D409">
            <v>0</v>
          </cell>
          <cell r="E409">
            <v>0</v>
          </cell>
          <cell r="F409">
            <v>0</v>
          </cell>
          <cell r="G409">
            <v>0</v>
          </cell>
          <cell r="H409">
            <v>7255083.6799634825</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7236661.4097752711</v>
          </cell>
          <cell r="AE409">
            <v>7236661.4097752711</v>
          </cell>
        </row>
        <row r="410">
          <cell r="A410">
            <v>2.7040221866666665E-2</v>
          </cell>
          <cell r="B410">
            <v>7255083.6799634825</v>
          </cell>
          <cell r="C410">
            <v>1511.4757666590585</v>
          </cell>
          <cell r="D410">
            <v>0</v>
          </cell>
          <cell r="E410">
            <v>0</v>
          </cell>
          <cell r="F410">
            <v>0</v>
          </cell>
          <cell r="G410">
            <v>0</v>
          </cell>
          <cell r="H410">
            <v>7256595.1827703631</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7238169.0746091958</v>
          </cell>
          <cell r="AE410">
            <v>7238169.0746091958</v>
          </cell>
        </row>
        <row r="411">
          <cell r="A411">
            <v>2.201930283333333E-2</v>
          </cell>
          <cell r="B411">
            <v>7256595.1827703631</v>
          </cell>
          <cell r="C411">
            <v>1511.7906630771588</v>
          </cell>
          <cell r="D411">
            <v>0</v>
          </cell>
          <cell r="E411">
            <v>0</v>
          </cell>
          <cell r="F411">
            <v>0</v>
          </cell>
          <cell r="G411">
            <v>0</v>
          </cell>
          <cell r="H411">
            <v>7258106.995452743</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7239677.0485190423</v>
          </cell>
          <cell r="AE411">
            <v>7239677.0485190423</v>
          </cell>
        </row>
        <row r="412">
          <cell r="A412">
            <v>1.7952711899999998E-2</v>
          </cell>
          <cell r="B412">
            <v>7258106.995452743</v>
          </cell>
          <cell r="C412">
            <v>1512.1056240526548</v>
          </cell>
          <cell r="D412">
            <v>0</v>
          </cell>
          <cell r="E412">
            <v>0</v>
          </cell>
          <cell r="F412">
            <v>0</v>
          </cell>
          <cell r="G412">
            <v>0</v>
          </cell>
          <cell r="H412">
            <v>7259619.119029508</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7241185.3325235294</v>
          </cell>
          <cell r="AE412">
            <v>7241185.3325235294</v>
          </cell>
        </row>
        <row r="413">
          <cell r="A413">
            <v>1.3838324358333336E-2</v>
          </cell>
          <cell r="B413">
            <v>7259619.119029508</v>
          </cell>
          <cell r="C413">
            <v>1512.4206497978139</v>
          </cell>
          <cell r="D413">
            <v>0</v>
          </cell>
          <cell r="E413">
            <v>0</v>
          </cell>
          <cell r="F413">
            <v>0</v>
          </cell>
          <cell r="G413">
            <v>0</v>
          </cell>
          <cell r="H413">
            <v>7261131.5535176303</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7242693.9266394628</v>
          </cell>
          <cell r="AE413">
            <v>7242693.9266394628</v>
          </cell>
        </row>
        <row r="414">
          <cell r="A414">
            <v>9.7271717000000004E-3</v>
          </cell>
          <cell r="B414">
            <v>7261131.5535176303</v>
          </cell>
          <cell r="C414">
            <v>1512.735740316173</v>
          </cell>
          <cell r="D414">
            <v>0</v>
          </cell>
          <cell r="E414">
            <v>0</v>
          </cell>
          <cell r="F414">
            <v>0</v>
          </cell>
          <cell r="G414">
            <v>0</v>
          </cell>
          <cell r="H414">
            <v>7262644.298985118</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7244202.8309346847</v>
          </cell>
          <cell r="AE414">
            <v>7244202.8309346847</v>
          </cell>
        </row>
        <row r="415">
          <cell r="A415">
            <v>8.780695774999998E-3</v>
          </cell>
          <cell r="B415">
            <v>7262644.298985118</v>
          </cell>
          <cell r="C415">
            <v>1513.0508956218994</v>
          </cell>
          <cell r="D415">
            <v>0</v>
          </cell>
          <cell r="E415">
            <v>0</v>
          </cell>
          <cell r="F415">
            <v>0</v>
          </cell>
          <cell r="G415">
            <v>0</v>
          </cell>
          <cell r="H415">
            <v>7264157.3586614355</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7245712.0486384919</v>
          </cell>
          <cell r="AE415">
            <v>7245712.0486384919</v>
          </cell>
        </row>
        <row r="416">
          <cell r="A416">
            <v>7.8043193333333337E-3</v>
          </cell>
          <cell r="B416">
            <v>7264157.3586614355</v>
          </cell>
          <cell r="C416">
            <v>1513.3661163877989</v>
          </cell>
          <cell r="D416">
            <v>0</v>
          </cell>
          <cell r="E416">
            <v>0</v>
          </cell>
          <cell r="F416">
            <v>0</v>
          </cell>
          <cell r="G416">
            <v>0</v>
          </cell>
          <cell r="H416">
            <v>7265670.7325821426</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7247221.5797862774</v>
          </cell>
          <cell r="AE416">
            <v>7247221.5797862774</v>
          </cell>
        </row>
        <row r="417">
          <cell r="A417">
            <v>6.84916085E-3</v>
          </cell>
          <cell r="B417">
            <v>7265670.7325821426</v>
          </cell>
          <cell r="C417">
            <v>1513.6814026212794</v>
          </cell>
          <cell r="D417">
            <v>0</v>
          </cell>
          <cell r="E417">
            <v>0</v>
          </cell>
          <cell r="F417">
            <v>0</v>
          </cell>
          <cell r="G417">
            <v>0</v>
          </cell>
          <cell r="H417">
            <v>7267184.4208339239</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7248731.4244645601</v>
          </cell>
          <cell r="AE417">
            <v>7248731.4244645601</v>
          </cell>
        </row>
        <row r="418">
          <cell r="A418">
            <v>5.9746749333333352E-3</v>
          </cell>
          <cell r="B418">
            <v>7267184.4208339239</v>
          </cell>
          <cell r="C418">
            <v>1513.9967543404007</v>
          </cell>
          <cell r="D418">
            <v>0</v>
          </cell>
          <cell r="E418">
            <v>0</v>
          </cell>
          <cell r="F418">
            <v>0</v>
          </cell>
          <cell r="G418">
            <v>0</v>
          </cell>
          <cell r="H418">
            <v>7268698.4235629393</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7250241.5828193314</v>
          </cell>
          <cell r="AE418">
            <v>7250241.5828193314</v>
          </cell>
        </row>
        <row r="419">
          <cell r="A419">
            <v>5.1004470916666675E-3</v>
          </cell>
          <cell r="B419">
            <v>7268698.4235629393</v>
          </cell>
          <cell r="C419">
            <v>1514.3121715756122</v>
          </cell>
          <cell r="D419">
            <v>0</v>
          </cell>
          <cell r="E419">
            <v>0</v>
          </cell>
          <cell r="F419">
            <v>0</v>
          </cell>
          <cell r="G419">
            <v>0</v>
          </cell>
          <cell r="H419">
            <v>7270212.7408349616</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7251752.0549161993</v>
          </cell>
          <cell r="AE419">
            <v>7251752.0549161993</v>
          </cell>
        </row>
        <row r="420">
          <cell r="A420">
            <v>4.2471869499999997E-3</v>
          </cell>
          <cell r="B420">
            <v>7270212.7408349616</v>
          </cell>
          <cell r="C420">
            <v>1514.6276543406168</v>
          </cell>
          <cell r="D420">
            <v>0</v>
          </cell>
          <cell r="E420">
            <v>0</v>
          </cell>
          <cell r="F420">
            <v>0</v>
          </cell>
          <cell r="G420">
            <v>0</v>
          </cell>
          <cell r="H420">
            <v>7271727.3727364894</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7253262.8408414936</v>
          </cell>
          <cell r="AE420">
            <v>7253262.8408414936</v>
          </cell>
        </row>
        <row r="421">
          <cell r="A421">
            <v>3.4445368749999998E-3</v>
          </cell>
          <cell r="B421">
            <v>7271727.3727364894</v>
          </cell>
          <cell r="C421">
            <v>1514.943202653435</v>
          </cell>
          <cell r="D421">
            <v>0</v>
          </cell>
          <cell r="E421">
            <v>0</v>
          </cell>
          <cell r="F421">
            <v>0</v>
          </cell>
          <cell r="G421">
            <v>0</v>
          </cell>
          <cell r="H421">
            <v>7273242.3193836799</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7254773.9407112058</v>
          </cell>
          <cell r="AE421">
            <v>7254773.9407112058</v>
          </cell>
        </row>
        <row r="422">
          <cell r="A422">
            <v>2.6122784666666662E-3</v>
          </cell>
          <cell r="B422">
            <v>7273242.3193836799</v>
          </cell>
          <cell r="C422">
            <v>1515.2588165382665</v>
          </cell>
          <cell r="D422">
            <v>0</v>
          </cell>
          <cell r="E422">
            <v>0</v>
          </cell>
          <cell r="F422">
            <v>0</v>
          </cell>
          <cell r="G422">
            <v>0</v>
          </cell>
          <cell r="H422">
            <v>7274757.5808124971</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7256285.3545611324</v>
          </cell>
          <cell r="AE422">
            <v>7256285.3545611324</v>
          </cell>
        </row>
        <row r="423">
          <cell r="A423">
            <v>1.8308250000000001E-3</v>
          </cell>
          <cell r="B423">
            <v>7274757.5808124971</v>
          </cell>
          <cell r="C423">
            <v>1515.5744960026034</v>
          </cell>
          <cell r="D423">
            <v>0</v>
          </cell>
          <cell r="E423">
            <v>0</v>
          </cell>
          <cell r="F423">
            <v>0</v>
          </cell>
          <cell r="G423">
            <v>0</v>
          </cell>
          <cell r="H423">
            <v>7276273.1571393246</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7257797.0825074902</v>
          </cell>
          <cell r="AE423">
            <v>7257797.0825074902</v>
          </cell>
        </row>
        <row r="424">
          <cell r="A424">
            <v>1.4103916666666665E-3</v>
          </cell>
          <cell r="B424">
            <v>7276273.1571393246</v>
          </cell>
          <cell r="C424">
            <v>1515.8902410706924</v>
          </cell>
          <cell r="D424">
            <v>0</v>
          </cell>
          <cell r="E424">
            <v>0</v>
          </cell>
          <cell r="F424">
            <v>0</v>
          </cell>
          <cell r="G424">
            <v>0</v>
          </cell>
          <cell r="H424">
            <v>7277789.0487907873</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7259309.1249767384</v>
          </cell>
          <cell r="AE424">
            <v>7259309.1249767384</v>
          </cell>
        </row>
        <row r="425">
          <cell r="A425">
            <v>1.0001166666666666E-3</v>
          </cell>
          <cell r="B425">
            <v>7277789.0487907873</v>
          </cell>
          <cell r="C425">
            <v>1516.2060518314138</v>
          </cell>
          <cell r="D425">
            <v>0</v>
          </cell>
          <cell r="E425">
            <v>0</v>
          </cell>
          <cell r="F425">
            <v>0</v>
          </cell>
          <cell r="G425">
            <v>0</v>
          </cell>
          <cell r="H425">
            <v>7279305.2558427351</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7260821.482044558</v>
          </cell>
          <cell r="AE425">
            <v>7260821.482044558</v>
          </cell>
        </row>
        <row r="426">
          <cell r="A426">
            <v>5.6999999999999998E-4</v>
          </cell>
          <cell r="B426">
            <v>7279305.2558427351</v>
          </cell>
          <cell r="C426">
            <v>1516.5219283005697</v>
          </cell>
          <cell r="D426">
            <v>0</v>
          </cell>
          <cell r="E426">
            <v>0</v>
          </cell>
          <cell r="F426">
            <v>0</v>
          </cell>
          <cell r="G426">
            <v>0</v>
          </cell>
          <cell r="H426">
            <v>7280821.7783410354</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7262334.1537566511</v>
          </cell>
          <cell r="AE426">
            <v>7262334.1537566511</v>
          </cell>
        </row>
        <row r="427">
          <cell r="A427">
            <v>4.1999999999999996E-4</v>
          </cell>
          <cell r="B427">
            <v>7280821.7783410354</v>
          </cell>
          <cell r="C427">
            <v>1516.8378704877157</v>
          </cell>
          <cell r="D427">
            <v>0</v>
          </cell>
          <cell r="E427">
            <v>0</v>
          </cell>
          <cell r="F427">
            <v>0</v>
          </cell>
          <cell r="G427">
            <v>0</v>
          </cell>
          <cell r="H427">
            <v>7282338.6166315237</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7263847.1404586844</v>
          </cell>
          <cell r="AE427">
            <v>7263847.1404586844</v>
          </cell>
        </row>
        <row r="428">
          <cell r="A428">
            <v>2.5000000000000001E-4</v>
          </cell>
          <cell r="B428">
            <v>7282338.6166315237</v>
          </cell>
          <cell r="C428">
            <v>1517.1538784649003</v>
          </cell>
          <cell r="D428">
            <v>0</v>
          </cell>
          <cell r="E428">
            <v>0</v>
          </cell>
          <cell r="F428">
            <v>0</v>
          </cell>
          <cell r="G428">
            <v>0</v>
          </cell>
          <cell r="H428">
            <v>7283855.7707599886</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7265360.4421962798</v>
          </cell>
          <cell r="AE428">
            <v>7265360.4421962798</v>
          </cell>
        </row>
        <row r="429">
          <cell r="A429">
            <v>1E-4</v>
          </cell>
          <cell r="B429">
            <v>7283855.7707599886</v>
          </cell>
          <cell r="C429">
            <v>1517.469952241664</v>
          </cell>
          <cell r="D429">
            <v>0</v>
          </cell>
          <cell r="E429">
            <v>0</v>
          </cell>
          <cell r="F429">
            <v>0</v>
          </cell>
          <cell r="G429">
            <v>0</v>
          </cell>
          <cell r="H429">
            <v>7285373.2408122299</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7266874.0590550704</v>
          </cell>
          <cell r="AE429">
            <v>7266874.0590550704</v>
          </cell>
        </row>
        <row r="430">
          <cell r="A430">
            <v>5.9999999999999995E-5</v>
          </cell>
          <cell r="B430">
            <v>7285373.2408122299</v>
          </cell>
          <cell r="C430">
            <v>1517.7860918358811</v>
          </cell>
          <cell r="D430">
            <v>0</v>
          </cell>
          <cell r="E430">
            <v>0</v>
          </cell>
          <cell r="F430">
            <v>0</v>
          </cell>
          <cell r="G430">
            <v>0</v>
          </cell>
          <cell r="H430">
            <v>7286891.0269640666</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7268387.9912107075</v>
          </cell>
          <cell r="AE430">
            <v>7268387.9912107075</v>
          </cell>
        </row>
        <row r="431">
          <cell r="A431">
            <v>2.9999999999999997E-5</v>
          </cell>
          <cell r="B431">
            <v>7286891.0269640666</v>
          </cell>
          <cell r="C431">
            <v>1518.1022972841802</v>
          </cell>
          <cell r="D431">
            <v>0</v>
          </cell>
          <cell r="E431">
            <v>0</v>
          </cell>
          <cell r="F431">
            <v>0</v>
          </cell>
          <cell r="G431">
            <v>0</v>
          </cell>
          <cell r="H431">
            <v>7288409.129291351</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7269902.2387388758</v>
          </cell>
          <cell r="AE431">
            <v>7269902.2387388758</v>
          </cell>
        </row>
        <row r="432">
          <cell r="A432">
            <v>0</v>
          </cell>
          <cell r="B432">
            <v>7288409.129291351</v>
          </cell>
          <cell r="C432">
            <v>1518.4185686023645</v>
          </cell>
          <cell r="D432">
            <v>0</v>
          </cell>
          <cell r="E432">
            <v>0</v>
          </cell>
          <cell r="F432">
            <v>0</v>
          </cell>
          <cell r="G432">
            <v>0</v>
          </cell>
          <cell r="H432">
            <v>7289927.5478599537</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7271416.8017052794</v>
          </cell>
          <cell r="AE432">
            <v>7271416.8017052794</v>
          </cell>
        </row>
        <row r="433">
          <cell r="A433">
            <v>0</v>
          </cell>
          <cell r="B433">
            <v>7289927.5478599537</v>
          </cell>
          <cell r="C433">
            <v>1518.7349058041566</v>
          </cell>
          <cell r="D433">
            <v>0</v>
          </cell>
          <cell r="E433">
            <v>0</v>
          </cell>
          <cell r="F433">
            <v>0</v>
          </cell>
          <cell r="G433">
            <v>0</v>
          </cell>
          <cell r="H433">
            <v>7291446.2827657582</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7272931.6802056348</v>
          </cell>
          <cell r="AE433">
            <v>7272931.6802056348</v>
          </cell>
        </row>
        <row r="434">
          <cell r="A434">
            <v>0</v>
          </cell>
          <cell r="B434">
            <v>7291446.2827657582</v>
          </cell>
          <cell r="C434">
            <v>1519.0513089095327</v>
          </cell>
          <cell r="D434">
            <v>0</v>
          </cell>
          <cell r="E434">
            <v>0</v>
          </cell>
          <cell r="F434">
            <v>0</v>
          </cell>
          <cell r="G434">
            <v>0</v>
          </cell>
          <cell r="H434">
            <v>7292965.3340746677</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7274446.8743056776</v>
          </cell>
          <cell r="AE434">
            <v>7274446.8743056776</v>
          </cell>
        </row>
        <row r="435">
          <cell r="A435">
            <v>0</v>
          </cell>
          <cell r="B435">
            <v>7292965.3340746677</v>
          </cell>
          <cell r="C435">
            <v>1519.3677779322222</v>
          </cell>
          <cell r="D435">
            <v>0</v>
          </cell>
          <cell r="E435">
            <v>0</v>
          </cell>
          <cell r="F435">
            <v>0</v>
          </cell>
          <cell r="G435">
            <v>0</v>
          </cell>
          <cell r="H435">
            <v>7294484.7018526001</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7275962.3840711582</v>
          </cell>
          <cell r="AE435">
            <v>7275962.3840711582</v>
          </cell>
        </row>
        <row r="436">
          <cell r="A436">
            <v>0</v>
          </cell>
          <cell r="B436">
            <v>7294484.7018526001</v>
          </cell>
          <cell r="C436">
            <v>1519.6843128859582</v>
          </cell>
          <cell r="D436">
            <v>0</v>
          </cell>
          <cell r="E436">
            <v>0</v>
          </cell>
          <cell r="F436">
            <v>0</v>
          </cell>
          <cell r="G436">
            <v>0</v>
          </cell>
          <cell r="H436">
            <v>7296004.3861654857</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7277478.2095678393</v>
          </cell>
          <cell r="AE436">
            <v>7277478.2095678393</v>
          </cell>
        </row>
        <row r="437">
          <cell r="A437">
            <v>0</v>
          </cell>
          <cell r="B437">
            <v>7296004.3861654857</v>
          </cell>
          <cell r="C437">
            <v>1520.0009137844761</v>
          </cell>
          <cell r="D437">
            <v>0</v>
          </cell>
          <cell r="E437">
            <v>0</v>
          </cell>
          <cell r="F437">
            <v>0</v>
          </cell>
          <cell r="G437">
            <v>0</v>
          </cell>
          <cell r="H437">
            <v>7297524.3870792706</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7278994.3508614991</v>
          </cell>
          <cell r="AE437">
            <v>7278994.3508614991</v>
          </cell>
        </row>
        <row r="438">
          <cell r="A438">
            <v>0</v>
          </cell>
          <cell r="B438">
            <v>7297524.3870792706</v>
          </cell>
          <cell r="C438">
            <v>1520.3175806415145</v>
          </cell>
          <cell r="D438">
            <v>0</v>
          </cell>
          <cell r="E438">
            <v>0</v>
          </cell>
          <cell r="F438">
            <v>0</v>
          </cell>
          <cell r="G438">
            <v>0</v>
          </cell>
          <cell r="H438">
            <v>7299044.7046599118</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7280510.8080179282</v>
          </cell>
          <cell r="AE438">
            <v>7280510.8080179282</v>
          </cell>
        </row>
        <row r="439">
          <cell r="A439">
            <v>0</v>
          </cell>
          <cell r="B439">
            <v>7299044.7046599118</v>
          </cell>
          <cell r="C439">
            <v>1520.6343134708147</v>
          </cell>
          <cell r="D439">
            <v>0</v>
          </cell>
          <cell r="E439">
            <v>0</v>
          </cell>
          <cell r="F439">
            <v>0</v>
          </cell>
          <cell r="G439">
            <v>0</v>
          </cell>
          <cell r="H439">
            <v>7300565.3389733825</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7282027.5811029319</v>
          </cell>
          <cell r="AE439">
            <v>7282027.5811029319</v>
          </cell>
        </row>
        <row r="440">
          <cell r="A440">
            <v>0</v>
          </cell>
          <cell r="B440">
            <v>7300565.3389733825</v>
          </cell>
          <cell r="C440">
            <v>1520.9511122861211</v>
          </cell>
          <cell r="D440">
            <v>0</v>
          </cell>
          <cell r="E440">
            <v>0</v>
          </cell>
          <cell r="F440">
            <v>0</v>
          </cell>
          <cell r="G440">
            <v>0</v>
          </cell>
          <cell r="H440">
            <v>7302086.2900856687</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7283544.6701823287</v>
          </cell>
          <cell r="AE440">
            <v>7283544.6701823287</v>
          </cell>
        </row>
        <row r="441">
          <cell r="A441">
            <v>0</v>
          </cell>
          <cell r="B441">
            <v>7302086.2900856687</v>
          </cell>
          <cell r="C441">
            <v>1521.2679771011808</v>
          </cell>
          <cell r="D441">
            <v>0</v>
          </cell>
          <cell r="E441">
            <v>0</v>
          </cell>
          <cell r="F441">
            <v>0</v>
          </cell>
          <cell r="G441">
            <v>0</v>
          </cell>
          <cell r="H441">
            <v>7303607.5580627695</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7285062.07532195</v>
          </cell>
          <cell r="AE441">
            <v>7285062.07532195</v>
          </cell>
        </row>
        <row r="442">
          <cell r="A442">
            <v>0</v>
          </cell>
          <cell r="B442">
            <v>7303607.5580627695</v>
          </cell>
          <cell r="C442">
            <v>1521.5849079297434</v>
          </cell>
          <cell r="D442">
            <v>0</v>
          </cell>
          <cell r="E442">
            <v>0</v>
          </cell>
          <cell r="F442">
            <v>0</v>
          </cell>
          <cell r="G442">
            <v>0</v>
          </cell>
          <cell r="H442">
            <v>7305129.1429706989</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7286579.7965876423</v>
          </cell>
          <cell r="AE442">
            <v>7286579.7965876423</v>
          </cell>
        </row>
        <row r="443">
          <cell r="A443">
            <v>0</v>
          </cell>
          <cell r="B443">
            <v>7305129.1429706989</v>
          </cell>
          <cell r="C443">
            <v>1521.901904785562</v>
          </cell>
          <cell r="D443">
            <v>0</v>
          </cell>
          <cell r="E443">
            <v>0</v>
          </cell>
          <cell r="F443">
            <v>0</v>
          </cell>
          <cell r="G443">
            <v>0</v>
          </cell>
          <cell r="H443">
            <v>7306651.0448754849</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7288097.8340452649</v>
          </cell>
          <cell r="AE443">
            <v>7288097.8340452649</v>
          </cell>
        </row>
        <row r="444">
          <cell r="A444">
            <v>0</v>
          </cell>
          <cell r="B444">
            <v>7306651.0448754849</v>
          </cell>
          <cell r="C444">
            <v>1522.2189676823925</v>
          </cell>
          <cell r="D444">
            <v>0</v>
          </cell>
          <cell r="E444">
            <v>0</v>
          </cell>
          <cell r="F444">
            <v>0</v>
          </cell>
          <cell r="G444">
            <v>0</v>
          </cell>
          <cell r="H444">
            <v>7308173.2638431676</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7289616.1877606912</v>
          </cell>
          <cell r="AE444">
            <v>7289616.1877606912</v>
          </cell>
        </row>
        <row r="445">
          <cell r="A445">
            <v>0</v>
          </cell>
          <cell r="B445">
            <v>7308173.2638431676</v>
          </cell>
          <cell r="C445">
            <v>1522.5360966339931</v>
          </cell>
          <cell r="D445">
            <v>0</v>
          </cell>
          <cell r="E445">
            <v>0</v>
          </cell>
          <cell r="F445">
            <v>0</v>
          </cell>
          <cell r="G445">
            <v>0</v>
          </cell>
          <cell r="H445">
            <v>7309695.7999398019</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7291134.8577998076</v>
          </cell>
          <cell r="AE445">
            <v>7291134.8577998076</v>
          </cell>
        </row>
        <row r="446">
          <cell r="A446">
            <v>0</v>
          </cell>
          <cell r="B446">
            <v>7309695.7999398019</v>
          </cell>
          <cell r="C446">
            <v>1522.8532916541253</v>
          </cell>
          <cell r="D446">
            <v>0</v>
          </cell>
          <cell r="E446">
            <v>0</v>
          </cell>
          <cell r="F446">
            <v>0</v>
          </cell>
          <cell r="G446">
            <v>0</v>
          </cell>
          <cell r="H446">
            <v>7311218.6532314559</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7292653.8442285154</v>
          </cell>
          <cell r="AE446">
            <v>7292653.8442285154</v>
          </cell>
        </row>
        <row r="447">
          <cell r="A447">
            <v>0</v>
          </cell>
          <cell r="B447">
            <v>7311218.6532314559</v>
          </cell>
          <cell r="C447">
            <v>1523.170552756553</v>
          </cell>
          <cell r="D447">
            <v>0</v>
          </cell>
          <cell r="E447">
            <v>0</v>
          </cell>
          <cell r="F447">
            <v>0</v>
          </cell>
          <cell r="G447">
            <v>0</v>
          </cell>
          <cell r="H447">
            <v>7312741.8237842126</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7294173.14711273</v>
          </cell>
          <cell r="AE447">
            <v>7294173.14711273</v>
          </cell>
        </row>
        <row r="448">
          <cell r="A448">
            <v>0</v>
          </cell>
          <cell r="B448">
            <v>7312741.8237842126</v>
          </cell>
          <cell r="C448">
            <v>1523.487879955044</v>
          </cell>
          <cell r="D448">
            <v>0</v>
          </cell>
          <cell r="E448">
            <v>0</v>
          </cell>
          <cell r="F448">
            <v>0</v>
          </cell>
          <cell r="G448">
            <v>0</v>
          </cell>
          <cell r="H448">
            <v>7314265.3116641678</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7295692.7665183786</v>
          </cell>
          <cell r="AE448">
            <v>7295692.7665183786</v>
          </cell>
        </row>
        <row r="449">
          <cell r="A449">
            <v>0</v>
          </cell>
          <cell r="B449">
            <v>7314265.3116641678</v>
          </cell>
          <cell r="C449">
            <v>1523.805273263368</v>
          </cell>
          <cell r="D449">
            <v>0</v>
          </cell>
          <cell r="E449">
            <v>0</v>
          </cell>
          <cell r="F449">
            <v>0</v>
          </cell>
          <cell r="G449">
            <v>0</v>
          </cell>
          <cell r="H449">
            <v>7315789.1169374315</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7297212.7025114037</v>
          </cell>
          <cell r="AE449">
            <v>7297212.7025114037</v>
          </cell>
        </row>
        <row r="450">
          <cell r="A450">
            <v>0</v>
          </cell>
          <cell r="B450">
            <v>7315789.1169374315</v>
          </cell>
          <cell r="C450">
            <v>1524.1227326952978</v>
          </cell>
          <cell r="D450">
            <v>0</v>
          </cell>
          <cell r="E450">
            <v>0</v>
          </cell>
          <cell r="F450">
            <v>0</v>
          </cell>
          <cell r="G450">
            <v>0</v>
          </cell>
          <cell r="H450">
            <v>7317313.2396701267</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7298732.9551577605</v>
          </cell>
          <cell r="AE450">
            <v>7298732.9551577605</v>
          </cell>
        </row>
        <row r="451">
          <cell r="A451">
            <v>0</v>
          </cell>
          <cell r="B451">
            <v>7317313.2396701267</v>
          </cell>
          <cell r="C451">
            <v>1524.4402582646096</v>
          </cell>
          <cell r="D451">
            <v>0</v>
          </cell>
          <cell r="E451">
            <v>0</v>
          </cell>
          <cell r="F451">
            <v>0</v>
          </cell>
          <cell r="G451">
            <v>0</v>
          </cell>
          <cell r="H451">
            <v>7318837.6799283912</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7300253.5245234184</v>
          </cell>
          <cell r="AE451">
            <v>7300253.5245234184</v>
          </cell>
        </row>
        <row r="452">
          <cell r="A452">
            <v>0</v>
          </cell>
          <cell r="B452">
            <v>7318837.6799283912</v>
          </cell>
          <cell r="C452">
            <v>1524.7578499850813</v>
          </cell>
          <cell r="D452">
            <v>0</v>
          </cell>
          <cell r="E452">
            <v>0</v>
          </cell>
          <cell r="F452">
            <v>0</v>
          </cell>
          <cell r="G452">
            <v>0</v>
          </cell>
          <cell r="H452">
            <v>7320362.437778376</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7301774.4106743606</v>
          </cell>
          <cell r="AE452">
            <v>7301774.4106743606</v>
          </cell>
        </row>
        <row r="453">
          <cell r="A453">
            <v>0</v>
          </cell>
          <cell r="B453">
            <v>7320362.437778376</v>
          </cell>
          <cell r="C453">
            <v>1525.0755078704949</v>
          </cell>
          <cell r="D453">
            <v>0</v>
          </cell>
          <cell r="E453">
            <v>0</v>
          </cell>
          <cell r="F453">
            <v>0</v>
          </cell>
          <cell r="G453">
            <v>0</v>
          </cell>
          <cell r="H453">
            <v>7321887.5132862469</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7303295.6136765843</v>
          </cell>
          <cell r="AE453">
            <v>7303295.6136765843</v>
          </cell>
        </row>
        <row r="454">
          <cell r="A454">
            <v>0</v>
          </cell>
          <cell r="B454">
            <v>7321887.5132862469</v>
          </cell>
          <cell r="C454">
            <v>1525.3932319346347</v>
          </cell>
          <cell r="D454">
            <v>0</v>
          </cell>
          <cell r="E454">
            <v>0</v>
          </cell>
          <cell r="F454">
            <v>0</v>
          </cell>
          <cell r="G454">
            <v>0</v>
          </cell>
          <cell r="H454">
            <v>7323412.9065181818</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7304817.1335960999</v>
          </cell>
          <cell r="AE454">
            <v>7304817.1335960999</v>
          </cell>
        </row>
        <row r="455">
          <cell r="A455">
            <v>0</v>
          </cell>
          <cell r="B455">
            <v>7323412.9065181818</v>
          </cell>
          <cell r="C455">
            <v>1525.7110221912878</v>
          </cell>
          <cell r="D455">
            <v>0</v>
          </cell>
          <cell r="E455">
            <v>0</v>
          </cell>
          <cell r="F455">
            <v>0</v>
          </cell>
          <cell r="G455">
            <v>0</v>
          </cell>
          <cell r="H455">
            <v>7324938.6175403735</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7306338.9704989325</v>
          </cell>
          <cell r="AE455">
            <v>7306338.9704989325</v>
          </cell>
        </row>
        <row r="456">
          <cell r="A456">
            <v>0</v>
          </cell>
          <cell r="B456">
            <v>7324938.6175403735</v>
          </cell>
          <cell r="C456">
            <v>1526.0288786542442</v>
          </cell>
          <cell r="D456">
            <v>0</v>
          </cell>
          <cell r="E456">
            <v>0</v>
          </cell>
          <cell r="F456">
            <v>0</v>
          </cell>
          <cell r="G456">
            <v>0</v>
          </cell>
          <cell r="H456">
            <v>7326464.6464190278</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7307861.1244511195</v>
          </cell>
          <cell r="AE456">
            <v>7307861.1244511195</v>
          </cell>
        </row>
        <row r="457">
          <cell r="A457">
            <v>0</v>
          </cell>
          <cell r="B457">
            <v>7326464.6464190278</v>
          </cell>
          <cell r="C457">
            <v>1526.3468013372974</v>
          </cell>
          <cell r="D457">
            <v>0</v>
          </cell>
          <cell r="E457">
            <v>0</v>
          </cell>
          <cell r="F457">
            <v>0</v>
          </cell>
          <cell r="G457">
            <v>0</v>
          </cell>
          <cell r="H457">
            <v>7327990.9932203647</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7309383.5955187138</v>
          </cell>
          <cell r="AE457">
            <v>7309383.5955187138</v>
          </cell>
        </row>
        <row r="458">
          <cell r="A458">
            <v>0</v>
          </cell>
          <cell r="B458">
            <v>7327990.9932203647</v>
          </cell>
          <cell r="C458">
            <v>1526.6647902542425</v>
          </cell>
          <cell r="D458">
            <v>0</v>
          </cell>
          <cell r="E458">
            <v>0</v>
          </cell>
          <cell r="F458">
            <v>0</v>
          </cell>
          <cell r="G458">
            <v>0</v>
          </cell>
          <cell r="H458">
            <v>7329517.6580106188</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7310906.3837677799</v>
          </cell>
          <cell r="AE458">
            <v>7310906.3837677799</v>
          </cell>
        </row>
        <row r="459">
          <cell r="A459">
            <v>0</v>
          </cell>
          <cell r="B459">
            <v>7329517.6580106188</v>
          </cell>
          <cell r="C459">
            <v>1526.9828454188785</v>
          </cell>
          <cell r="D459">
            <v>0</v>
          </cell>
          <cell r="E459">
            <v>0</v>
          </cell>
          <cell r="F459">
            <v>0</v>
          </cell>
          <cell r="G459">
            <v>0</v>
          </cell>
          <cell r="H459">
            <v>7331044.6408560378</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7312429.4892643979</v>
          </cell>
          <cell r="AE459">
            <v>7312429.4892643979</v>
          </cell>
        </row>
        <row r="460">
          <cell r="A460">
            <v>0</v>
          </cell>
          <cell r="B460">
            <v>7331044.6408560378</v>
          </cell>
          <cell r="C460">
            <v>1527.3009668450077</v>
          </cell>
          <cell r="D460">
            <v>0</v>
          </cell>
          <cell r="E460">
            <v>0</v>
          </cell>
          <cell r="F460">
            <v>0</v>
          </cell>
          <cell r="G460">
            <v>0</v>
          </cell>
          <cell r="H460">
            <v>7332571.9418228827</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7313952.9120746609</v>
          </cell>
          <cell r="AE460">
            <v>7313952.9120746609</v>
          </cell>
        </row>
        <row r="461">
          <cell r="A461">
            <v>0</v>
          </cell>
          <cell r="B461">
            <v>7332571.9418228827</v>
          </cell>
          <cell r="C461">
            <v>1527.6191545464337</v>
          </cell>
          <cell r="D461">
            <v>0</v>
          </cell>
          <cell r="E461">
            <v>0</v>
          </cell>
          <cell r="F461">
            <v>0</v>
          </cell>
          <cell r="G461">
            <v>0</v>
          </cell>
          <cell r="H461">
            <v>7334099.5609774292</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7315476.6522646761</v>
          </cell>
          <cell r="AE461">
            <v>7315476.6522646761</v>
          </cell>
        </row>
        <row r="462">
          <cell r="A462">
            <v>0</v>
          </cell>
          <cell r="B462">
            <v>7334099.5609774292</v>
          </cell>
          <cell r="C462">
            <v>1527.9374085369643</v>
          </cell>
          <cell r="D462">
            <v>0</v>
          </cell>
          <cell r="E462">
            <v>0</v>
          </cell>
          <cell r="F462">
            <v>0</v>
          </cell>
          <cell r="G462">
            <v>0</v>
          </cell>
          <cell r="H462">
            <v>7335627.4983859658</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7317000.7099005645</v>
          </cell>
          <cell r="AE462">
            <v>7317000.7099005645</v>
          </cell>
        </row>
        <row r="463">
          <cell r="A463">
            <v>0</v>
          </cell>
          <cell r="B463">
            <v>7335627.4983859658</v>
          </cell>
          <cell r="C463">
            <v>1528.2557288304095</v>
          </cell>
          <cell r="D463">
            <v>0</v>
          </cell>
          <cell r="E463">
            <v>0</v>
          </cell>
          <cell r="F463">
            <v>0</v>
          </cell>
          <cell r="G463">
            <v>0</v>
          </cell>
          <cell r="H463">
            <v>7337155.7541147964</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7318525.0850484604</v>
          </cell>
          <cell r="AE463">
            <v>7318525.0850484604</v>
          </cell>
        </row>
        <row r="464">
          <cell r="A464">
            <v>0</v>
          </cell>
          <cell r="B464">
            <v>7337155.7541147964</v>
          </cell>
          <cell r="C464">
            <v>1528.5741154405823</v>
          </cell>
          <cell r="D464">
            <v>0</v>
          </cell>
          <cell r="E464">
            <v>0</v>
          </cell>
          <cell r="F464">
            <v>0</v>
          </cell>
          <cell r="G464">
            <v>0</v>
          </cell>
          <cell r="H464">
            <v>7338684.3282302367</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7320049.7777745118</v>
          </cell>
          <cell r="AE464">
            <v>7320049.7777745118</v>
          </cell>
        </row>
        <row r="465">
          <cell r="A465">
            <v>0</v>
          </cell>
          <cell r="B465">
            <v>7338684.3282302367</v>
          </cell>
          <cell r="C465">
            <v>1528.8925683812993</v>
          </cell>
          <cell r="D465">
            <v>0</v>
          </cell>
          <cell r="E465">
            <v>0</v>
          </cell>
          <cell r="F465">
            <v>0</v>
          </cell>
          <cell r="G465">
            <v>0</v>
          </cell>
          <cell r="H465">
            <v>7340213.2207986182</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7321574.7881448818</v>
          </cell>
          <cell r="AE465">
            <v>7321574.7881448818</v>
          </cell>
        </row>
        <row r="466">
          <cell r="A466">
            <v>0</v>
          </cell>
          <cell r="B466">
            <v>7340213.2207986182</v>
          </cell>
          <cell r="C466">
            <v>1529.2110876663785</v>
          </cell>
          <cell r="D466">
            <v>0</v>
          </cell>
          <cell r="E466">
            <v>0</v>
          </cell>
          <cell r="F466">
            <v>0</v>
          </cell>
          <cell r="G466">
            <v>0</v>
          </cell>
          <cell r="H466">
            <v>7341742.4318862846</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7323100.1162257455</v>
          </cell>
          <cell r="AE466">
            <v>7323100.1162257455</v>
          </cell>
        </row>
        <row r="467">
          <cell r="A467">
            <v>0</v>
          </cell>
          <cell r="B467">
            <v>7341742.4318862846</v>
          </cell>
          <cell r="C467">
            <v>1529.5296733096422</v>
          </cell>
          <cell r="D467">
            <v>0</v>
          </cell>
          <cell r="E467">
            <v>0</v>
          </cell>
          <cell r="F467">
            <v>0</v>
          </cell>
          <cell r="G467">
            <v>0</v>
          </cell>
          <cell r="H467">
            <v>7343271.9615595946</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7324625.7620832929</v>
          </cell>
          <cell r="AE467">
            <v>7324625.7620832929</v>
          </cell>
        </row>
        <row r="468">
          <cell r="A468">
            <v>0</v>
          </cell>
          <cell r="B468">
            <v>7343271.9615595946</v>
          </cell>
          <cell r="C468">
            <v>1529.8483253249153</v>
          </cell>
          <cell r="D468">
            <v>0</v>
          </cell>
          <cell r="E468">
            <v>0</v>
          </cell>
          <cell r="F468">
            <v>0</v>
          </cell>
          <cell r="G468">
            <v>0</v>
          </cell>
          <cell r="H468">
            <v>7344801.8098849198</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7326151.7257837271</v>
          </cell>
          <cell r="AE468">
            <v>7326151.7257837271</v>
          </cell>
        </row>
        <row r="469">
          <cell r="A469">
            <v>0</v>
          </cell>
          <cell r="B469">
            <v>7344801.8098849198</v>
          </cell>
          <cell r="C469">
            <v>1530.1670437260248</v>
          </cell>
          <cell r="D469">
            <v>0</v>
          </cell>
          <cell r="E469">
            <v>0</v>
          </cell>
          <cell r="F469">
            <v>0</v>
          </cell>
          <cell r="G469">
            <v>0</v>
          </cell>
          <cell r="H469">
            <v>7346331.9769286457</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7327678.0073932651</v>
          </cell>
          <cell r="AE469">
            <v>7327678.0073932651</v>
          </cell>
        </row>
        <row r="470">
          <cell r="A470">
            <v>0</v>
          </cell>
          <cell r="B470">
            <v>7346331.9769286457</v>
          </cell>
          <cell r="C470">
            <v>1530.485828526801</v>
          </cell>
          <cell r="D470">
            <v>0</v>
          </cell>
          <cell r="E470">
            <v>0</v>
          </cell>
          <cell r="F470">
            <v>0</v>
          </cell>
          <cell r="G470">
            <v>0</v>
          </cell>
          <cell r="H470">
            <v>7347862.462757173</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7329204.6069781389</v>
          </cell>
          <cell r="AE470">
            <v>7329204.6069781389</v>
          </cell>
        </row>
        <row r="471">
          <cell r="A471">
            <v>0</v>
          </cell>
          <cell r="B471">
            <v>7347862.462757173</v>
          </cell>
          <cell r="C471">
            <v>1530.8046797410773</v>
          </cell>
          <cell r="D471">
            <v>0</v>
          </cell>
          <cell r="E471">
            <v>0</v>
          </cell>
          <cell r="F471">
            <v>0</v>
          </cell>
          <cell r="G471">
            <v>0</v>
          </cell>
          <cell r="H471">
            <v>7349393.2674369141</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7330731.5246045925</v>
          </cell>
          <cell r="AE471">
            <v>7330731.5246045925</v>
          </cell>
        </row>
        <row r="472">
          <cell r="A472">
            <v>0</v>
          </cell>
          <cell r="B472">
            <v>7349393.2674369141</v>
          </cell>
          <cell r="C472">
            <v>1531.1235973826904</v>
          </cell>
          <cell r="D472">
            <v>0</v>
          </cell>
          <cell r="E472">
            <v>0</v>
          </cell>
          <cell r="F472">
            <v>0</v>
          </cell>
          <cell r="G472">
            <v>0</v>
          </cell>
          <cell r="H472">
            <v>7350924.3910342967</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7332258.7603388848</v>
          </cell>
          <cell r="AE472">
            <v>7332258.7603388848</v>
          </cell>
        </row>
        <row r="473">
          <cell r="A473">
            <v>0</v>
          </cell>
          <cell r="B473">
            <v>7350924.3910342967</v>
          </cell>
          <cell r="C473">
            <v>1531.442581465478</v>
          </cell>
          <cell r="D473">
            <v>0</v>
          </cell>
          <cell r="E473">
            <v>0</v>
          </cell>
          <cell r="F473">
            <v>0</v>
          </cell>
          <cell r="G473">
            <v>0</v>
          </cell>
          <cell r="H473">
            <v>7352455.8336157622</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7333786.3142472887</v>
          </cell>
          <cell r="AE473">
            <v>7333786.3142472887</v>
          </cell>
        </row>
        <row r="474">
          <cell r="A474">
            <v>0</v>
          </cell>
          <cell r="B474">
            <v>7352455.8336157622</v>
          </cell>
          <cell r="C474">
            <v>1531.7616320032837</v>
          </cell>
          <cell r="D474">
            <v>0</v>
          </cell>
          <cell r="E474">
            <v>0</v>
          </cell>
          <cell r="F474">
            <v>0</v>
          </cell>
          <cell r="G474">
            <v>0</v>
          </cell>
          <cell r="H474">
            <v>7353987.5952477651</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7335314.1863960903</v>
          </cell>
          <cell r="AE474">
            <v>7335314.1863960903</v>
          </cell>
        </row>
        <row r="475">
          <cell r="A475">
            <v>0</v>
          </cell>
          <cell r="B475">
            <v>7353987.5952477651</v>
          </cell>
          <cell r="C475">
            <v>1532.0807490099508</v>
          </cell>
          <cell r="D475">
            <v>0</v>
          </cell>
          <cell r="E475">
            <v>0</v>
          </cell>
          <cell r="F475">
            <v>0</v>
          </cell>
          <cell r="G475">
            <v>0</v>
          </cell>
          <cell r="H475">
            <v>7355519.6759967748</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7336842.3768515894</v>
          </cell>
          <cell r="AE475">
            <v>7336842.3768515894</v>
          </cell>
        </row>
        <row r="476">
          <cell r="A476">
            <v>0</v>
          </cell>
          <cell r="B476">
            <v>7355519.6759967748</v>
          </cell>
          <cell r="C476">
            <v>1532.3999324993276</v>
          </cell>
          <cell r="D476">
            <v>0</v>
          </cell>
          <cell r="E476">
            <v>0</v>
          </cell>
          <cell r="F476">
            <v>0</v>
          </cell>
          <cell r="G476">
            <v>0</v>
          </cell>
          <cell r="H476">
            <v>7357052.0759292739</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7338370.8856800999</v>
          </cell>
          <cell r="AE476">
            <v>7338370.8856800999</v>
          </cell>
        </row>
        <row r="477">
          <cell r="A477">
            <v>0</v>
          </cell>
          <cell r="B477">
            <v>7357052.0759292739</v>
          </cell>
          <cell r="C477">
            <v>1532.7191824852653</v>
          </cell>
          <cell r="D477">
            <v>0</v>
          </cell>
          <cell r="E477">
            <v>0</v>
          </cell>
          <cell r="F477">
            <v>0</v>
          </cell>
          <cell r="G477">
            <v>0</v>
          </cell>
          <cell r="H477">
            <v>7358584.7951117596</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7339899.7129479498</v>
          </cell>
          <cell r="AE477">
            <v>7339899.7129479498</v>
          </cell>
        </row>
        <row r="478">
          <cell r="A478">
            <v>0</v>
          </cell>
          <cell r="B478">
            <v>7358584.7951117596</v>
          </cell>
          <cell r="C478">
            <v>1533.0384989816164</v>
          </cell>
          <cell r="D478">
            <v>0</v>
          </cell>
          <cell r="E478">
            <v>0</v>
          </cell>
          <cell r="F478">
            <v>0</v>
          </cell>
          <cell r="G478">
            <v>0</v>
          </cell>
          <cell r="H478">
            <v>7360117.8336107414</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7341428.8587214807</v>
          </cell>
          <cell r="AE478">
            <v>7341428.8587214807</v>
          </cell>
        </row>
        <row r="479">
          <cell r="A479">
            <v>0</v>
          </cell>
          <cell r="B479">
            <v>7360117.8336107414</v>
          </cell>
          <cell r="C479">
            <v>1533.3578820022376</v>
          </cell>
          <cell r="D479">
            <v>0</v>
          </cell>
          <cell r="E479">
            <v>0</v>
          </cell>
          <cell r="F479">
            <v>0</v>
          </cell>
          <cell r="G479">
            <v>0</v>
          </cell>
          <cell r="H479">
            <v>7361651.1914927438</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7342958.3230670476</v>
          </cell>
          <cell r="AE479">
            <v>7342958.3230670476</v>
          </cell>
        </row>
        <row r="480">
          <cell r="A480">
            <v>0</v>
          </cell>
          <cell r="B480">
            <v>7361651.1914927438</v>
          </cell>
          <cell r="C480">
            <v>1533.677331560988</v>
          </cell>
          <cell r="D480">
            <v>0</v>
          </cell>
          <cell r="E480">
            <v>0</v>
          </cell>
          <cell r="F480">
            <v>0</v>
          </cell>
          <cell r="G480">
            <v>0</v>
          </cell>
          <cell r="H480">
            <v>7363184.868824305</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7344488.1060510203</v>
          </cell>
          <cell r="AE480">
            <v>7344488.1060510203</v>
          </cell>
        </row>
        <row r="481">
          <cell r="A481">
            <v>0</v>
          </cell>
          <cell r="B481">
            <v>7363184.868824305</v>
          </cell>
          <cell r="C481">
            <v>1533.9968476717302</v>
          </cell>
          <cell r="D481">
            <v>0</v>
          </cell>
          <cell r="E481">
            <v>0</v>
          </cell>
          <cell r="F481">
            <v>0</v>
          </cell>
          <cell r="G481">
            <v>0</v>
          </cell>
          <cell r="H481">
            <v>7364718.8656719765</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7346018.2077397807</v>
          </cell>
          <cell r="AE481">
            <v>7346018.2077397807</v>
          </cell>
        </row>
        <row r="482">
          <cell r="A482">
            <v>0</v>
          </cell>
          <cell r="B482">
            <v>7364718.8656719765</v>
          </cell>
          <cell r="C482">
            <v>1534.3164303483281</v>
          </cell>
          <cell r="D482">
            <v>0</v>
          </cell>
          <cell r="E482">
            <v>0</v>
          </cell>
          <cell r="F482">
            <v>0</v>
          </cell>
          <cell r="G482">
            <v>0</v>
          </cell>
          <cell r="H482">
            <v>7366253.1821023244</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7347548.6281997263</v>
          </cell>
          <cell r="AE482">
            <v>7347548.6281997263</v>
          </cell>
        </row>
        <row r="483">
          <cell r="A483">
            <v>0</v>
          </cell>
          <cell r="B483">
            <v>7366253.1821023244</v>
          </cell>
          <cell r="C483">
            <v>1534.6360796046508</v>
          </cell>
          <cell r="D483">
            <v>0</v>
          </cell>
          <cell r="E483">
            <v>0</v>
          </cell>
          <cell r="F483">
            <v>0</v>
          </cell>
          <cell r="G483">
            <v>0</v>
          </cell>
          <cell r="H483">
            <v>7367787.8181819292</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7349079.3674972681</v>
          </cell>
          <cell r="AE483">
            <v>7349079.3674972681</v>
          </cell>
        </row>
        <row r="484">
          <cell r="A484">
            <v>0</v>
          </cell>
          <cell r="B484">
            <v>7367787.8181819292</v>
          </cell>
          <cell r="C484">
            <v>1534.9557954545683</v>
          </cell>
          <cell r="D484">
            <v>0</v>
          </cell>
          <cell r="E484">
            <v>0</v>
          </cell>
          <cell r="F484">
            <v>0</v>
          </cell>
          <cell r="G484">
            <v>0</v>
          </cell>
          <cell r="H484">
            <v>7369322.773977384</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7350610.4256988298</v>
          </cell>
          <cell r="AE484">
            <v>7350610.4256988298</v>
          </cell>
        </row>
        <row r="485">
          <cell r="A485">
            <v>0</v>
          </cell>
          <cell r="B485">
            <v>7369322.773977384</v>
          </cell>
          <cell r="C485">
            <v>1535.2755779119545</v>
          </cell>
          <cell r="D485">
            <v>0</v>
          </cell>
          <cell r="E485">
            <v>0</v>
          </cell>
          <cell r="F485">
            <v>0</v>
          </cell>
          <cell r="G485">
            <v>0</v>
          </cell>
          <cell r="H485">
            <v>7370858.0495552961</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7352141.8028708501</v>
          </cell>
          <cell r="AE485">
            <v>7352141.8028708501</v>
          </cell>
        </row>
        <row r="486">
          <cell r="A486">
            <v>0</v>
          </cell>
          <cell r="B486">
            <v>7370858.0495552961</v>
          </cell>
          <cell r="C486">
            <v>1535.5954269906863</v>
          </cell>
          <cell r="D486">
            <v>0</v>
          </cell>
          <cell r="E486">
            <v>0</v>
          </cell>
          <cell r="F486">
            <v>0</v>
          </cell>
          <cell r="G486">
            <v>0</v>
          </cell>
          <cell r="H486">
            <v>7372393.6449822867</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7353673.4990797816</v>
          </cell>
          <cell r="AE486">
            <v>7353673.4990797816</v>
          </cell>
        </row>
        <row r="487">
          <cell r="A487">
            <v>0</v>
          </cell>
          <cell r="B487">
            <v>7372393.6449822867</v>
          </cell>
          <cell r="C487">
            <v>1535.9153427046429</v>
          </cell>
          <cell r="D487">
            <v>0</v>
          </cell>
          <cell r="E487">
            <v>0</v>
          </cell>
          <cell r="F487">
            <v>0</v>
          </cell>
          <cell r="G487">
            <v>0</v>
          </cell>
          <cell r="H487">
            <v>7373929.5603249911</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7355205.51439209</v>
          </cell>
          <cell r="AE487">
            <v>7355205.51439209</v>
          </cell>
        </row>
        <row r="488">
          <cell r="A488">
            <v>0</v>
          </cell>
          <cell r="B488">
            <v>7373929.5603249911</v>
          </cell>
          <cell r="C488">
            <v>1536.2353250677063</v>
          </cell>
          <cell r="D488">
            <v>0</v>
          </cell>
          <cell r="E488">
            <v>0</v>
          </cell>
          <cell r="F488">
            <v>0</v>
          </cell>
          <cell r="G488">
            <v>0</v>
          </cell>
          <cell r="H488">
            <v>7375465.7956500584</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7356737.8488742551</v>
          </cell>
          <cell r="AE488">
            <v>7356737.8488742551</v>
          </cell>
        </row>
        <row r="489">
          <cell r="A489">
            <v>0</v>
          </cell>
          <cell r="B489">
            <v>7375465.7956500584</v>
          </cell>
          <cell r="C489">
            <v>1536.5553740937619</v>
          </cell>
          <cell r="D489">
            <v>0</v>
          </cell>
          <cell r="E489">
            <v>0</v>
          </cell>
          <cell r="F489">
            <v>0</v>
          </cell>
          <cell r="G489">
            <v>0</v>
          </cell>
          <cell r="H489">
            <v>7377002.3510241518</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7358270.5025927704</v>
          </cell>
          <cell r="AE489">
            <v>7358270.5025927704</v>
          </cell>
        </row>
        <row r="490">
          <cell r="A490">
            <v>0</v>
          </cell>
          <cell r="B490">
            <v>7377002.3510241518</v>
          </cell>
          <cell r="C490">
            <v>1536.875489796698</v>
          </cell>
          <cell r="D490">
            <v>0</v>
          </cell>
          <cell r="E490">
            <v>0</v>
          </cell>
          <cell r="F490">
            <v>0</v>
          </cell>
          <cell r="G490">
            <v>0</v>
          </cell>
          <cell r="H490">
            <v>7378539.2265139483</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7359803.4756141435</v>
          </cell>
          <cell r="AE490">
            <v>7359803.4756141435</v>
          </cell>
        </row>
        <row r="491">
          <cell r="A491">
            <v>0</v>
          </cell>
          <cell r="B491">
            <v>7378539.2265139483</v>
          </cell>
          <cell r="C491">
            <v>1537.1956721904055</v>
          </cell>
          <cell r="D491">
            <v>0</v>
          </cell>
          <cell r="E491">
            <v>0</v>
          </cell>
          <cell r="F491">
            <v>0</v>
          </cell>
          <cell r="G491">
            <v>0</v>
          </cell>
          <cell r="H491">
            <v>7380076.422186139</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7361336.7680048961</v>
          </cell>
          <cell r="AE491">
            <v>7361336.7680048961</v>
          </cell>
        </row>
        <row r="492">
          <cell r="A492">
            <v>0</v>
          </cell>
          <cell r="B492">
            <v>7380076.422186139</v>
          </cell>
          <cell r="C492">
            <v>1537.5159212887786</v>
          </cell>
          <cell r="D492">
            <v>0</v>
          </cell>
          <cell r="E492">
            <v>0</v>
          </cell>
          <cell r="F492">
            <v>0</v>
          </cell>
          <cell r="G492">
            <v>0</v>
          </cell>
          <cell r="H492">
            <v>7381613.9381074281</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7362870.3798315637</v>
          </cell>
          <cell r="AE492">
            <v>7362870.3798315637</v>
          </cell>
        </row>
        <row r="493">
          <cell r="A493">
            <v>0</v>
          </cell>
          <cell r="B493">
            <v>7381613.9381074281</v>
          </cell>
          <cell r="C493">
            <v>1537.836237105714</v>
          </cell>
          <cell r="D493">
            <v>0</v>
          </cell>
          <cell r="E493">
            <v>0</v>
          </cell>
          <cell r="F493">
            <v>0</v>
          </cell>
          <cell r="G493">
            <v>0</v>
          </cell>
          <cell r="H493">
            <v>7383151.7743445337</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7364404.3111606948</v>
          </cell>
          <cell r="AE493">
            <v>7364404.3111606948</v>
          </cell>
        </row>
        <row r="494">
          <cell r="A494">
            <v>0</v>
          </cell>
          <cell r="B494">
            <v>7383151.7743445337</v>
          </cell>
          <cell r="C494">
            <v>1538.1566196551109</v>
          </cell>
          <cell r="D494">
            <v>0</v>
          </cell>
          <cell r="E494">
            <v>0</v>
          </cell>
          <cell r="F494">
            <v>0</v>
          </cell>
          <cell r="G494">
            <v>0</v>
          </cell>
          <cell r="H494">
            <v>7384689.9309641887</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7365938.562058853</v>
          </cell>
          <cell r="AE494">
            <v>7365938.562058853</v>
          </cell>
        </row>
        <row r="495">
          <cell r="A495">
            <v>0</v>
          </cell>
          <cell r="B495">
            <v>7384689.9309641887</v>
          </cell>
          <cell r="C495">
            <v>1538.4770689508723</v>
          </cell>
          <cell r="D495">
            <v>0</v>
          </cell>
          <cell r="E495">
            <v>0</v>
          </cell>
          <cell r="F495">
            <v>0</v>
          </cell>
          <cell r="G495">
            <v>0</v>
          </cell>
          <cell r="H495">
            <v>7386228.4080331391</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7367473.1325926157</v>
          </cell>
          <cell r="AE495">
            <v>7367473.1325926157</v>
          </cell>
        </row>
        <row r="496">
          <cell r="A496">
            <v>0</v>
          </cell>
          <cell r="B496">
            <v>7386228.4080331391</v>
          </cell>
          <cell r="C496">
            <v>1538.7975850069035</v>
          </cell>
          <cell r="D496">
            <v>0</v>
          </cell>
          <cell r="E496">
            <v>0</v>
          </cell>
          <cell r="F496">
            <v>0</v>
          </cell>
          <cell r="G496">
            <v>0</v>
          </cell>
          <cell r="H496">
            <v>7387767.2056181459</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7369008.0228285724</v>
          </cell>
          <cell r="AE496">
            <v>7369008.0228285724</v>
          </cell>
        </row>
        <row r="497">
          <cell r="A497">
            <v>0</v>
          </cell>
          <cell r="B497">
            <v>7387767.2056181459</v>
          </cell>
          <cell r="C497">
            <v>1539.1181678371133</v>
          </cell>
          <cell r="D497">
            <v>0</v>
          </cell>
          <cell r="E497">
            <v>0</v>
          </cell>
          <cell r="F497">
            <v>0</v>
          </cell>
          <cell r="G497">
            <v>0</v>
          </cell>
          <cell r="H497">
            <v>7389306.323785983</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7370543.2328333287</v>
          </cell>
          <cell r="AE497">
            <v>7370543.2328333287</v>
          </cell>
        </row>
        <row r="498">
          <cell r="A498">
            <v>0</v>
          </cell>
          <cell r="B498">
            <v>7389306.323785983</v>
          </cell>
          <cell r="C498">
            <v>1539.4388174554131</v>
          </cell>
          <cell r="D498">
            <v>0</v>
          </cell>
          <cell r="E498">
            <v>0</v>
          </cell>
          <cell r="F498">
            <v>0</v>
          </cell>
          <cell r="G498">
            <v>0</v>
          </cell>
          <cell r="H498">
            <v>7390845.7626034385</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7372078.7626735019</v>
          </cell>
          <cell r="AE498">
            <v>7372078.7626735019</v>
          </cell>
        </row>
        <row r="499">
          <cell r="A499">
            <v>0</v>
          </cell>
          <cell r="B499">
            <v>7390845.7626034385</v>
          </cell>
          <cell r="C499">
            <v>1539.7595338757162</v>
          </cell>
          <cell r="D499">
            <v>0</v>
          </cell>
          <cell r="E499">
            <v>0</v>
          </cell>
          <cell r="F499">
            <v>0</v>
          </cell>
          <cell r="G499">
            <v>0</v>
          </cell>
          <cell r="H499">
            <v>7392385.5221373141</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7373614.6124157254</v>
          </cell>
          <cell r="AE499">
            <v>7373614.6124157254</v>
          </cell>
        </row>
        <row r="500">
          <cell r="A500">
            <v>0</v>
          </cell>
          <cell r="B500">
            <v>7392385.5221373141</v>
          </cell>
          <cell r="C500">
            <v>1540.0803171119403</v>
          </cell>
          <cell r="D500">
            <v>0</v>
          </cell>
          <cell r="E500">
            <v>0</v>
          </cell>
          <cell r="F500">
            <v>0</v>
          </cell>
          <cell r="G500">
            <v>0</v>
          </cell>
          <cell r="H500">
            <v>7393925.6024544258</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7375150.7821266456</v>
          </cell>
          <cell r="AE500">
            <v>7375150.7821266456</v>
          </cell>
        </row>
        <row r="501">
          <cell r="A501">
            <v>0</v>
          </cell>
          <cell r="B501">
            <v>7393925.6024544258</v>
          </cell>
          <cell r="C501">
            <v>1540.4011671780052</v>
          </cell>
          <cell r="D501">
            <v>0</v>
          </cell>
          <cell r="E501">
            <v>0</v>
          </cell>
          <cell r="F501">
            <v>0</v>
          </cell>
          <cell r="G501">
            <v>0</v>
          </cell>
          <cell r="H501">
            <v>7395466.0036216034</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7376687.2718729218</v>
          </cell>
          <cell r="AE501">
            <v>7376687.2718729218</v>
          </cell>
        </row>
        <row r="502">
          <cell r="A502">
            <v>0</v>
          </cell>
          <cell r="B502">
            <v>7395466.0036216034</v>
          </cell>
          <cell r="C502">
            <v>1540.7220840878338</v>
          </cell>
          <cell r="D502">
            <v>0</v>
          </cell>
          <cell r="E502">
            <v>0</v>
          </cell>
          <cell r="F502">
            <v>0</v>
          </cell>
          <cell r="G502">
            <v>0</v>
          </cell>
          <cell r="H502">
            <v>7397006.7257056916</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7378224.0817212285</v>
          </cell>
          <cell r="AE502">
            <v>7378224.0817212285</v>
          </cell>
        </row>
        <row r="503">
          <cell r="A503">
            <v>0</v>
          </cell>
          <cell r="B503">
            <v>7397006.7257056916</v>
          </cell>
          <cell r="C503">
            <v>1541.0430678553521</v>
          </cell>
          <cell r="D503">
            <v>0</v>
          </cell>
          <cell r="E503">
            <v>0</v>
          </cell>
          <cell r="F503">
            <v>0</v>
          </cell>
          <cell r="G503">
            <v>0</v>
          </cell>
          <cell r="H503">
            <v>7398547.7687735474</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7379761.2117382539</v>
          </cell>
          <cell r="AE503">
            <v>7379761.2117382539</v>
          </cell>
        </row>
        <row r="504">
          <cell r="A504">
            <v>0</v>
          </cell>
          <cell r="B504">
            <v>7398547.7687735474</v>
          </cell>
          <cell r="C504">
            <v>1541.3641184944888</v>
          </cell>
          <cell r="D504">
            <v>0</v>
          </cell>
          <cell r="E504">
            <v>0</v>
          </cell>
          <cell r="F504">
            <v>0</v>
          </cell>
          <cell r="G504">
            <v>0</v>
          </cell>
          <cell r="H504">
            <v>7400089.1328920415</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7381298.6619906994</v>
          </cell>
          <cell r="AE504">
            <v>7381298.6619906994</v>
          </cell>
        </row>
        <row r="505">
          <cell r="A505">
            <v>0</v>
          </cell>
          <cell r="B505">
            <v>7400089.1328920415</v>
          </cell>
          <cell r="C505">
            <v>1541.6852360191751</v>
          </cell>
          <cell r="D505">
            <v>0</v>
          </cell>
          <cell r="E505">
            <v>0</v>
          </cell>
          <cell r="F505">
            <v>0</v>
          </cell>
          <cell r="G505">
            <v>0</v>
          </cell>
          <cell r="H505">
            <v>7401630.8181280605</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7382836.432545281</v>
          </cell>
          <cell r="AE505">
            <v>7382836.432545281</v>
          </cell>
        </row>
        <row r="506">
          <cell r="A506">
            <v>0</v>
          </cell>
          <cell r="B506">
            <v>7401630.8181280605</v>
          </cell>
          <cell r="C506">
            <v>1542.0064204433456</v>
          </cell>
          <cell r="D506">
            <v>0</v>
          </cell>
          <cell r="E506">
            <v>0</v>
          </cell>
          <cell r="F506">
            <v>0</v>
          </cell>
          <cell r="G506">
            <v>0</v>
          </cell>
          <cell r="H506">
            <v>7403172.8245485043</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7384374.5234687282</v>
          </cell>
          <cell r="AE506">
            <v>7384374.5234687282</v>
          </cell>
        </row>
        <row r="507">
          <cell r="A507">
            <v>0</v>
          </cell>
          <cell r="B507">
            <v>7403172.8245485043</v>
          </cell>
          <cell r="C507">
            <v>1542.3276717809383</v>
          </cell>
          <cell r="D507">
            <v>0</v>
          </cell>
          <cell r="E507">
            <v>0</v>
          </cell>
          <cell r="F507">
            <v>0</v>
          </cell>
          <cell r="G507">
            <v>0</v>
          </cell>
          <cell r="H507">
            <v>7404715.1522202855</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7385912.9348277841</v>
          </cell>
          <cell r="AE507">
            <v>7385912.9348277841</v>
          </cell>
        </row>
        <row r="508">
          <cell r="A508">
            <v>0</v>
          </cell>
          <cell r="B508">
            <v>7404715.1522202855</v>
          </cell>
          <cell r="C508">
            <v>1542.6489900458926</v>
          </cell>
          <cell r="D508">
            <v>0</v>
          </cell>
          <cell r="E508">
            <v>0</v>
          </cell>
          <cell r="F508">
            <v>0</v>
          </cell>
          <cell r="G508">
            <v>0</v>
          </cell>
          <cell r="H508">
            <v>7406257.8012103317</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7387451.6666892068</v>
          </cell>
          <cell r="AE508">
            <v>7387451.6666892068</v>
          </cell>
        </row>
        <row r="509">
          <cell r="A509">
            <v>0</v>
          </cell>
          <cell r="B509">
            <v>7406257.8012103317</v>
          </cell>
          <cell r="C509">
            <v>1542.9703752521521</v>
          </cell>
          <cell r="D509">
            <v>0</v>
          </cell>
          <cell r="E509">
            <v>0</v>
          </cell>
          <cell r="F509">
            <v>0</v>
          </cell>
          <cell r="G509">
            <v>0</v>
          </cell>
          <cell r="H509">
            <v>7407800.7715855837</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7388990.7191197667</v>
          </cell>
          <cell r="AE509">
            <v>7388990.7191197667</v>
          </cell>
        </row>
        <row r="510">
          <cell r="A510">
            <v>0</v>
          </cell>
          <cell r="B510">
            <v>7407800.7715855837</v>
          </cell>
          <cell r="C510">
            <v>1543.291827413663</v>
          </cell>
          <cell r="D510">
            <v>0</v>
          </cell>
          <cell r="E510">
            <v>0</v>
          </cell>
          <cell r="F510">
            <v>0</v>
          </cell>
          <cell r="G510">
            <v>0</v>
          </cell>
          <cell r="H510">
            <v>7409344.0634129969</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7390530.0921862498</v>
          </cell>
          <cell r="AE510">
            <v>7390530.0921862498</v>
          </cell>
        </row>
        <row r="511">
          <cell r="A511">
            <v>0</v>
          </cell>
          <cell r="B511">
            <v>7409344.0634129969</v>
          </cell>
          <cell r="C511">
            <v>1543.6133465443743</v>
          </cell>
          <cell r="D511">
            <v>0</v>
          </cell>
          <cell r="E511">
            <v>0</v>
          </cell>
          <cell r="F511">
            <v>0</v>
          </cell>
          <cell r="G511">
            <v>0</v>
          </cell>
          <cell r="H511">
            <v>7410887.676759541</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7392069.7859554552</v>
          </cell>
          <cell r="AE511">
            <v>7392069.7859554552</v>
          </cell>
        </row>
        <row r="512">
          <cell r="A512">
            <v>0</v>
          </cell>
          <cell r="B512">
            <v>7410887.676759541</v>
          </cell>
          <cell r="C512">
            <v>1543.9349326582376</v>
          </cell>
          <cell r="D512">
            <v>0</v>
          </cell>
          <cell r="E512">
            <v>0</v>
          </cell>
          <cell r="F512">
            <v>0</v>
          </cell>
          <cell r="G512">
            <v>0</v>
          </cell>
          <cell r="H512">
            <v>7412431.6116921995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7393609.8004941959</v>
          </cell>
          <cell r="AE512">
            <v>7393609.8004941959</v>
          </cell>
        </row>
        <row r="513">
          <cell r="A513">
            <v>0</v>
          </cell>
          <cell r="B513">
            <v>7412431.6116921995</v>
          </cell>
          <cell r="C513">
            <v>1544.256585769208</v>
          </cell>
          <cell r="D513">
            <v>0</v>
          </cell>
          <cell r="E513">
            <v>0</v>
          </cell>
          <cell r="F513">
            <v>0</v>
          </cell>
          <cell r="G513">
            <v>0</v>
          </cell>
          <cell r="H513">
            <v>7413975.8682779688</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7395150.1358692991</v>
          </cell>
          <cell r="AE513">
            <v>7395150.1358692991</v>
          </cell>
        </row>
        <row r="514">
          <cell r="A514">
            <v>0</v>
          </cell>
          <cell r="B514">
            <v>7413975.8682779688</v>
          </cell>
          <cell r="C514">
            <v>1544.5783058912432</v>
          </cell>
          <cell r="D514">
            <v>0</v>
          </cell>
          <cell r="E514">
            <v>0</v>
          </cell>
          <cell r="F514">
            <v>0</v>
          </cell>
          <cell r="G514">
            <v>0</v>
          </cell>
          <cell r="H514">
            <v>7415520.4465838596</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7396690.7921476047</v>
          </cell>
          <cell r="AE514">
            <v>7396690.7921476047</v>
          </cell>
        </row>
        <row r="515">
          <cell r="A515">
            <v>0</v>
          </cell>
          <cell r="B515">
            <v>7415520.4465838596</v>
          </cell>
          <cell r="C515">
            <v>1544.9000930383038</v>
          </cell>
          <cell r="D515">
            <v>0</v>
          </cell>
          <cell r="E515">
            <v>0</v>
          </cell>
          <cell r="F515">
            <v>0</v>
          </cell>
          <cell r="G515">
            <v>0</v>
          </cell>
          <cell r="H515">
            <v>7417065.3466768982</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7398231.7693959689</v>
          </cell>
          <cell r="AE515">
            <v>7398231.7693959689</v>
          </cell>
        </row>
        <row r="516">
          <cell r="A516">
            <v>0</v>
          </cell>
          <cell r="B516">
            <v>7417065.3466768982</v>
          </cell>
          <cell r="C516">
            <v>1545.2219472243535</v>
          </cell>
          <cell r="D516">
            <v>0</v>
          </cell>
          <cell r="E516">
            <v>0</v>
          </cell>
          <cell r="F516">
            <v>0</v>
          </cell>
          <cell r="G516">
            <v>0</v>
          </cell>
          <cell r="H516">
            <v>7418610.568624123</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7399773.0676812595</v>
          </cell>
          <cell r="AE516">
            <v>7399773.0676812595</v>
          </cell>
        </row>
        <row r="517">
          <cell r="A517">
            <v>0</v>
          </cell>
          <cell r="B517">
            <v>7418610.568624123</v>
          </cell>
          <cell r="C517">
            <v>1545.5438684633589</v>
          </cell>
          <cell r="D517">
            <v>0</v>
          </cell>
          <cell r="E517">
            <v>0</v>
          </cell>
          <cell r="F517">
            <v>0</v>
          </cell>
          <cell r="G517">
            <v>0</v>
          </cell>
          <cell r="H517">
            <v>7420156.1124925865</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7401314.6870703595</v>
          </cell>
          <cell r="AE517">
            <v>7401314.6870703595</v>
          </cell>
        </row>
        <row r="518">
          <cell r="A518">
            <v>0</v>
          </cell>
          <cell r="B518">
            <v>7420156.1124925865</v>
          </cell>
          <cell r="C518">
            <v>1545.8658567692885</v>
          </cell>
          <cell r="D518">
            <v>0</v>
          </cell>
          <cell r="E518">
            <v>0</v>
          </cell>
          <cell r="F518">
            <v>0</v>
          </cell>
          <cell r="G518">
            <v>0</v>
          </cell>
          <cell r="H518">
            <v>7421701.978349356</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7402856.6276301658</v>
          </cell>
          <cell r="AE518">
            <v>7402856.6276301658</v>
          </cell>
        </row>
        <row r="519">
          <cell r="A519">
            <v>0</v>
          </cell>
          <cell r="B519">
            <v>7421701.978349356</v>
          </cell>
          <cell r="C519">
            <v>1546.1879121561158</v>
          </cell>
          <cell r="D519">
            <v>0</v>
          </cell>
          <cell r="E519">
            <v>0</v>
          </cell>
          <cell r="F519">
            <v>0</v>
          </cell>
          <cell r="G519">
            <v>0</v>
          </cell>
          <cell r="H519">
            <v>7423248.1662615119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7404398.8894275883</v>
          </cell>
          <cell r="AE519">
            <v>7404398.8894275883</v>
          </cell>
        </row>
        <row r="520">
          <cell r="A520">
            <v>0</v>
          </cell>
          <cell r="B520">
            <v>7423248.1662615119</v>
          </cell>
          <cell r="C520">
            <v>1546.5100346378147</v>
          </cell>
          <cell r="D520">
            <v>0</v>
          </cell>
          <cell r="E520">
            <v>0</v>
          </cell>
          <cell r="F520">
            <v>0</v>
          </cell>
          <cell r="G520">
            <v>0</v>
          </cell>
          <cell r="H520">
            <v>7424794.6762961494</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7405941.4725295519</v>
          </cell>
          <cell r="AE520">
            <v>7405941.4725295519</v>
          </cell>
        </row>
        <row r="521">
          <cell r="A521">
            <v>0</v>
          </cell>
          <cell r="B521">
            <v>7424794.6762961494</v>
          </cell>
          <cell r="C521">
            <v>1546.8322242283641</v>
          </cell>
          <cell r="D521">
            <v>0</v>
          </cell>
          <cell r="E521">
            <v>0</v>
          </cell>
          <cell r="F521">
            <v>0</v>
          </cell>
          <cell r="G521">
            <v>0</v>
          </cell>
          <cell r="H521">
            <v>7426341.5085203778</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7407484.3770029955</v>
          </cell>
          <cell r="AE521">
            <v>7407484.3770029955</v>
          </cell>
        </row>
        <row r="522">
          <cell r="A522">
            <v>0</v>
          </cell>
          <cell r="B522">
            <v>7426341.5085203778</v>
          </cell>
          <cell r="C522">
            <v>1547.1544809417453</v>
          </cell>
          <cell r="D522">
            <v>0</v>
          </cell>
          <cell r="E522">
            <v>0</v>
          </cell>
          <cell r="F522">
            <v>0</v>
          </cell>
          <cell r="G522">
            <v>0</v>
          </cell>
          <cell r="H522">
            <v>7427888.6630013194</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7409027.6029148707</v>
          </cell>
          <cell r="AE522">
            <v>7409027.6029148707</v>
          </cell>
        </row>
        <row r="523">
          <cell r="A523">
            <v>0</v>
          </cell>
          <cell r="B523">
            <v>7427888.6630013194</v>
          </cell>
          <cell r="C523">
            <v>1547.4768047919413</v>
          </cell>
          <cell r="D523">
            <v>0</v>
          </cell>
          <cell r="E523">
            <v>0</v>
          </cell>
          <cell r="F523">
            <v>0</v>
          </cell>
          <cell r="G523">
            <v>0</v>
          </cell>
          <cell r="H523">
            <v>7429436.1398061113</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7410571.1503321445</v>
          </cell>
          <cell r="AE523">
            <v>7410571.1503321445</v>
          </cell>
        </row>
        <row r="524">
          <cell r="A524">
            <v>0</v>
          </cell>
          <cell r="B524">
            <v>7429436.1398061113</v>
          </cell>
          <cell r="C524">
            <v>1547.7991957929396</v>
          </cell>
          <cell r="D524">
            <v>0</v>
          </cell>
          <cell r="E524">
            <v>0</v>
          </cell>
          <cell r="F524">
            <v>0</v>
          </cell>
          <cell r="G524">
            <v>0</v>
          </cell>
          <cell r="H524">
            <v>7430983.9390019039</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7412115.0193217974</v>
          </cell>
          <cell r="AE524">
            <v>7412115.0193217974</v>
          </cell>
        </row>
        <row r="525">
          <cell r="A525">
            <v>0</v>
          </cell>
          <cell r="B525">
            <v>7430983.9390019039</v>
          </cell>
          <cell r="C525">
            <v>1548.1216539587297</v>
          </cell>
          <cell r="D525">
            <v>0</v>
          </cell>
          <cell r="E525">
            <v>0</v>
          </cell>
          <cell r="F525">
            <v>0</v>
          </cell>
          <cell r="G525">
            <v>0</v>
          </cell>
          <cell r="H525">
            <v>7432532.060655863</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7413659.2099508224</v>
          </cell>
          <cell r="AE525">
            <v>7413659.2099508224</v>
          </cell>
        </row>
        <row r="526">
          <cell r="A526">
            <v>0</v>
          </cell>
          <cell r="B526">
            <v>7432532.060655863</v>
          </cell>
          <cell r="C526">
            <v>1548.4441793033045</v>
          </cell>
          <cell r="D526">
            <v>0</v>
          </cell>
          <cell r="E526">
            <v>0</v>
          </cell>
          <cell r="F526">
            <v>0</v>
          </cell>
          <cell r="G526">
            <v>0</v>
          </cell>
          <cell r="H526">
            <v>7434080.504835166</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7415203.722286229</v>
          </cell>
          <cell r="AE526">
            <v>7415203.722286229</v>
          </cell>
        </row>
        <row r="527">
          <cell r="A527">
            <v>0</v>
          </cell>
          <cell r="B527">
            <v>7434080.504835166</v>
          </cell>
          <cell r="C527">
            <v>1548.7667718406592</v>
          </cell>
          <cell r="D527">
            <v>0</v>
          </cell>
          <cell r="E527">
            <v>0</v>
          </cell>
          <cell r="F527">
            <v>0</v>
          </cell>
          <cell r="G527">
            <v>0</v>
          </cell>
          <cell r="H527">
            <v>7435629.2716070069</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7416748.556395039</v>
          </cell>
          <cell r="AE527">
            <v>7416748.556395039</v>
          </cell>
        </row>
        <row r="528">
          <cell r="A528">
            <v>0</v>
          </cell>
          <cell r="B528">
            <v>7435629.2716070069</v>
          </cell>
          <cell r="C528">
            <v>1549.0894315847929</v>
          </cell>
          <cell r="D528">
            <v>0</v>
          </cell>
          <cell r="E528">
            <v>0</v>
          </cell>
          <cell r="F528">
            <v>0</v>
          </cell>
          <cell r="G528">
            <v>0</v>
          </cell>
          <cell r="H528">
            <v>7437178.3610385917</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7418293.7123442879</v>
          </cell>
          <cell r="AE528">
            <v>7418293.7123442879</v>
          </cell>
        </row>
        <row r="529">
          <cell r="A529">
            <v>0</v>
          </cell>
          <cell r="B529">
            <v>7437178.3610385917</v>
          </cell>
          <cell r="C529">
            <v>1549.4121585497062</v>
          </cell>
          <cell r="D529">
            <v>0</v>
          </cell>
          <cell r="E529">
            <v>0</v>
          </cell>
          <cell r="F529">
            <v>0</v>
          </cell>
          <cell r="G529">
            <v>0</v>
          </cell>
          <cell r="H529">
            <v>7438727.7731971415</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7419839.1902010264</v>
          </cell>
          <cell r="AE529">
            <v>7419839.1902010264</v>
          </cell>
        </row>
        <row r="530">
          <cell r="A530">
            <v>0</v>
          </cell>
          <cell r="B530">
            <v>7438727.7731971415</v>
          </cell>
          <cell r="C530">
            <v>1549.7349527494043</v>
          </cell>
          <cell r="D530">
            <v>0</v>
          </cell>
          <cell r="E530">
            <v>0</v>
          </cell>
          <cell r="F530">
            <v>0</v>
          </cell>
          <cell r="G530">
            <v>0</v>
          </cell>
          <cell r="H530">
            <v>7440277.5081498912</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7421384.990032318</v>
          </cell>
          <cell r="AE530">
            <v>7421384.990032318</v>
          </cell>
        </row>
        <row r="531">
          <cell r="A531">
            <v>0</v>
          </cell>
          <cell r="B531">
            <v>7440277.5081498912</v>
          </cell>
          <cell r="C531">
            <v>1550.0578141978938</v>
          </cell>
          <cell r="D531">
            <v>0</v>
          </cell>
          <cell r="E531">
            <v>0</v>
          </cell>
          <cell r="F531">
            <v>0</v>
          </cell>
          <cell r="G531">
            <v>0</v>
          </cell>
          <cell r="H531">
            <v>7441827.5659640888</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7422931.1119052414</v>
          </cell>
          <cell r="AE531">
            <v>7422931.1119052414</v>
          </cell>
        </row>
        <row r="532">
          <cell r="A532">
            <v>0</v>
          </cell>
          <cell r="B532">
            <v>7441827.5659640888</v>
          </cell>
          <cell r="C532">
            <v>1550.3807429091848</v>
          </cell>
          <cell r="D532">
            <v>0</v>
          </cell>
          <cell r="E532">
            <v>0</v>
          </cell>
          <cell r="F532">
            <v>0</v>
          </cell>
          <cell r="G532">
            <v>0</v>
          </cell>
          <cell r="H532">
            <v>7443377.9467069982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7424477.5558868879</v>
          </cell>
          <cell r="AE532">
            <v>7424477.5558868879</v>
          </cell>
        </row>
        <row r="533">
          <cell r="A533">
            <v>0</v>
          </cell>
          <cell r="B533">
            <v>7443377.9467069982</v>
          </cell>
          <cell r="C533">
            <v>1550.703738897291</v>
          </cell>
          <cell r="D533">
            <v>0</v>
          </cell>
          <cell r="E533">
            <v>0</v>
          </cell>
          <cell r="F533">
            <v>0</v>
          </cell>
          <cell r="G533">
            <v>0</v>
          </cell>
          <cell r="H533">
            <v>7444928.6504458953</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7426024.3220443642</v>
          </cell>
          <cell r="AE533">
            <v>7426024.3220443642</v>
          </cell>
        </row>
        <row r="534">
          <cell r="A534">
            <v>0</v>
          </cell>
          <cell r="B534">
            <v>7444928.6504458953</v>
          </cell>
          <cell r="C534">
            <v>1551.0268021762279</v>
          </cell>
          <cell r="D534">
            <v>0</v>
          </cell>
          <cell r="E534">
            <v>0</v>
          </cell>
          <cell r="F534">
            <v>0</v>
          </cell>
          <cell r="G534">
            <v>0</v>
          </cell>
          <cell r="H534">
            <v>7446479.6772480719</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7427571.4104447905</v>
          </cell>
          <cell r="AE534">
            <v>7427571.4104447905</v>
          </cell>
        </row>
        <row r="535">
          <cell r="A535">
            <v>0</v>
          </cell>
          <cell r="B535">
            <v>7446479.6772480719</v>
          </cell>
          <cell r="C535">
            <v>1551.3499327600148</v>
          </cell>
          <cell r="D535">
            <v>0</v>
          </cell>
          <cell r="E535">
            <v>0</v>
          </cell>
          <cell r="F535">
            <v>0</v>
          </cell>
          <cell r="G535">
            <v>0</v>
          </cell>
          <cell r="H535">
            <v>7448031.0271808319</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7429118.8211552994</v>
          </cell>
          <cell r="AE535">
            <v>7429118.8211552994</v>
          </cell>
        </row>
        <row r="536">
          <cell r="A536">
            <v>0</v>
          </cell>
          <cell r="B536">
            <v>7448031.0271808319</v>
          </cell>
          <cell r="C536">
            <v>1551.6731306626732</v>
          </cell>
          <cell r="D536">
            <v>0</v>
          </cell>
          <cell r="E536">
            <v>0</v>
          </cell>
          <cell r="F536">
            <v>0</v>
          </cell>
          <cell r="G536">
            <v>0</v>
          </cell>
          <cell r="H536">
            <v>7449582.700311495</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7430666.5542430403</v>
          </cell>
          <cell r="AE536">
            <v>7430666.5542430403</v>
          </cell>
        </row>
        <row r="537">
          <cell r="A537">
            <v>0</v>
          </cell>
          <cell r="B537">
            <v>7449582.700311495</v>
          </cell>
          <cell r="C537">
            <v>1551.996395898228</v>
          </cell>
          <cell r="D537">
            <v>0</v>
          </cell>
          <cell r="E537">
            <v>0</v>
          </cell>
          <cell r="F537">
            <v>0</v>
          </cell>
          <cell r="G537">
            <v>0</v>
          </cell>
          <cell r="H537">
            <v>7451134.696707393</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7432214.6097751744</v>
          </cell>
          <cell r="AE537">
            <v>7432214.6097751744</v>
          </cell>
        </row>
        <row r="538">
          <cell r="A538">
            <v>0</v>
          </cell>
          <cell r="B538">
            <v>7451134.696707393</v>
          </cell>
          <cell r="C538">
            <v>1552.3197284807065</v>
          </cell>
          <cell r="D538">
            <v>0</v>
          </cell>
          <cell r="E538">
            <v>0</v>
          </cell>
          <cell r="F538">
            <v>0</v>
          </cell>
          <cell r="G538">
            <v>0</v>
          </cell>
          <cell r="H538">
            <v>7452687.0164358737</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7433762.9878188772</v>
          </cell>
          <cell r="AE538">
            <v>7433762.9878188772</v>
          </cell>
        </row>
        <row r="539">
          <cell r="A539">
            <v>0</v>
          </cell>
          <cell r="B539">
            <v>7452687.0164358737</v>
          </cell>
          <cell r="C539">
            <v>1552.6431284241401</v>
          </cell>
          <cell r="D539">
            <v>0</v>
          </cell>
          <cell r="E539">
            <v>0</v>
          </cell>
          <cell r="F539">
            <v>0</v>
          </cell>
          <cell r="G539">
            <v>0</v>
          </cell>
          <cell r="H539">
            <v>7454239.6595642976</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7435311.6884413399</v>
          </cell>
          <cell r="AE539">
            <v>7435311.6884413399</v>
          </cell>
        </row>
        <row r="540">
          <cell r="A540">
            <v>0</v>
          </cell>
          <cell r="B540">
            <v>7454239.6595642976</v>
          </cell>
          <cell r="C540">
            <v>1552.9665957425616</v>
          </cell>
          <cell r="D540">
            <v>0</v>
          </cell>
          <cell r="E540">
            <v>0</v>
          </cell>
          <cell r="F540">
            <v>0</v>
          </cell>
          <cell r="G540">
            <v>0</v>
          </cell>
          <cell r="H540">
            <v>7455792.6261600405</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7436860.7117097648</v>
          </cell>
          <cell r="AE540">
            <v>7436860.7117097648</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M&amp;D"/>
      <sheetName val="Download"/>
      <sheetName val="From Projects Team"/>
      <sheetName val="Sheet1"/>
      <sheetName val="Sheet2"/>
      <sheetName val="Sheet3"/>
      <sheetName val="AFCARME"/>
      <sheetName val="P&amp;L"/>
      <sheetName val="Grade trans and severity assump"/>
      <sheetName val="Macro1"/>
      <sheetName val="Summary Comments"/>
      <sheetName val="Project"/>
      <sheetName val="Control_data"/>
      <sheetName val="Lookups"/>
      <sheetName val="ConsolPLAc"/>
      <sheetName val="StatRecGains"/>
      <sheetName val="PosSpreadDVaRSubInvestment"/>
      <sheetName val="Project Info"/>
      <sheetName val="Ref"/>
      <sheetName val="Drivers"/>
      <sheetName val="Projects"/>
      <sheetName val="Summary Data"/>
      <sheetName val="RECON"/>
      <sheetName val="INPUT"/>
      <sheetName val="ProjectTeamStructure"/>
      <sheetName val="14961"/>
      <sheetName val="Tabs"/>
      <sheetName val="MOVEMENTS"/>
      <sheetName val="Field Values"/>
      <sheetName val="BW PC Act"/>
      <sheetName val="BW PC MTP"/>
      <sheetName val="BW PC RAF"/>
      <sheetName val="Feuil2"/>
      <sheetName val="Control"/>
    </sheetNames>
    <sheetDataSet>
      <sheetData sheetId="0" refreshError="1"/>
      <sheetData sheetId="1" refreshError="1">
        <row r="2">
          <cell r="B2" t="str">
            <v>Projects - March 2001</v>
          </cell>
        </row>
        <row r="6">
          <cell r="A6" t="str">
            <v>ription</v>
          </cell>
          <cell r="B6" t="str">
            <v>Description</v>
          </cell>
          <cell r="C6" t="str">
            <v>Mth Act</v>
          </cell>
          <cell r="D6" t="str">
            <v>Mth Bud</v>
          </cell>
          <cell r="E6" t="str">
            <v>Mth VTB</v>
          </cell>
          <cell r="F6" t="str">
            <v>YTD Act</v>
          </cell>
          <cell r="G6" t="str">
            <v>YTD VTB</v>
          </cell>
          <cell r="H6" t="str">
            <v>YTD PY</v>
          </cell>
          <cell r="I6" t="str">
            <v>Crnt FY RAF</v>
          </cell>
          <cell r="J6" t="str">
            <v>FY RAF VTB</v>
          </cell>
          <cell r="K6" t="str">
            <v>YTD RAF VTA</v>
          </cell>
          <cell r="L6" t="str">
            <v>RAF Chg</v>
          </cell>
          <cell r="M6" t="str">
            <v>FY Bud</v>
          </cell>
          <cell r="N6" t="str">
            <v>PFY Act</v>
          </cell>
          <cell r="O6" t="str">
            <v>3 2000</v>
          </cell>
          <cell r="P6" t="str">
            <v>4 2000</v>
          </cell>
          <cell r="Q6" t="str">
            <v>5 2000</v>
          </cell>
          <cell r="R6" t="str">
            <v>6 2000</v>
          </cell>
          <cell r="S6" t="str">
            <v>7 2000</v>
          </cell>
          <cell r="T6" t="str">
            <v>8 2000</v>
          </cell>
          <cell r="U6" t="str">
            <v>9 2000</v>
          </cell>
          <cell r="V6" t="str">
            <v>10 2000</v>
          </cell>
          <cell r="W6" t="str">
            <v>11 2000</v>
          </cell>
          <cell r="X6" t="str">
            <v>12 2000</v>
          </cell>
          <cell r="Y6" t="str">
            <v>1 2001</v>
          </cell>
          <cell r="Z6" t="str">
            <v>2 2001</v>
          </cell>
        </row>
        <row r="7">
          <cell r="A7" t="str">
            <v>R-RF-RETOD/01-PL-L-C-DV</v>
          </cell>
          <cell r="B7" t="str">
            <v>WBS R-RF-RETOD/01-PL-L-C-DV</v>
          </cell>
          <cell r="C7">
            <v>-2.5899999999999999E-2</v>
          </cell>
          <cell r="D7">
            <v>0</v>
          </cell>
          <cell r="E7">
            <v>2.5899999999999999E-2</v>
          </cell>
          <cell r="F7">
            <v>-7.6E-3</v>
          </cell>
          <cell r="G7">
            <v>7.6E-3</v>
          </cell>
          <cell r="H7">
            <v>0.16400000000000001</v>
          </cell>
          <cell r="I7">
            <v>0</v>
          </cell>
          <cell r="J7">
            <v>0</v>
          </cell>
          <cell r="K7">
            <v>7.6E-3</v>
          </cell>
          <cell r="L7">
            <v>0</v>
          </cell>
          <cell r="M7">
            <v>0</v>
          </cell>
          <cell r="N7">
            <v>0.71679999999999999</v>
          </cell>
          <cell r="O7">
            <v>3.56E-2</v>
          </cell>
          <cell r="P7">
            <v>4.8899999999999999E-2</v>
          </cell>
          <cell r="Q7">
            <v>6.5700000000000008E-2</v>
          </cell>
          <cell r="R7">
            <v>0.18719999999999998</v>
          </cell>
          <cell r="S7">
            <v>3.0800000000000001E-2</v>
          </cell>
          <cell r="T7">
            <v>2.5000000000000001E-2</v>
          </cell>
          <cell r="U7">
            <v>8.5800000000000001E-2</v>
          </cell>
          <cell r="V7">
            <v>1.2E-2</v>
          </cell>
          <cell r="W7">
            <v>1.23E-2</v>
          </cell>
          <cell r="X7">
            <v>8.5000000000000006E-2</v>
          </cell>
          <cell r="Y7">
            <v>1.12E-2</v>
          </cell>
          <cell r="Z7">
            <v>7.0999999999999995E-3</v>
          </cell>
        </row>
        <row r="8">
          <cell r="A8" t="str">
            <v>R-RF-CEOPS/01-PL-L-C-DV</v>
          </cell>
          <cell r="B8" t="str">
            <v>WBS R-RF-CEOPS/01-PL-L-C-DV</v>
          </cell>
          <cell r="C8">
            <v>0</v>
          </cell>
          <cell r="D8">
            <v>0</v>
          </cell>
          <cell r="E8">
            <v>0</v>
          </cell>
          <cell r="F8">
            <v>0</v>
          </cell>
          <cell r="G8">
            <v>0</v>
          </cell>
          <cell r="H8">
            <v>0</v>
          </cell>
          <cell r="I8">
            <v>12.063000000000001</v>
          </cell>
          <cell r="J8">
            <v>12.063000000000001</v>
          </cell>
          <cell r="K8">
            <v>4.0209999999999999</v>
          </cell>
          <cell r="L8">
            <v>12.063000000000001</v>
          </cell>
          <cell r="M8">
            <v>0</v>
          </cell>
          <cell r="N8">
            <v>0</v>
          </cell>
          <cell r="O8">
            <v>0</v>
          </cell>
          <cell r="P8">
            <v>0</v>
          </cell>
          <cell r="Q8">
            <v>0</v>
          </cell>
          <cell r="R8">
            <v>0</v>
          </cell>
          <cell r="S8">
            <v>0</v>
          </cell>
          <cell r="T8">
            <v>0</v>
          </cell>
          <cell r="U8">
            <v>0</v>
          </cell>
          <cell r="V8">
            <v>0</v>
          </cell>
          <cell r="W8">
            <v>0</v>
          </cell>
          <cell r="X8">
            <v>0</v>
          </cell>
          <cell r="Y8">
            <v>0</v>
          </cell>
          <cell r="Z8">
            <v>0</v>
          </cell>
        </row>
        <row r="9">
          <cell r="A9" t="str">
            <v>R-RF-CETEL/01-PL-L-C-DV</v>
          </cell>
          <cell r="B9" t="str">
            <v>WBS R-RF-CETEL/01-PL-L-C-DV</v>
          </cell>
          <cell r="C9">
            <v>0.51590000000000003</v>
          </cell>
          <cell r="D9">
            <v>0.58329999999999993</v>
          </cell>
          <cell r="E9">
            <v>6.7400000000000002E-2</v>
          </cell>
          <cell r="F9">
            <v>1.0419</v>
          </cell>
          <cell r="G9">
            <v>0.70810000000000006</v>
          </cell>
          <cell r="H9">
            <v>0</v>
          </cell>
          <cell r="I9">
            <v>52.164999999999999</v>
          </cell>
          <cell r="J9">
            <v>45.164999999999999</v>
          </cell>
          <cell r="K9">
            <v>11.9994</v>
          </cell>
          <cell r="L9">
            <v>52.164999999999999</v>
          </cell>
          <cell r="M9">
            <v>7</v>
          </cell>
          <cell r="N9">
            <v>0.74199999999999999</v>
          </cell>
          <cell r="O9">
            <v>0</v>
          </cell>
          <cell r="P9">
            <v>0</v>
          </cell>
          <cell r="Q9">
            <v>0</v>
          </cell>
          <cell r="R9">
            <v>0</v>
          </cell>
          <cell r="S9">
            <v>0</v>
          </cell>
          <cell r="T9">
            <v>0</v>
          </cell>
          <cell r="U9">
            <v>0</v>
          </cell>
          <cell r="V9">
            <v>0</v>
          </cell>
          <cell r="W9">
            <v>0</v>
          </cell>
          <cell r="X9">
            <v>0.74199999999999999</v>
          </cell>
          <cell r="Y9">
            <v>0</v>
          </cell>
          <cell r="Z9">
            <v>0.52600000000000002</v>
          </cell>
        </row>
        <row r="10">
          <cell r="A10" t="str">
            <v>R-RF-BBSMD/01-PL-L-C-DV</v>
          </cell>
          <cell r="B10" t="str">
            <v>WBS R-RF-BBSMD/01-PL-L-C-DV</v>
          </cell>
          <cell r="C10">
            <v>14.9338</v>
          </cell>
          <cell r="D10">
            <v>0.20830000000000001</v>
          </cell>
          <cell r="E10">
            <v>-14.7255</v>
          </cell>
          <cell r="F10">
            <v>15.0023</v>
          </cell>
          <cell r="G10">
            <v>-14.3773</v>
          </cell>
          <cell r="H10">
            <v>0</v>
          </cell>
          <cell r="I10">
            <v>2.46</v>
          </cell>
          <cell r="J10">
            <v>-0.04</v>
          </cell>
          <cell r="K10">
            <v>-14.3873</v>
          </cell>
          <cell r="L10">
            <v>2.46</v>
          </cell>
          <cell r="M10">
            <v>2.5</v>
          </cell>
          <cell r="N10">
            <v>13.5</v>
          </cell>
          <cell r="O10">
            <v>0</v>
          </cell>
          <cell r="P10">
            <v>0</v>
          </cell>
          <cell r="Q10">
            <v>0</v>
          </cell>
          <cell r="R10">
            <v>0</v>
          </cell>
          <cell r="S10">
            <v>0</v>
          </cell>
          <cell r="T10">
            <v>0</v>
          </cell>
          <cell r="U10">
            <v>0</v>
          </cell>
          <cell r="V10">
            <v>0</v>
          </cell>
          <cell r="W10">
            <v>10.5</v>
          </cell>
          <cell r="X10">
            <v>3</v>
          </cell>
          <cell r="Y10">
            <v>6.59E-2</v>
          </cell>
          <cell r="Z10">
            <v>2.7000000000000001E-3</v>
          </cell>
        </row>
        <row r="11">
          <cell r="A11" t="str">
            <v>R-RF-BBSMD/01-PL-L-C-OP</v>
          </cell>
          <cell r="B11" t="str">
            <v>WBS R-RF-BBSMD/01-PL-L-C-OP</v>
          </cell>
          <cell r="C11">
            <v>-13.1</v>
          </cell>
          <cell r="D11">
            <v>0</v>
          </cell>
          <cell r="E11">
            <v>13.1</v>
          </cell>
          <cell r="F11">
            <v>-13.1</v>
          </cell>
          <cell r="G11">
            <v>13.1</v>
          </cell>
          <cell r="H11">
            <v>0</v>
          </cell>
          <cell r="I11">
            <v>0</v>
          </cell>
          <cell r="J11">
            <v>0</v>
          </cell>
          <cell r="K11">
            <v>13.1</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row>
        <row r="12">
          <cell r="A12" t="str">
            <v>R-RF-OD&amp;FW/01-PL-L-C-DV</v>
          </cell>
          <cell r="B12" t="str">
            <v>WBS R-RF-OD&amp;FW/01-PL-L-C-DV</v>
          </cell>
          <cell r="C12">
            <v>0.2341</v>
          </cell>
          <cell r="D12">
            <v>0</v>
          </cell>
          <cell r="E12">
            <v>-0.2341</v>
          </cell>
          <cell r="F12">
            <v>0.25590000000000002</v>
          </cell>
          <cell r="G12">
            <v>-0.25590000000000002</v>
          </cell>
          <cell r="H12">
            <v>0</v>
          </cell>
          <cell r="I12">
            <v>0</v>
          </cell>
          <cell r="J12">
            <v>0</v>
          </cell>
          <cell r="K12">
            <v>-0.25590000000000002</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2.18E-2</v>
          </cell>
        </row>
        <row r="13">
          <cell r="A13" t="str">
            <v>R-RF-CARRP/01-PL-L-C-DV</v>
          </cell>
          <cell r="B13" t="str">
            <v>WBS R-RF-CARRP/01-PL-L-C-DV</v>
          </cell>
          <cell r="C13">
            <v>8.9999999999999998E-4</v>
          </cell>
          <cell r="D13">
            <v>0</v>
          </cell>
          <cell r="E13">
            <v>-8.9999999999999998E-4</v>
          </cell>
          <cell r="F13">
            <v>8.9999999999999998E-4</v>
          </cell>
          <cell r="G13">
            <v>-8.9999999999999998E-4</v>
          </cell>
          <cell r="H13">
            <v>0</v>
          </cell>
          <cell r="I13">
            <v>0</v>
          </cell>
          <cell r="J13">
            <v>0</v>
          </cell>
          <cell r="K13">
            <v>-8.9999999999999998E-4</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A14" t="str">
            <v>R-RF-SMDBD/01-PL-L-C-DV</v>
          </cell>
          <cell r="B14" t="str">
            <v>WBS R-RF-SMDBD/01-PL-L-C-DV</v>
          </cell>
          <cell r="C14">
            <v>-2.1370999999999998</v>
          </cell>
          <cell r="D14">
            <v>5.29</v>
          </cell>
          <cell r="E14">
            <v>7.4271000000000003</v>
          </cell>
          <cell r="F14">
            <v>0.26289999999999997</v>
          </cell>
          <cell r="G14">
            <v>15.607100000000001</v>
          </cell>
          <cell r="H14">
            <v>0</v>
          </cell>
          <cell r="I14">
            <v>14.33</v>
          </cell>
          <cell r="J14">
            <v>-49.15</v>
          </cell>
          <cell r="K14">
            <v>-0.26289999999999997</v>
          </cell>
          <cell r="L14">
            <v>14.33</v>
          </cell>
          <cell r="M14">
            <v>63.48</v>
          </cell>
          <cell r="N14">
            <v>0</v>
          </cell>
          <cell r="O14">
            <v>0</v>
          </cell>
          <cell r="P14">
            <v>0</v>
          </cell>
          <cell r="Q14">
            <v>0</v>
          </cell>
          <cell r="R14">
            <v>0</v>
          </cell>
          <cell r="S14">
            <v>0</v>
          </cell>
          <cell r="T14">
            <v>0</v>
          </cell>
          <cell r="U14">
            <v>0</v>
          </cell>
          <cell r="V14">
            <v>0</v>
          </cell>
          <cell r="W14">
            <v>0</v>
          </cell>
          <cell r="X14">
            <v>0</v>
          </cell>
          <cell r="Y14">
            <v>0</v>
          </cell>
          <cell r="Z14">
            <v>2.4</v>
          </cell>
        </row>
        <row r="15">
          <cell r="A15" t="str">
            <v>R-RF-ANTIM/01-PL-L-C-DV</v>
          </cell>
          <cell r="B15" t="str">
            <v>WBS R-RF-ANTIM/01-PL-L-C-DV</v>
          </cell>
          <cell r="C15">
            <v>0.18769999999999998</v>
          </cell>
          <cell r="D15">
            <v>0</v>
          </cell>
          <cell r="E15">
            <v>-0.18769999999999998</v>
          </cell>
          <cell r="F15">
            <v>0.18769999999999998</v>
          </cell>
          <cell r="G15">
            <v>-0.18769999999999998</v>
          </cell>
          <cell r="H15">
            <v>0</v>
          </cell>
          <cell r="I15">
            <v>0</v>
          </cell>
          <cell r="J15">
            <v>0</v>
          </cell>
          <cell r="K15">
            <v>-0.18769999999999998</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A16" t="str">
            <v>R-RF-B2CSM/01-PL-L-C-DV</v>
          </cell>
          <cell r="B16" t="str">
            <v>WBS R-RF-B2CSM/01-PL-L-C-DV</v>
          </cell>
          <cell r="C16">
            <v>1.9362999999999999</v>
          </cell>
          <cell r="D16">
            <v>0</v>
          </cell>
          <cell r="E16">
            <v>-1.9362999999999999</v>
          </cell>
          <cell r="F16">
            <v>1.9362999999999999</v>
          </cell>
          <cell r="G16">
            <v>-1.9362999999999999</v>
          </cell>
          <cell r="H16">
            <v>0</v>
          </cell>
          <cell r="I16">
            <v>0</v>
          </cell>
          <cell r="J16">
            <v>0</v>
          </cell>
          <cell r="K16">
            <v>-1.9362999999999999</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t="str">
            <v>R-RF-BDSM2/01-PL-L-C-DV</v>
          </cell>
          <cell r="B17" t="str">
            <v>WBS R-RF-BDSM2/01-PL-L-C-DV</v>
          </cell>
          <cell r="C17">
            <v>0.26389999999999997</v>
          </cell>
          <cell r="D17">
            <v>0</v>
          </cell>
          <cell r="E17">
            <v>-0.26389999999999997</v>
          </cell>
          <cell r="F17">
            <v>0.26389999999999997</v>
          </cell>
          <cell r="G17">
            <v>-0.26389999999999997</v>
          </cell>
          <cell r="H17">
            <v>0</v>
          </cell>
          <cell r="I17">
            <v>0</v>
          </cell>
          <cell r="J17">
            <v>0</v>
          </cell>
          <cell r="K17">
            <v>-0.26389999999999997</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TOTAL COSTS</v>
          </cell>
          <cell r="C18">
            <v>2.8096000000000001</v>
          </cell>
          <cell r="D18">
            <v>6.0816999999999997</v>
          </cell>
          <cell r="E18">
            <v>3.2719999999999998</v>
          </cell>
          <cell r="F18">
            <v>5.8441999999999998</v>
          </cell>
          <cell r="G18">
            <v>12.400799999999998</v>
          </cell>
          <cell r="H18">
            <v>0.16400000000000001</v>
          </cell>
          <cell r="I18">
            <v>81.018000000000001</v>
          </cell>
          <cell r="J18">
            <v>8.0380000000000003</v>
          </cell>
          <cell r="K18">
            <v>11.833</v>
          </cell>
          <cell r="L18">
            <v>81.018000000000001</v>
          </cell>
          <cell r="M18">
            <v>72.98</v>
          </cell>
          <cell r="N18">
            <v>14.9587</v>
          </cell>
          <cell r="O18">
            <v>3.56E-2</v>
          </cell>
          <cell r="P18">
            <v>4.8899999999999999E-2</v>
          </cell>
          <cell r="Q18">
            <v>6.5700000000000008E-2</v>
          </cell>
          <cell r="R18">
            <v>0.18719999999999998</v>
          </cell>
          <cell r="S18">
            <v>3.0800000000000001E-2</v>
          </cell>
          <cell r="T18">
            <v>2.5000000000000001E-2</v>
          </cell>
          <cell r="U18">
            <v>8.5800000000000001E-2</v>
          </cell>
          <cell r="V18">
            <v>1.2E-2</v>
          </cell>
          <cell r="W18">
            <v>10.5123</v>
          </cell>
          <cell r="X18">
            <v>3.827</v>
          </cell>
          <cell r="Y18">
            <v>7.7099999999999988E-2</v>
          </cell>
          <cell r="Z18">
            <v>2.9575</v>
          </cell>
        </row>
        <row r="19">
          <cell r="C19">
            <v>1000</v>
          </cell>
        </row>
      </sheetData>
      <sheetData sheetId="2" refreshError="1">
        <row r="3">
          <cell r="D3" t="str">
            <v>ACTUALS</v>
          </cell>
          <cell r="E3">
            <v>0</v>
          </cell>
          <cell r="F3">
            <v>0</v>
          </cell>
          <cell r="G3">
            <v>0</v>
          </cell>
          <cell r="H3" t="str">
            <v>RAF</v>
          </cell>
          <cell r="I3">
            <v>0</v>
          </cell>
          <cell r="J3" t="str">
            <v>BUDGET</v>
          </cell>
        </row>
        <row r="5">
          <cell r="D5">
            <v>36951</v>
          </cell>
          <cell r="E5">
            <v>0</v>
          </cell>
          <cell r="F5" t="str">
            <v>YTD Dev Actual</v>
          </cell>
          <cell r="G5">
            <v>0</v>
          </cell>
          <cell r="H5" t="str">
            <v>Current FY Forecast</v>
          </cell>
          <cell r="I5">
            <v>0</v>
          </cell>
          <cell r="J5">
            <v>36951</v>
          </cell>
          <cell r="K5">
            <v>0</v>
          </cell>
          <cell r="L5" t="str">
            <v>Full Year Budget</v>
          </cell>
          <cell r="M5">
            <v>0</v>
          </cell>
          <cell r="N5" t="str">
            <v>YTD Budget</v>
          </cell>
        </row>
        <row r="8">
          <cell r="D8">
            <v>1936319</v>
          </cell>
          <cell r="E8">
            <v>0</v>
          </cell>
          <cell r="F8">
            <v>1936319</v>
          </cell>
          <cell r="G8">
            <v>0</v>
          </cell>
          <cell r="H8">
            <v>0</v>
          </cell>
          <cell r="I8">
            <v>0</v>
          </cell>
          <cell r="J8">
            <v>1041666.6666666666</v>
          </cell>
          <cell r="K8">
            <v>0</v>
          </cell>
          <cell r="L8">
            <v>12500000</v>
          </cell>
          <cell r="M8">
            <v>0</v>
          </cell>
          <cell r="N8">
            <v>3125000</v>
          </cell>
        </row>
        <row r="9">
          <cell r="B9" t="str">
            <v>R-RF-B2CSM/01-PL-L-C-DV</v>
          </cell>
          <cell r="C9">
            <v>0</v>
          </cell>
          <cell r="D9">
            <v>1936319</v>
          </cell>
          <cell r="E9">
            <v>0</v>
          </cell>
          <cell r="F9">
            <v>1936319</v>
          </cell>
          <cell r="G9">
            <v>0</v>
          </cell>
          <cell r="H9">
            <v>0</v>
          </cell>
          <cell r="I9">
            <v>0</v>
          </cell>
          <cell r="J9">
            <v>791666.66666666663</v>
          </cell>
          <cell r="K9">
            <v>0</v>
          </cell>
          <cell r="L9">
            <v>9500000</v>
          </cell>
          <cell r="M9">
            <v>0</v>
          </cell>
          <cell r="N9">
            <v>2375000</v>
          </cell>
        </row>
        <row r="10">
          <cell r="B10" t="str">
            <v>R-RF-B2ESM/01-PL-L-C-DV</v>
          </cell>
          <cell r="C10">
            <v>0</v>
          </cell>
          <cell r="D10">
            <v>0</v>
          </cell>
          <cell r="E10">
            <v>0</v>
          </cell>
          <cell r="F10">
            <v>0</v>
          </cell>
          <cell r="G10">
            <v>0</v>
          </cell>
          <cell r="H10">
            <v>0</v>
          </cell>
          <cell r="I10">
            <v>0</v>
          </cell>
          <cell r="J10">
            <v>250000</v>
          </cell>
          <cell r="K10">
            <v>0</v>
          </cell>
          <cell r="L10">
            <v>3000000</v>
          </cell>
          <cell r="M10">
            <v>0</v>
          </cell>
          <cell r="N10">
            <v>750000</v>
          </cell>
        </row>
        <row r="11">
          <cell r="D11">
            <v>15197720</v>
          </cell>
          <cell r="E11">
            <v>0</v>
          </cell>
          <cell r="F11">
            <v>15266247</v>
          </cell>
          <cell r="G11">
            <v>0</v>
          </cell>
          <cell r="H11">
            <v>2460000</v>
          </cell>
          <cell r="I11">
            <v>0</v>
          </cell>
          <cell r="J11">
            <v>1283333.3333333333</v>
          </cell>
          <cell r="K11">
            <v>0</v>
          </cell>
          <cell r="L11">
            <v>16500000</v>
          </cell>
          <cell r="M11">
            <v>0</v>
          </cell>
          <cell r="N11">
            <v>3850000</v>
          </cell>
        </row>
        <row r="12">
          <cell r="B12" t="str">
            <v>R-RF-BBSMD/01-PL-L-C-DV</v>
          </cell>
          <cell r="C12">
            <v>0</v>
          </cell>
          <cell r="D12">
            <v>14933788</v>
          </cell>
          <cell r="E12">
            <v>0</v>
          </cell>
          <cell r="F12">
            <v>15002315</v>
          </cell>
          <cell r="G12">
            <v>0</v>
          </cell>
          <cell r="H12">
            <v>2460000</v>
          </cell>
          <cell r="I12">
            <v>0</v>
          </cell>
          <cell r="J12">
            <v>466666.66666666669</v>
          </cell>
          <cell r="K12">
            <v>0</v>
          </cell>
          <cell r="L12">
            <v>4000000</v>
          </cell>
          <cell r="M12">
            <v>0</v>
          </cell>
          <cell r="N12">
            <v>1400000</v>
          </cell>
        </row>
        <row r="13">
          <cell r="B13" t="str">
            <v>R-RF-BRITE/01-PL-L-C-DV</v>
          </cell>
          <cell r="C13">
            <v>0</v>
          </cell>
          <cell r="D13">
            <v>0</v>
          </cell>
          <cell r="E13">
            <v>0</v>
          </cell>
          <cell r="F13">
            <v>0</v>
          </cell>
          <cell r="G13">
            <v>0</v>
          </cell>
          <cell r="H13">
            <v>0</v>
          </cell>
          <cell r="I13">
            <v>0</v>
          </cell>
          <cell r="J13">
            <v>0</v>
          </cell>
          <cell r="K13">
            <v>0</v>
          </cell>
          <cell r="L13">
            <v>0</v>
          </cell>
          <cell r="M13">
            <v>0</v>
          </cell>
          <cell r="N13">
            <v>0</v>
          </cell>
        </row>
        <row r="14">
          <cell r="B14" t="str">
            <v>R-RF-BDSM2/01-PL-L-C-DV</v>
          </cell>
          <cell r="C14">
            <v>0</v>
          </cell>
          <cell r="D14">
            <v>263932</v>
          </cell>
          <cell r="E14">
            <v>0</v>
          </cell>
          <cell r="F14">
            <v>263932</v>
          </cell>
          <cell r="G14">
            <v>0</v>
          </cell>
          <cell r="H14">
            <v>0</v>
          </cell>
          <cell r="I14">
            <v>0</v>
          </cell>
          <cell r="J14">
            <v>0</v>
          </cell>
          <cell r="K14">
            <v>0</v>
          </cell>
          <cell r="L14">
            <v>0</v>
          </cell>
          <cell r="M14">
            <v>0</v>
          </cell>
          <cell r="N14">
            <v>0</v>
          </cell>
        </row>
        <row r="15">
          <cell r="B15" t="str">
            <v>R-RF-BNDSM/01-PL-L-C-DV</v>
          </cell>
          <cell r="C15">
            <v>0</v>
          </cell>
          <cell r="D15">
            <v>0</v>
          </cell>
          <cell r="E15">
            <v>0</v>
          </cell>
          <cell r="F15">
            <v>0</v>
          </cell>
          <cell r="G15">
            <v>0</v>
          </cell>
          <cell r="H15">
            <v>0</v>
          </cell>
          <cell r="I15">
            <v>0</v>
          </cell>
          <cell r="J15">
            <v>0</v>
          </cell>
          <cell r="K15">
            <v>0</v>
          </cell>
          <cell r="L15">
            <v>0</v>
          </cell>
          <cell r="M15">
            <v>0</v>
          </cell>
          <cell r="N15">
            <v>0</v>
          </cell>
        </row>
        <row r="16">
          <cell r="B16" t="str">
            <v>R-RF-RELOC/01-PL-L-C-DV</v>
          </cell>
          <cell r="C16">
            <v>0</v>
          </cell>
          <cell r="D16">
            <v>0</v>
          </cell>
          <cell r="E16">
            <v>0</v>
          </cell>
          <cell r="F16">
            <v>0</v>
          </cell>
          <cell r="G16">
            <v>0</v>
          </cell>
          <cell r="H16">
            <v>0</v>
          </cell>
          <cell r="I16">
            <v>0</v>
          </cell>
          <cell r="J16">
            <v>816666.66666666663</v>
          </cell>
          <cell r="K16">
            <v>0</v>
          </cell>
          <cell r="L16">
            <v>12500000</v>
          </cell>
          <cell r="M16">
            <v>0</v>
          </cell>
          <cell r="N16">
            <v>2450000</v>
          </cell>
        </row>
        <row r="17">
          <cell r="D17">
            <v>10429</v>
          </cell>
          <cell r="E17">
            <v>0</v>
          </cell>
          <cell r="F17">
            <v>10429</v>
          </cell>
          <cell r="G17">
            <v>0</v>
          </cell>
          <cell r="H17">
            <v>0</v>
          </cell>
          <cell r="I17">
            <v>0</v>
          </cell>
          <cell r="J17">
            <v>391666.66666666674</v>
          </cell>
          <cell r="K17">
            <v>0</v>
          </cell>
          <cell r="L17">
            <v>8000000</v>
          </cell>
          <cell r="M17">
            <v>0</v>
          </cell>
          <cell r="N17">
            <v>1175000</v>
          </cell>
        </row>
        <row r="18">
          <cell r="B18" t="str">
            <v>R-RF-MMCCS/01-PL-L-C-DV</v>
          </cell>
          <cell r="C18">
            <v>0</v>
          </cell>
          <cell r="D18">
            <v>0</v>
          </cell>
          <cell r="E18">
            <v>0</v>
          </cell>
          <cell r="F18">
            <v>0</v>
          </cell>
          <cell r="G18">
            <v>0</v>
          </cell>
          <cell r="H18">
            <v>0</v>
          </cell>
          <cell r="I18">
            <v>0</v>
          </cell>
          <cell r="J18">
            <v>50000</v>
          </cell>
          <cell r="K18">
            <v>0</v>
          </cell>
          <cell r="L18">
            <v>1200000</v>
          </cell>
          <cell r="M18">
            <v>0</v>
          </cell>
          <cell r="N18">
            <v>150000</v>
          </cell>
        </row>
        <row r="19">
          <cell r="B19" t="str">
            <v>R-RF-LGEVS/01-PL-L-C-DV</v>
          </cell>
          <cell r="C19">
            <v>0</v>
          </cell>
          <cell r="D19">
            <v>0</v>
          </cell>
          <cell r="E19">
            <v>0</v>
          </cell>
          <cell r="F19">
            <v>0</v>
          </cell>
          <cell r="G19">
            <v>0</v>
          </cell>
          <cell r="H19">
            <v>0</v>
          </cell>
          <cell r="I19">
            <v>0</v>
          </cell>
          <cell r="J19">
            <v>16666.666666666668</v>
          </cell>
          <cell r="K19">
            <v>0</v>
          </cell>
          <cell r="L19">
            <v>700000</v>
          </cell>
          <cell r="M19">
            <v>0</v>
          </cell>
          <cell r="N19">
            <v>50000</v>
          </cell>
        </row>
        <row r="20">
          <cell r="B20" t="str">
            <v>R-RF-PROTE/01-PL-L-C-DV</v>
          </cell>
          <cell r="C20">
            <v>0</v>
          </cell>
          <cell r="D20">
            <v>0</v>
          </cell>
          <cell r="E20">
            <v>0</v>
          </cell>
          <cell r="F20">
            <v>0</v>
          </cell>
          <cell r="G20">
            <v>0</v>
          </cell>
          <cell r="H20">
            <v>0</v>
          </cell>
          <cell r="I20">
            <v>0</v>
          </cell>
          <cell r="J20">
            <v>291666.66666666669</v>
          </cell>
          <cell r="K20">
            <v>0</v>
          </cell>
          <cell r="L20">
            <v>3500000</v>
          </cell>
          <cell r="M20">
            <v>0</v>
          </cell>
          <cell r="N20">
            <v>875000</v>
          </cell>
        </row>
        <row r="21">
          <cell r="D21">
            <v>0</v>
          </cell>
          <cell r="E21">
            <v>0</v>
          </cell>
          <cell r="F21">
            <v>0</v>
          </cell>
          <cell r="G21">
            <v>0</v>
          </cell>
          <cell r="H21">
            <v>0</v>
          </cell>
          <cell r="I21">
            <v>0</v>
          </cell>
          <cell r="J21">
            <v>16666.666666666668</v>
          </cell>
          <cell r="K21">
            <v>0</v>
          </cell>
          <cell r="L21">
            <v>300000</v>
          </cell>
          <cell r="M21">
            <v>0</v>
          </cell>
          <cell r="N21">
            <v>50000</v>
          </cell>
        </row>
        <row r="22">
          <cell r="B22" t="str">
            <v>R-RF-24HWB/01-PL-L-C-DV</v>
          </cell>
          <cell r="C22">
            <v>0</v>
          </cell>
          <cell r="D22">
            <v>0</v>
          </cell>
          <cell r="E22">
            <v>0</v>
          </cell>
          <cell r="F22">
            <v>0</v>
          </cell>
          <cell r="G22">
            <v>0</v>
          </cell>
          <cell r="H22">
            <v>0</v>
          </cell>
          <cell r="I22">
            <v>0</v>
          </cell>
          <cell r="J22">
            <v>0</v>
          </cell>
          <cell r="K22">
            <v>0</v>
          </cell>
          <cell r="L22">
            <v>2000000</v>
          </cell>
          <cell r="M22">
            <v>0</v>
          </cell>
          <cell r="N22">
            <v>0</v>
          </cell>
        </row>
        <row r="23">
          <cell r="B23" t="str">
            <v>R-RF-TELEO/01-PL-L-C-DV</v>
          </cell>
          <cell r="C23">
            <v>0</v>
          </cell>
          <cell r="D23">
            <v>10429</v>
          </cell>
          <cell r="E23">
            <v>0</v>
          </cell>
          <cell r="F23">
            <v>10429</v>
          </cell>
          <cell r="G23">
            <v>0</v>
          </cell>
          <cell r="H23">
            <v>0</v>
          </cell>
          <cell r="I23">
            <v>0</v>
          </cell>
          <cell r="J23">
            <v>16666.666666666668</v>
          </cell>
          <cell r="K23">
            <v>0</v>
          </cell>
          <cell r="L23">
            <v>300000</v>
          </cell>
          <cell r="M23">
            <v>0</v>
          </cell>
          <cell r="N23">
            <v>50000</v>
          </cell>
        </row>
        <row r="24">
          <cell r="D24">
            <v>515902</v>
          </cell>
          <cell r="E24">
            <v>0</v>
          </cell>
          <cell r="F24">
            <v>1041861</v>
          </cell>
          <cell r="G24">
            <v>0</v>
          </cell>
          <cell r="H24">
            <v>58688000</v>
          </cell>
          <cell r="I24">
            <v>0</v>
          </cell>
          <cell r="J24">
            <v>766666.66666666674</v>
          </cell>
          <cell r="K24">
            <v>0</v>
          </cell>
          <cell r="L24">
            <v>7000000</v>
          </cell>
          <cell r="M24">
            <v>0</v>
          </cell>
          <cell r="N24">
            <v>2300000</v>
          </cell>
        </row>
        <row r="25">
          <cell r="B25" t="str">
            <v>R-RF-CENTR/01-PL-L-C-DV</v>
          </cell>
          <cell r="C25">
            <v>0</v>
          </cell>
          <cell r="D25">
            <v>0</v>
          </cell>
          <cell r="E25">
            <v>0</v>
          </cell>
          <cell r="F25">
            <v>0</v>
          </cell>
          <cell r="G25">
            <v>0</v>
          </cell>
          <cell r="H25">
            <v>0</v>
          </cell>
          <cell r="I25">
            <v>0</v>
          </cell>
          <cell r="J25">
            <v>416666.66666666669</v>
          </cell>
          <cell r="K25">
            <v>0</v>
          </cell>
          <cell r="L25">
            <v>3800000</v>
          </cell>
          <cell r="M25">
            <v>0</v>
          </cell>
          <cell r="N25">
            <v>1250000</v>
          </cell>
        </row>
        <row r="26">
          <cell r="D26">
            <v>0</v>
          </cell>
          <cell r="E26">
            <v>0</v>
          </cell>
          <cell r="F26">
            <v>0</v>
          </cell>
          <cell r="G26">
            <v>0</v>
          </cell>
          <cell r="H26">
            <v>0</v>
          </cell>
          <cell r="I26">
            <v>0</v>
          </cell>
          <cell r="J26">
            <v>216666.66666666666</v>
          </cell>
          <cell r="K26">
            <v>0</v>
          </cell>
          <cell r="L26">
            <v>1900000</v>
          </cell>
          <cell r="M26">
            <v>0</v>
          </cell>
          <cell r="N26">
            <v>650000</v>
          </cell>
        </row>
        <row r="27">
          <cell r="D27">
            <v>0</v>
          </cell>
          <cell r="E27">
            <v>0</v>
          </cell>
          <cell r="F27">
            <v>0</v>
          </cell>
          <cell r="G27">
            <v>0</v>
          </cell>
          <cell r="H27">
            <v>0</v>
          </cell>
          <cell r="I27">
            <v>0</v>
          </cell>
          <cell r="J27">
            <v>50000</v>
          </cell>
          <cell r="K27">
            <v>0</v>
          </cell>
          <cell r="L27">
            <v>500000</v>
          </cell>
          <cell r="M27">
            <v>0</v>
          </cell>
          <cell r="N27">
            <v>150000</v>
          </cell>
        </row>
        <row r="28">
          <cell r="B28" t="str">
            <v>R-RF-CETEL/01-PL-L-C-DV</v>
          </cell>
          <cell r="C28">
            <v>0</v>
          </cell>
          <cell r="D28">
            <v>515902</v>
          </cell>
          <cell r="E28">
            <v>0</v>
          </cell>
          <cell r="F28">
            <v>1041861</v>
          </cell>
          <cell r="G28">
            <v>0</v>
          </cell>
          <cell r="H28">
            <v>46625000</v>
          </cell>
          <cell r="I28">
            <v>0</v>
          </cell>
          <cell r="J28">
            <v>0</v>
          </cell>
          <cell r="K28">
            <v>0</v>
          </cell>
          <cell r="L28">
            <v>0</v>
          </cell>
          <cell r="M28">
            <v>0</v>
          </cell>
          <cell r="N28">
            <v>0</v>
          </cell>
        </row>
        <row r="29">
          <cell r="B29" t="str">
            <v>R-RF-CEOPS/01-PL-L-C-DV</v>
          </cell>
          <cell r="C29">
            <v>0</v>
          </cell>
          <cell r="D29">
            <v>0</v>
          </cell>
          <cell r="E29">
            <v>0</v>
          </cell>
          <cell r="F29">
            <v>0</v>
          </cell>
          <cell r="G29">
            <v>0</v>
          </cell>
          <cell r="H29">
            <v>12063000</v>
          </cell>
          <cell r="I29">
            <v>0</v>
          </cell>
          <cell r="J29">
            <v>0</v>
          </cell>
          <cell r="K29">
            <v>0</v>
          </cell>
          <cell r="L29">
            <v>0</v>
          </cell>
          <cell r="M29">
            <v>0</v>
          </cell>
          <cell r="N29">
            <v>0</v>
          </cell>
        </row>
        <row r="30">
          <cell r="D30">
            <v>0</v>
          </cell>
          <cell r="E30">
            <v>0</v>
          </cell>
          <cell r="F30">
            <v>0</v>
          </cell>
          <cell r="G30">
            <v>0</v>
          </cell>
          <cell r="H30">
            <v>0</v>
          </cell>
          <cell r="I30">
            <v>0</v>
          </cell>
          <cell r="J30">
            <v>83333.333333333328</v>
          </cell>
          <cell r="K30">
            <v>0</v>
          </cell>
          <cell r="L30">
            <v>800000</v>
          </cell>
          <cell r="M30">
            <v>0</v>
          </cell>
          <cell r="N30">
            <v>250000</v>
          </cell>
        </row>
        <row r="31">
          <cell r="D31">
            <v>187744</v>
          </cell>
          <cell r="E31">
            <v>0</v>
          </cell>
          <cell r="F31">
            <v>187744</v>
          </cell>
          <cell r="G31">
            <v>0</v>
          </cell>
          <cell r="H31">
            <v>0</v>
          </cell>
          <cell r="I31">
            <v>0</v>
          </cell>
          <cell r="J31">
            <v>916666.66666666663</v>
          </cell>
          <cell r="K31">
            <v>0</v>
          </cell>
          <cell r="L31">
            <v>12000000</v>
          </cell>
          <cell r="M31">
            <v>0</v>
          </cell>
          <cell r="N31">
            <v>2750000</v>
          </cell>
        </row>
        <row r="32">
          <cell r="B32" t="str">
            <v>R-RF-INTCM/01-PL-L-C-DV</v>
          </cell>
          <cell r="C32">
            <v>0</v>
          </cell>
          <cell r="D32">
            <v>0</v>
          </cell>
          <cell r="E32">
            <v>0</v>
          </cell>
          <cell r="F32">
            <v>0</v>
          </cell>
          <cell r="G32">
            <v>0</v>
          </cell>
          <cell r="H32">
            <v>0</v>
          </cell>
          <cell r="I32">
            <v>0</v>
          </cell>
          <cell r="J32">
            <v>566666.66666666663</v>
          </cell>
          <cell r="K32">
            <v>0</v>
          </cell>
          <cell r="L32">
            <v>5500000</v>
          </cell>
          <cell r="M32">
            <v>0</v>
          </cell>
          <cell r="N32">
            <v>1700000</v>
          </cell>
        </row>
        <row r="33">
          <cell r="B33" t="str">
            <v>R-RF-SHMEM/01-PL-L-C-DV</v>
          </cell>
          <cell r="C33">
            <v>0</v>
          </cell>
          <cell r="D33">
            <v>0</v>
          </cell>
          <cell r="E33">
            <v>0</v>
          </cell>
          <cell r="F33">
            <v>0</v>
          </cell>
          <cell r="G33">
            <v>0</v>
          </cell>
          <cell r="H33">
            <v>0</v>
          </cell>
          <cell r="I33">
            <v>0</v>
          </cell>
          <cell r="J33">
            <v>216666.66666666666</v>
          </cell>
          <cell r="K33">
            <v>0</v>
          </cell>
          <cell r="L33">
            <v>3500000</v>
          </cell>
          <cell r="M33">
            <v>0</v>
          </cell>
          <cell r="N33">
            <v>650000</v>
          </cell>
        </row>
        <row r="34">
          <cell r="B34" t="str">
            <v>R-RF-PAYNP/01-PL-L-C-DV</v>
          </cell>
          <cell r="C34">
            <v>0</v>
          </cell>
          <cell r="D34">
            <v>0</v>
          </cell>
          <cell r="E34">
            <v>0</v>
          </cell>
          <cell r="F34">
            <v>0</v>
          </cell>
          <cell r="G34">
            <v>0</v>
          </cell>
          <cell r="H34">
            <v>0</v>
          </cell>
          <cell r="I34">
            <v>0</v>
          </cell>
          <cell r="J34">
            <v>0</v>
          </cell>
          <cell r="K34">
            <v>0</v>
          </cell>
          <cell r="L34">
            <v>1600000</v>
          </cell>
          <cell r="M34">
            <v>0</v>
          </cell>
          <cell r="N34">
            <v>0</v>
          </cell>
        </row>
        <row r="35">
          <cell r="B35" t="str">
            <v>R-RF-ANTIM/01-PL-L-C-DV</v>
          </cell>
          <cell r="C35">
            <v>0</v>
          </cell>
          <cell r="D35">
            <v>187744</v>
          </cell>
          <cell r="E35">
            <v>0</v>
          </cell>
          <cell r="F35">
            <v>187744</v>
          </cell>
          <cell r="G35">
            <v>0</v>
          </cell>
          <cell r="H35">
            <v>0</v>
          </cell>
          <cell r="I35">
            <v>0</v>
          </cell>
          <cell r="J35">
            <v>133333.33333333334</v>
          </cell>
          <cell r="K35">
            <v>0</v>
          </cell>
          <cell r="L35">
            <v>1400000</v>
          </cell>
          <cell r="M35">
            <v>0</v>
          </cell>
          <cell r="N35">
            <v>400000</v>
          </cell>
        </row>
        <row r="36">
          <cell r="D36">
            <v>208185</v>
          </cell>
          <cell r="E36">
            <v>0</v>
          </cell>
          <cell r="F36">
            <v>248298</v>
          </cell>
          <cell r="G36">
            <v>0</v>
          </cell>
          <cell r="H36">
            <v>0</v>
          </cell>
          <cell r="I36">
            <v>0</v>
          </cell>
          <cell r="J36">
            <v>400000</v>
          </cell>
          <cell r="K36">
            <v>0</v>
          </cell>
          <cell r="L36">
            <v>5000000</v>
          </cell>
          <cell r="M36">
            <v>0</v>
          </cell>
          <cell r="N36">
            <v>1200000</v>
          </cell>
        </row>
        <row r="37">
          <cell r="B37" t="str">
            <v>R-RF-OD&amp;FW/01-PL-L-C-DV</v>
          </cell>
          <cell r="C37">
            <v>0</v>
          </cell>
          <cell r="D37">
            <v>234090</v>
          </cell>
          <cell r="E37">
            <v>0</v>
          </cell>
          <cell r="F37">
            <v>255880</v>
          </cell>
          <cell r="G37">
            <v>0</v>
          </cell>
          <cell r="H37">
            <v>0</v>
          </cell>
          <cell r="I37">
            <v>0</v>
          </cell>
          <cell r="J37">
            <v>0</v>
          </cell>
          <cell r="K37">
            <v>0</v>
          </cell>
          <cell r="L37">
            <v>0</v>
          </cell>
          <cell r="M37">
            <v>0</v>
          </cell>
          <cell r="N37">
            <v>0</v>
          </cell>
        </row>
        <row r="38">
          <cell r="B38" t="str">
            <v>R-RF-RETOD/01-PL-L-C-DV</v>
          </cell>
          <cell r="C38">
            <v>0</v>
          </cell>
          <cell r="D38">
            <v>-25905</v>
          </cell>
          <cell r="E38">
            <v>0</v>
          </cell>
          <cell r="F38">
            <v>-7582</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400000</v>
          </cell>
          <cell r="K39">
            <v>0</v>
          </cell>
          <cell r="L39">
            <v>5000000</v>
          </cell>
          <cell r="M39">
            <v>0</v>
          </cell>
          <cell r="N39">
            <v>1200000</v>
          </cell>
        </row>
        <row r="40">
          <cell r="D40">
            <v>-2134124</v>
          </cell>
          <cell r="E40">
            <v>0</v>
          </cell>
          <cell r="F40">
            <v>253179</v>
          </cell>
          <cell r="G40">
            <v>0</v>
          </cell>
          <cell r="H40">
            <v>14330000</v>
          </cell>
          <cell r="I40">
            <v>0</v>
          </cell>
          <cell r="J40">
            <v>366666.66666666669</v>
          </cell>
          <cell r="K40">
            <v>0</v>
          </cell>
          <cell r="L40">
            <v>12000000</v>
          </cell>
          <cell r="M40">
            <v>0</v>
          </cell>
          <cell r="N40">
            <v>1100000</v>
          </cell>
        </row>
        <row r="41">
          <cell r="B41" t="str">
            <v>R-RF-KYCUS/01-PL-L-C-DV</v>
          </cell>
          <cell r="C41">
            <v>0</v>
          </cell>
          <cell r="D41">
            <v>0</v>
          </cell>
          <cell r="E41">
            <v>0</v>
          </cell>
          <cell r="F41">
            <v>0</v>
          </cell>
          <cell r="G41">
            <v>0</v>
          </cell>
          <cell r="H41">
            <v>0</v>
          </cell>
          <cell r="I41">
            <v>0</v>
          </cell>
          <cell r="J41">
            <v>66666.666666666672</v>
          </cell>
          <cell r="K41">
            <v>0</v>
          </cell>
          <cell r="L41">
            <v>3800000</v>
          </cell>
          <cell r="M41">
            <v>0</v>
          </cell>
          <cell r="N41">
            <v>200000</v>
          </cell>
        </row>
        <row r="42">
          <cell r="B42" t="str">
            <v>R-RF-CARRP/01-PL-L-C-DV</v>
          </cell>
          <cell r="C42">
            <v>0</v>
          </cell>
          <cell r="D42">
            <v>850</v>
          </cell>
          <cell r="E42">
            <v>0</v>
          </cell>
          <cell r="F42">
            <v>850</v>
          </cell>
          <cell r="G42">
            <v>0</v>
          </cell>
          <cell r="H42">
            <v>0</v>
          </cell>
          <cell r="I42">
            <v>0</v>
          </cell>
          <cell r="J42">
            <v>200000</v>
          </cell>
          <cell r="K42">
            <v>0</v>
          </cell>
          <cell r="L42">
            <v>7000000</v>
          </cell>
          <cell r="M42">
            <v>0</v>
          </cell>
          <cell r="N42">
            <v>600000</v>
          </cell>
        </row>
        <row r="43">
          <cell r="B43" t="str">
            <v>R-RF-STCOM/01-PL-L-C-DV</v>
          </cell>
          <cell r="C43">
            <v>0</v>
          </cell>
          <cell r="D43">
            <v>0</v>
          </cell>
          <cell r="E43">
            <v>0</v>
          </cell>
          <cell r="F43">
            <v>0</v>
          </cell>
          <cell r="G43">
            <v>0</v>
          </cell>
          <cell r="H43">
            <v>0</v>
          </cell>
          <cell r="I43">
            <v>0</v>
          </cell>
          <cell r="J43">
            <v>100000</v>
          </cell>
          <cell r="K43">
            <v>0</v>
          </cell>
          <cell r="L43">
            <v>1200000</v>
          </cell>
          <cell r="M43">
            <v>0</v>
          </cell>
          <cell r="N43">
            <v>300000</v>
          </cell>
        </row>
        <row r="44">
          <cell r="B44" t="str">
            <v>R-BL-POSEV/05-PL-L-C-DV</v>
          </cell>
          <cell r="C44">
            <v>0</v>
          </cell>
          <cell r="D44">
            <v>2100</v>
          </cell>
          <cell r="E44">
            <v>0</v>
          </cell>
          <cell r="F44">
            <v>-10597</v>
          </cell>
          <cell r="G44">
            <v>0</v>
          </cell>
          <cell r="H44">
            <v>0</v>
          </cell>
          <cell r="I44">
            <v>0</v>
          </cell>
          <cell r="J44">
            <v>0</v>
          </cell>
          <cell r="K44">
            <v>0</v>
          </cell>
          <cell r="L44">
            <v>0</v>
          </cell>
          <cell r="M44">
            <v>0</v>
          </cell>
          <cell r="N44">
            <v>0</v>
          </cell>
        </row>
        <row r="45">
          <cell r="B45" t="str">
            <v>R-RF-SMDBD/01-PL-L-C-DV</v>
          </cell>
          <cell r="C45">
            <v>0</v>
          </cell>
          <cell r="D45">
            <v>-2137074</v>
          </cell>
          <cell r="E45">
            <v>0</v>
          </cell>
          <cell r="F45">
            <v>262926</v>
          </cell>
          <cell r="G45">
            <v>0</v>
          </cell>
          <cell r="H45">
            <v>14330000</v>
          </cell>
          <cell r="I45">
            <v>0</v>
          </cell>
          <cell r="J45">
            <v>0</v>
          </cell>
          <cell r="K45">
            <v>0</v>
          </cell>
          <cell r="L45">
            <v>0</v>
          </cell>
          <cell r="M45">
            <v>0</v>
          </cell>
          <cell r="N45">
            <v>0</v>
          </cell>
        </row>
        <row r="46">
          <cell r="D46">
            <v>15922175</v>
          </cell>
          <cell r="E46">
            <v>0</v>
          </cell>
          <cell r="F46">
            <v>18944077</v>
          </cell>
          <cell r="G46">
            <v>0</v>
          </cell>
          <cell r="H46">
            <v>75478000</v>
          </cell>
          <cell r="I46">
            <v>0</v>
          </cell>
          <cell r="J46">
            <v>5166666.666666667</v>
          </cell>
          <cell r="K46">
            <v>0</v>
          </cell>
          <cell r="L46">
            <v>73000000</v>
          </cell>
          <cell r="M46">
            <v>0</v>
          </cell>
          <cell r="N46">
            <v>15500000</v>
          </cell>
        </row>
        <row r="47">
          <cell r="D47">
            <v>15922175</v>
          </cell>
          <cell r="E47">
            <v>0</v>
          </cell>
          <cell r="F47">
            <v>18944077</v>
          </cell>
          <cell r="G47">
            <v>0</v>
          </cell>
          <cell r="H47">
            <v>75478000</v>
          </cell>
          <cell r="I47">
            <v>0</v>
          </cell>
          <cell r="J47">
            <v>5166666.666666667</v>
          </cell>
          <cell r="K47">
            <v>0</v>
          </cell>
          <cell r="L47">
            <v>73000000</v>
          </cell>
          <cell r="M47">
            <v>0</v>
          </cell>
          <cell r="N47">
            <v>15500000</v>
          </cell>
        </row>
        <row r="50">
          <cell r="B50" t="str">
            <v>R-SP-SON01/01-PL-L-C-DV</v>
          </cell>
          <cell r="C50">
            <v>0</v>
          </cell>
          <cell r="D50">
            <v>-461166</v>
          </cell>
          <cell r="E50">
            <v>0</v>
          </cell>
          <cell r="F50">
            <v>673592</v>
          </cell>
          <cell r="G50">
            <v>0</v>
          </cell>
          <cell r="H50">
            <v>1134758</v>
          </cell>
          <cell r="I50">
            <v>0</v>
          </cell>
          <cell r="J50">
            <v>799583.33333333337</v>
          </cell>
          <cell r="K50">
            <v>0</v>
          </cell>
          <cell r="L50">
            <v>9595000</v>
          </cell>
          <cell r="M50">
            <v>0</v>
          </cell>
          <cell r="N50">
            <v>2398750</v>
          </cell>
        </row>
        <row r="51">
          <cell r="B51" t="str">
            <v>R-SP-SONIR/01-PL-L-C-DV</v>
          </cell>
          <cell r="C51">
            <v>0</v>
          </cell>
          <cell r="D51">
            <v>67788</v>
          </cell>
          <cell r="E51">
            <v>0</v>
          </cell>
          <cell r="F51">
            <v>89159</v>
          </cell>
          <cell r="G51">
            <v>0</v>
          </cell>
          <cell r="H51">
            <v>21371</v>
          </cell>
          <cell r="I51">
            <v>0</v>
          </cell>
          <cell r="J51">
            <v>79166.666666666672</v>
          </cell>
          <cell r="K51">
            <v>0</v>
          </cell>
          <cell r="L51">
            <v>950000</v>
          </cell>
          <cell r="M51">
            <v>0</v>
          </cell>
          <cell r="N51">
            <v>237500</v>
          </cell>
        </row>
        <row r="52">
          <cell r="B52" t="str">
            <v>R-SP-SON01/02-PL-L-C-DV</v>
          </cell>
          <cell r="C52">
            <v>0</v>
          </cell>
          <cell r="D52">
            <v>94369</v>
          </cell>
          <cell r="E52">
            <v>0</v>
          </cell>
          <cell r="F52">
            <v>104963</v>
          </cell>
          <cell r="G52">
            <v>0</v>
          </cell>
          <cell r="H52">
            <v>0</v>
          </cell>
          <cell r="I52">
            <v>0</v>
          </cell>
          <cell r="J52">
            <v>83333.333333333328</v>
          </cell>
          <cell r="K52">
            <v>0</v>
          </cell>
          <cell r="L52">
            <v>1000000</v>
          </cell>
          <cell r="M52">
            <v>0</v>
          </cell>
          <cell r="N52">
            <v>250000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hart Percentage"/>
      <sheetName val="PivotTable Percentage"/>
      <sheetName val="Chart Paydown"/>
      <sheetName val="PivotTable PayDowns"/>
      <sheetName val="RawData"/>
      <sheetName val="RawData2"/>
      <sheetName val="SQL"/>
    </sheetNames>
    <sheetDataSet>
      <sheetData sheetId="0" refreshError="1"/>
      <sheetData sheetId="1" refreshError="1"/>
      <sheetData sheetId="2" refreshError="1"/>
      <sheetData sheetId="3" refreshError="1"/>
      <sheetData sheetId="4" refreshError="1">
        <row r="1">
          <cell r="A1" t="str">
            <v>Collateral_Number</v>
          </cell>
          <cell r="B1" t="str">
            <v>Effective_From</v>
          </cell>
          <cell r="C1" t="str">
            <v>Effective_To</v>
          </cell>
          <cell r="D1" t="str">
            <v>Month to Excl</v>
          </cell>
          <cell r="E1" t="str">
            <v>LOAN_TYPE</v>
          </cell>
          <cell r="F1" t="str">
            <v>Balance at Exclusion</v>
          </cell>
          <cell r="G1" t="str">
            <v>Minimum(Trust_Exit_Reason)</v>
          </cell>
        </row>
        <row r="2">
          <cell r="A2" t="str">
            <v>03000000000092414127223</v>
          </cell>
        </row>
        <row r="3">
          <cell r="A3" t="str">
            <v>03100000000096300876593</v>
          </cell>
        </row>
        <row r="4">
          <cell r="A4" t="str">
            <v>04300000000092550405853</v>
          </cell>
        </row>
        <row r="5">
          <cell r="A5" t="str">
            <v>01600000000096863830803</v>
          </cell>
        </row>
        <row r="6">
          <cell r="A6" t="str">
            <v>03000000000096758812833</v>
          </cell>
        </row>
        <row r="7">
          <cell r="A7" t="str">
            <v>01800000000096847771973</v>
          </cell>
        </row>
        <row r="8">
          <cell r="A8" t="str">
            <v>03500000000097301017563</v>
          </cell>
        </row>
        <row r="9">
          <cell r="A9" t="str">
            <v>01400000000097154194213</v>
          </cell>
        </row>
        <row r="10">
          <cell r="A10" t="str">
            <v>03700000000096250783903</v>
          </cell>
        </row>
        <row r="11">
          <cell r="A11" t="str">
            <v>00600000000097596891163</v>
          </cell>
        </row>
        <row r="12">
          <cell r="A12" t="str">
            <v>04200000000096670829083</v>
          </cell>
        </row>
        <row r="13">
          <cell r="A13" t="str">
            <v>03900000000091203428163</v>
          </cell>
        </row>
        <row r="14">
          <cell r="A14" t="str">
            <v>03300000000092490645453</v>
          </cell>
        </row>
        <row r="15">
          <cell r="A15" t="str">
            <v>03500000000092780180643</v>
          </cell>
        </row>
        <row r="16">
          <cell r="A16" t="str">
            <v>03300000000097490578393</v>
          </cell>
        </row>
        <row r="17">
          <cell r="A17" t="str">
            <v>03800000000092705210933</v>
          </cell>
        </row>
        <row r="18">
          <cell r="A18" t="str">
            <v>02500000000096686795683</v>
          </cell>
        </row>
        <row r="19">
          <cell r="A19" t="str">
            <v>03500000000096929782073</v>
          </cell>
        </row>
        <row r="20">
          <cell r="A20" t="str">
            <v>02300000000096219746693</v>
          </cell>
        </row>
        <row r="21">
          <cell r="A21" t="str">
            <v>00900000000092468190813</v>
          </cell>
        </row>
        <row r="22">
          <cell r="A22" t="str">
            <v>04600000000096535783743</v>
          </cell>
        </row>
        <row r="23">
          <cell r="A23" t="str">
            <v>00800000000096575742093</v>
          </cell>
        </row>
        <row r="24">
          <cell r="A24" t="str">
            <v>04000000000092712206903</v>
          </cell>
        </row>
        <row r="25">
          <cell r="A25" t="str">
            <v>01300000000097626746503</v>
          </cell>
        </row>
        <row r="26">
          <cell r="A26" t="str">
            <v>03400000000096723770373</v>
          </cell>
        </row>
        <row r="27">
          <cell r="A27" t="str">
            <v>05400000000090246282963</v>
          </cell>
        </row>
        <row r="28">
          <cell r="A28" t="str">
            <v>00200000000096109834293</v>
          </cell>
        </row>
        <row r="29">
          <cell r="A29" t="str">
            <v>03900000000097448314983</v>
          </cell>
        </row>
        <row r="30">
          <cell r="A30" t="str">
            <v>03300000000096663778903</v>
          </cell>
        </row>
        <row r="31">
          <cell r="A31" t="str">
            <v>03700000000092393168643</v>
          </cell>
        </row>
        <row r="32">
          <cell r="A32" t="str">
            <v>05100000000097735501633</v>
          </cell>
        </row>
        <row r="33">
          <cell r="A33" t="str">
            <v>03100000000096245820793</v>
          </cell>
        </row>
        <row r="34">
          <cell r="A34" t="str">
            <v>02300000000091279322443</v>
          </cell>
        </row>
        <row r="35">
          <cell r="A35" t="str">
            <v>04700000000096985859083</v>
          </cell>
        </row>
        <row r="36">
          <cell r="A36" t="str">
            <v>03300000000097180387983</v>
          </cell>
        </row>
        <row r="37">
          <cell r="A37" t="str">
            <v>03800000000097115351253</v>
          </cell>
        </row>
        <row r="38">
          <cell r="A38" t="str">
            <v>02000000000091291318423</v>
          </cell>
        </row>
        <row r="39">
          <cell r="A39" t="str">
            <v>02800000000096625786703</v>
          </cell>
        </row>
        <row r="40">
          <cell r="A40" t="str">
            <v>01700000000092518239333</v>
          </cell>
        </row>
        <row r="41">
          <cell r="A41" t="str">
            <v>01700000000097210492023</v>
          </cell>
        </row>
        <row r="42">
          <cell r="A42" t="str">
            <v>05000000000092299164993</v>
          </cell>
        </row>
        <row r="43">
          <cell r="A43" t="str">
            <v>00800000000092493107083</v>
          </cell>
        </row>
        <row r="44">
          <cell r="A44" t="str">
            <v>03300000000092294084503</v>
          </cell>
        </row>
        <row r="45">
          <cell r="A45" t="str">
            <v>01100000000097446112183</v>
          </cell>
        </row>
        <row r="46">
          <cell r="A46" t="str">
            <v>04400000000092432213633</v>
          </cell>
        </row>
        <row r="47">
          <cell r="A47" t="str">
            <v>00700000000090332623263</v>
          </cell>
        </row>
        <row r="48">
          <cell r="A48" t="str">
            <v>03600000000096620778173</v>
          </cell>
        </row>
        <row r="49">
          <cell r="A49" t="str">
            <v>02700000000097596996933</v>
          </cell>
        </row>
        <row r="50">
          <cell r="A50" t="str">
            <v>01400000000097004145473</v>
          </cell>
        </row>
        <row r="51">
          <cell r="A51" t="str">
            <v>02600000000092158133873</v>
          </cell>
        </row>
        <row r="52">
          <cell r="A52" t="str">
            <v>04400000000092100120683</v>
          </cell>
        </row>
        <row r="53">
          <cell r="A53" t="str">
            <v>02200000000092924207033</v>
          </cell>
        </row>
        <row r="54">
          <cell r="A54" t="str">
            <v>04100000000092820293803</v>
          </cell>
        </row>
        <row r="55">
          <cell r="A55" t="str">
            <v>00700000000096164826343</v>
          </cell>
        </row>
        <row r="56">
          <cell r="A56" t="str">
            <v>02000000000097379187073</v>
          </cell>
        </row>
        <row r="57">
          <cell r="A57" t="str">
            <v>04900000000097006109823</v>
          </cell>
        </row>
        <row r="58">
          <cell r="A58" t="str">
            <v>03900000000092704243223</v>
          </cell>
        </row>
        <row r="59">
          <cell r="A59" t="str">
            <v>00300000000096104831403</v>
          </cell>
        </row>
        <row r="60">
          <cell r="A60" t="str">
            <v>00600000000092369071283</v>
          </cell>
        </row>
        <row r="61">
          <cell r="A61" t="str">
            <v>03600000000097448289343</v>
          </cell>
        </row>
        <row r="62">
          <cell r="A62" t="str">
            <v>05400000000092178256763</v>
          </cell>
        </row>
        <row r="63">
          <cell r="A63" t="str">
            <v>02400000000096952809603</v>
          </cell>
        </row>
        <row r="64">
          <cell r="A64" t="str">
            <v>00500000000092047111593</v>
          </cell>
        </row>
        <row r="65">
          <cell r="A65" t="str">
            <v>03900000000097044146813</v>
          </cell>
        </row>
        <row r="66">
          <cell r="A66" t="str">
            <v>03800000000090596561603</v>
          </cell>
        </row>
        <row r="67">
          <cell r="A67" t="str">
            <v>02700000000096853791603</v>
          </cell>
        </row>
        <row r="68">
          <cell r="A68" t="str">
            <v>03800000000096367807553</v>
          </cell>
        </row>
        <row r="69">
          <cell r="A69" t="str">
            <v>04400000000092099032423</v>
          </cell>
        </row>
        <row r="70">
          <cell r="A70" t="str">
            <v>03100000000096287782373</v>
          </cell>
        </row>
        <row r="71">
          <cell r="A71" t="str">
            <v>05300000000096437827393</v>
          </cell>
        </row>
        <row r="72">
          <cell r="A72" t="str">
            <v>03300000000097614158993</v>
          </cell>
        </row>
        <row r="73">
          <cell r="A73" t="str">
            <v>04000000000097010565713</v>
          </cell>
        </row>
        <row r="74">
          <cell r="A74" t="str">
            <v>04100000000097080372703</v>
          </cell>
        </row>
        <row r="75">
          <cell r="A75" t="str">
            <v>01000000000096660830133</v>
          </cell>
        </row>
        <row r="76">
          <cell r="A76" t="str">
            <v>03600000000097535352063</v>
          </cell>
        </row>
        <row r="77">
          <cell r="A77" t="str">
            <v>00500000000092128276623</v>
          </cell>
        </row>
        <row r="78">
          <cell r="A78" t="str">
            <v>04600000000092803116663</v>
          </cell>
        </row>
        <row r="79">
          <cell r="A79" t="str">
            <v>00600000000090272773623</v>
          </cell>
        </row>
        <row r="80">
          <cell r="A80" t="str">
            <v>04900000000096078823953</v>
          </cell>
        </row>
        <row r="81">
          <cell r="A81" t="str">
            <v>03600000000097005347553</v>
          </cell>
        </row>
        <row r="82">
          <cell r="A82" t="str">
            <v>03200000000097448299573</v>
          </cell>
        </row>
        <row r="83">
          <cell r="A83" t="str">
            <v>04200000000092266098113</v>
          </cell>
        </row>
        <row r="84">
          <cell r="A84" t="str">
            <v>02300000000092915181653</v>
          </cell>
        </row>
        <row r="85">
          <cell r="A85" t="str">
            <v>05800000000097626513163</v>
          </cell>
        </row>
        <row r="86">
          <cell r="A86" t="str">
            <v>03800000000097170506893</v>
          </cell>
        </row>
        <row r="87">
          <cell r="A87" t="str">
            <v>03300000000097445252573</v>
          </cell>
        </row>
        <row r="88">
          <cell r="A88" t="str">
            <v>05500000000096104828023</v>
          </cell>
        </row>
        <row r="89">
          <cell r="A89" t="str">
            <v>02100000000092408222423</v>
          </cell>
        </row>
        <row r="90">
          <cell r="A90" t="str">
            <v>03800000000096095824373</v>
          </cell>
        </row>
        <row r="91">
          <cell r="A91" t="str">
            <v>04700000000096315801623</v>
          </cell>
        </row>
        <row r="92">
          <cell r="A92" t="str">
            <v>05600000000096563808693</v>
          </cell>
        </row>
        <row r="93">
          <cell r="A93" t="str">
            <v>05400000000097826155293</v>
          </cell>
        </row>
        <row r="94">
          <cell r="A94" t="str">
            <v>02800000000097125255063</v>
          </cell>
        </row>
        <row r="95">
          <cell r="A95" t="str">
            <v>05100000000096468836763</v>
          </cell>
        </row>
        <row r="96">
          <cell r="A96" t="str">
            <v>02500000000096939800003</v>
          </cell>
        </row>
        <row r="97">
          <cell r="A97" t="str">
            <v>02100000000096370824743</v>
          </cell>
        </row>
        <row r="98">
          <cell r="A98" t="str">
            <v>01200000000096757829863</v>
          </cell>
        </row>
        <row r="99">
          <cell r="A99" t="str">
            <v>03400000000096248865313</v>
          </cell>
        </row>
        <row r="100">
          <cell r="A100" t="str">
            <v>05400000000096188803513</v>
          </cell>
        </row>
        <row r="101">
          <cell r="A101" t="str">
            <v>02300000000096218797633</v>
          </cell>
        </row>
        <row r="102">
          <cell r="A102" t="str">
            <v>02700000000096005773683</v>
          </cell>
        </row>
        <row r="103">
          <cell r="A103" t="str">
            <v>02300000000091082362023</v>
          </cell>
        </row>
        <row r="104">
          <cell r="A104" t="str">
            <v>05900000000096949800553</v>
          </cell>
        </row>
        <row r="105">
          <cell r="A105" t="str">
            <v>04700000000097003270403</v>
          </cell>
        </row>
        <row r="106">
          <cell r="A106" t="str">
            <v>01100000000092290085923</v>
          </cell>
        </row>
        <row r="107">
          <cell r="A107" t="str">
            <v>03200000000096180872443</v>
          </cell>
        </row>
        <row r="108">
          <cell r="A108" t="str">
            <v>03500000000096284832103</v>
          </cell>
        </row>
        <row r="109">
          <cell r="A109" t="str">
            <v>05100000000097528167833</v>
          </cell>
        </row>
        <row r="110">
          <cell r="A110" t="str">
            <v>04400000000092750378663</v>
          </cell>
        </row>
        <row r="111">
          <cell r="A111" t="str">
            <v>01900000000097522287843</v>
          </cell>
        </row>
        <row r="112">
          <cell r="A112" t="str">
            <v>05000000000092285188993</v>
          </cell>
        </row>
        <row r="113">
          <cell r="A113" t="str">
            <v>00500000000096912849533</v>
          </cell>
        </row>
        <row r="114">
          <cell r="A114" t="str">
            <v>04500000000092469146023</v>
          </cell>
        </row>
        <row r="115">
          <cell r="A115" t="str">
            <v>02500000000092010352253</v>
          </cell>
        </row>
        <row r="116">
          <cell r="A116" t="str">
            <v>04100000000091059310903</v>
          </cell>
        </row>
        <row r="117">
          <cell r="A117" t="str">
            <v>02000000000092214199843</v>
          </cell>
        </row>
        <row r="118">
          <cell r="A118" t="str">
            <v>02100000000096839761533</v>
          </cell>
        </row>
        <row r="119">
          <cell r="A119" t="str">
            <v>04800000000097056213623</v>
          </cell>
        </row>
        <row r="120">
          <cell r="A120" t="str">
            <v>02200000000096339808423</v>
          </cell>
        </row>
        <row r="121">
          <cell r="A121" t="str">
            <v>04800000000096118727443</v>
          </cell>
        </row>
        <row r="122">
          <cell r="A122" t="str">
            <v>01700000000096414809643</v>
          </cell>
        </row>
        <row r="123">
          <cell r="A123" t="str">
            <v>02200000000092098138203</v>
          </cell>
        </row>
        <row r="124">
          <cell r="A124" t="str">
            <v>05100000000092280460323</v>
          </cell>
        </row>
        <row r="125">
          <cell r="A125" t="str">
            <v>02800000000092509153113</v>
          </cell>
        </row>
        <row r="126">
          <cell r="A126" t="str">
            <v>01900000000096314874213</v>
          </cell>
        </row>
        <row r="127">
          <cell r="A127" t="str">
            <v>04200000000096508820803</v>
          </cell>
        </row>
        <row r="128">
          <cell r="A128" t="str">
            <v>03900000000096007863073</v>
          </cell>
        </row>
        <row r="129">
          <cell r="A129" t="str">
            <v>02800000000092498135993</v>
          </cell>
        </row>
        <row r="130">
          <cell r="A130" t="str">
            <v>04800000000090376184433</v>
          </cell>
        </row>
        <row r="131">
          <cell r="A131" t="str">
            <v>00600000000096794845723</v>
          </cell>
        </row>
        <row r="132">
          <cell r="A132" t="str">
            <v>05100000000090312849503</v>
          </cell>
        </row>
        <row r="133">
          <cell r="A133" t="str">
            <v>04600000000097089117603</v>
          </cell>
        </row>
        <row r="134">
          <cell r="A134" t="str">
            <v>00600000000096154863693</v>
          </cell>
        </row>
        <row r="135">
          <cell r="A135" t="str">
            <v>02000000000092128249653</v>
          </cell>
        </row>
        <row r="136">
          <cell r="A136" t="str">
            <v>04300000000092653302393</v>
          </cell>
        </row>
        <row r="137">
          <cell r="A137" t="str">
            <v>03500000000096465716073</v>
          </cell>
        </row>
        <row r="138">
          <cell r="A138" t="str">
            <v>02100000000091177057973</v>
          </cell>
        </row>
        <row r="139">
          <cell r="A139" t="str">
            <v>02500000000092950241083</v>
          </cell>
        </row>
        <row r="140">
          <cell r="A140" t="str">
            <v>01700000000097382086573</v>
          </cell>
        </row>
        <row r="141">
          <cell r="A141" t="str">
            <v>04800000000096210845823</v>
          </cell>
        </row>
        <row r="142">
          <cell r="A142" t="str">
            <v>01200000000096115732833</v>
          </cell>
        </row>
        <row r="143">
          <cell r="A143" t="str">
            <v>02800000000092425338253</v>
          </cell>
        </row>
        <row r="144">
          <cell r="A144" t="str">
            <v>05500000000092247085453</v>
          </cell>
        </row>
        <row r="145">
          <cell r="A145" t="str">
            <v>03400000000096353822683</v>
          </cell>
        </row>
        <row r="146">
          <cell r="A146" t="str">
            <v>00800000000096348840573</v>
          </cell>
        </row>
        <row r="147">
          <cell r="A147" t="str">
            <v>05100000000092340491403</v>
          </cell>
        </row>
        <row r="148">
          <cell r="A148" t="str">
            <v>03800000000091242189663</v>
          </cell>
        </row>
        <row r="149">
          <cell r="A149" t="str">
            <v>02600000000096500833743</v>
          </cell>
        </row>
        <row r="150">
          <cell r="A150" t="str">
            <v>01200000000090326937813</v>
          </cell>
        </row>
        <row r="151">
          <cell r="A151" t="str">
            <v>05000000000096902792043</v>
          </cell>
        </row>
        <row r="152">
          <cell r="A152" t="str">
            <v>04600000000097479146373</v>
          </cell>
        </row>
        <row r="153">
          <cell r="A153" t="str">
            <v>02900000000092075248803</v>
          </cell>
        </row>
        <row r="154">
          <cell r="A154" t="str">
            <v>03700000000092758177723</v>
          </cell>
        </row>
        <row r="155">
          <cell r="A155" t="str">
            <v>00600000000092470409673</v>
          </cell>
        </row>
        <row r="156">
          <cell r="A156" t="str">
            <v>02400000000096922744983</v>
          </cell>
        </row>
        <row r="157">
          <cell r="A157" t="str">
            <v>01900000000097557147283</v>
          </cell>
        </row>
        <row r="158">
          <cell r="A158" t="str">
            <v>05800000000096448836523</v>
          </cell>
        </row>
        <row r="159">
          <cell r="A159" t="str">
            <v>03200000000097648246683</v>
          </cell>
        </row>
        <row r="160">
          <cell r="A160" t="str">
            <v>03200000000092865226933</v>
          </cell>
        </row>
        <row r="161">
          <cell r="A161" t="str">
            <v>01800000000097443117453</v>
          </cell>
        </row>
        <row r="162">
          <cell r="A162" t="str">
            <v>02900000000097107141743</v>
          </cell>
        </row>
        <row r="163">
          <cell r="A163" t="str">
            <v>05300000000096750859833</v>
          </cell>
        </row>
        <row r="164">
          <cell r="A164" t="str">
            <v>05700000000097460714903</v>
          </cell>
        </row>
        <row r="165">
          <cell r="A165" t="str">
            <v>00700000000096348855333</v>
          </cell>
        </row>
        <row r="166">
          <cell r="A166" t="str">
            <v>03800000000096200742303</v>
          </cell>
        </row>
        <row r="167">
          <cell r="A167" t="str">
            <v>01900000000097445235053</v>
          </cell>
        </row>
        <row r="168">
          <cell r="A168" t="str">
            <v>04500000000096343860303</v>
          </cell>
        </row>
        <row r="169">
          <cell r="A169" t="str">
            <v>04800000000097089069883</v>
          </cell>
        </row>
        <row r="170">
          <cell r="A170" t="str">
            <v>04400000000097433250093</v>
          </cell>
        </row>
        <row r="171">
          <cell r="A171" t="str">
            <v>01700000000096950781853</v>
          </cell>
        </row>
        <row r="172">
          <cell r="A172" t="str">
            <v>04100000000092838062593</v>
          </cell>
        </row>
        <row r="173">
          <cell r="A173" t="str">
            <v>04500000000096485795833</v>
          </cell>
        </row>
        <row r="174">
          <cell r="A174" t="str">
            <v>04500000000096319793323</v>
          </cell>
        </row>
        <row r="175">
          <cell r="A175" t="str">
            <v>04000000000092270572513</v>
          </cell>
        </row>
        <row r="176">
          <cell r="A176" t="str">
            <v>02900000000097240283703</v>
          </cell>
        </row>
        <row r="177">
          <cell r="A177" t="str">
            <v>02200000000092256134323</v>
          </cell>
        </row>
        <row r="178">
          <cell r="A178" t="str">
            <v>04300000000097568098893</v>
          </cell>
        </row>
        <row r="179">
          <cell r="A179" t="str">
            <v>04200000000096238856043</v>
          </cell>
        </row>
        <row r="180">
          <cell r="A180" t="str">
            <v>03700000000097549084563</v>
          </cell>
        </row>
        <row r="181">
          <cell r="A181" t="str">
            <v>03700000000096664845493</v>
          </cell>
        </row>
        <row r="182">
          <cell r="A182" t="str">
            <v>02200000000092077146633</v>
          </cell>
        </row>
        <row r="183">
          <cell r="A183" t="str">
            <v>01900000000096835739703</v>
          </cell>
        </row>
        <row r="184">
          <cell r="A184" t="str">
            <v>03500000000091357433453</v>
          </cell>
        </row>
        <row r="185">
          <cell r="A185" t="str">
            <v>00800000000097254375093</v>
          </cell>
        </row>
        <row r="186">
          <cell r="A186" t="str">
            <v>01300000000097213177113</v>
          </cell>
        </row>
        <row r="187">
          <cell r="A187" t="str">
            <v>02100000000096643802073</v>
          </cell>
        </row>
        <row r="188">
          <cell r="A188" t="str">
            <v>00800000000092648276603</v>
          </cell>
        </row>
        <row r="189">
          <cell r="A189" t="str">
            <v>04300000000096733819173</v>
          </cell>
        </row>
        <row r="190">
          <cell r="A190" t="str">
            <v>04500000000096557814363</v>
          </cell>
        </row>
        <row r="191">
          <cell r="A191" t="str">
            <v>03600000000092760272793</v>
          </cell>
        </row>
        <row r="192">
          <cell r="A192" t="str">
            <v>01500000000097795286663</v>
          </cell>
        </row>
        <row r="193">
          <cell r="A193" t="str">
            <v>03500000000096640796393</v>
          </cell>
        </row>
        <row r="194">
          <cell r="A194" t="str">
            <v>01500000000096478804173</v>
          </cell>
        </row>
        <row r="195">
          <cell r="A195" t="str">
            <v>01900000000092498085953</v>
          </cell>
        </row>
        <row r="196">
          <cell r="A196" t="str">
            <v>03600000000092053085443</v>
          </cell>
        </row>
        <row r="197">
          <cell r="A197" t="str">
            <v>00900000000096485791093</v>
          </cell>
        </row>
        <row r="198">
          <cell r="A198" t="str">
            <v>03300000000092158196283</v>
          </cell>
        </row>
        <row r="199">
          <cell r="A199" t="str">
            <v>05900000000096935782453</v>
          </cell>
        </row>
        <row r="200">
          <cell r="A200" t="str">
            <v>04600000000097084211863</v>
          </cell>
        </row>
        <row r="201">
          <cell r="A201" t="str">
            <v>04100000000096495849983</v>
          </cell>
        </row>
        <row r="202">
          <cell r="A202" t="str">
            <v>00300000000092558228343</v>
          </cell>
        </row>
        <row r="203">
          <cell r="A203" t="str">
            <v>03900000000092167137423</v>
          </cell>
        </row>
        <row r="204">
          <cell r="A204" t="str">
            <v>05800000000097271060703</v>
          </cell>
        </row>
        <row r="205">
          <cell r="A205" t="str">
            <v>01300000000092148137743</v>
          </cell>
        </row>
        <row r="206">
          <cell r="A206" t="str">
            <v>02300000000092282138853</v>
          </cell>
        </row>
        <row r="207">
          <cell r="A207" t="str">
            <v>03000000000097553240403</v>
          </cell>
        </row>
        <row r="208">
          <cell r="A208" t="str">
            <v>01800000000092135330933</v>
          </cell>
        </row>
        <row r="209">
          <cell r="A209" t="str">
            <v>02900000000092549048533</v>
          </cell>
        </row>
        <row r="210">
          <cell r="A210" t="str">
            <v>03900000000096077765443</v>
          </cell>
        </row>
        <row r="211">
          <cell r="A211" t="str">
            <v>03300000000092850333893</v>
          </cell>
        </row>
        <row r="212">
          <cell r="A212" t="str">
            <v>04300000000096193768513</v>
          </cell>
        </row>
        <row r="213">
          <cell r="A213" t="str">
            <v>00600000000096446711163</v>
          </cell>
        </row>
        <row r="214">
          <cell r="A214" t="str">
            <v>04000000000096736795093</v>
          </cell>
        </row>
        <row r="215">
          <cell r="A215" t="str">
            <v>02400000000092380400913</v>
          </cell>
        </row>
        <row r="216">
          <cell r="A216" t="str">
            <v>00600000000092665205113</v>
          </cell>
        </row>
        <row r="217">
          <cell r="A217" t="str">
            <v>04000000000096688846173</v>
          </cell>
        </row>
        <row r="218">
          <cell r="A218" t="str">
            <v>02000000000096558876093</v>
          </cell>
        </row>
        <row r="219">
          <cell r="A219" t="str">
            <v>01400000000096924818253</v>
          </cell>
        </row>
        <row r="220">
          <cell r="A220" t="str">
            <v>05800000000097074185643</v>
          </cell>
        </row>
        <row r="221">
          <cell r="A221" t="str">
            <v>03400000000092640387393</v>
          </cell>
        </row>
        <row r="222">
          <cell r="A222" t="str">
            <v>03600000000096075824643</v>
          </cell>
        </row>
        <row r="223">
          <cell r="A223" t="str">
            <v>01300000000096865857753</v>
          </cell>
        </row>
        <row r="224">
          <cell r="A224" t="str">
            <v>00200000000096186810143</v>
          </cell>
        </row>
        <row r="225">
          <cell r="A225" t="str">
            <v>00700000000097469246983</v>
          </cell>
        </row>
        <row r="226">
          <cell r="A226" t="str">
            <v>03700000000096575826863</v>
          </cell>
        </row>
        <row r="227">
          <cell r="A227" t="str">
            <v>03800000000091332436713</v>
          </cell>
        </row>
        <row r="228">
          <cell r="A228" t="str">
            <v>02300000000096949817283</v>
          </cell>
        </row>
        <row r="229">
          <cell r="A229" t="str">
            <v>03200000000097005344883</v>
          </cell>
        </row>
        <row r="230">
          <cell r="A230" t="str">
            <v>02100000000092006155623</v>
          </cell>
        </row>
        <row r="231">
          <cell r="A231" t="str">
            <v>02300000000096705800483</v>
          </cell>
        </row>
        <row r="232">
          <cell r="A232" t="str">
            <v>00000000000096855845113</v>
          </cell>
        </row>
        <row r="233">
          <cell r="A233" t="str">
            <v>03800000000096588745323</v>
          </cell>
        </row>
        <row r="234">
          <cell r="A234" t="str">
            <v>03600000000092026143183</v>
          </cell>
        </row>
        <row r="235">
          <cell r="A235" t="str">
            <v>03900000000092044228313</v>
          </cell>
        </row>
        <row r="236">
          <cell r="A236" t="str">
            <v>03300000000092647057273</v>
          </cell>
        </row>
        <row r="237">
          <cell r="A237" t="str">
            <v>03700000000096083819933</v>
          </cell>
        </row>
        <row r="238">
          <cell r="A238" t="str">
            <v>00300000000097558181673</v>
          </cell>
        </row>
        <row r="239">
          <cell r="A239" t="str">
            <v>03700000000096068867453</v>
          </cell>
        </row>
        <row r="240">
          <cell r="A240" t="str">
            <v>04100000000096813816593</v>
          </cell>
        </row>
        <row r="241">
          <cell r="A241" t="str">
            <v>05500000000097044237293</v>
          </cell>
        </row>
        <row r="242">
          <cell r="A242" t="str">
            <v>05200000000092629462393</v>
          </cell>
        </row>
        <row r="243">
          <cell r="A243" t="str">
            <v>03600000000096277818623</v>
          </cell>
        </row>
        <row r="244">
          <cell r="A244" t="str">
            <v>05300000000096338847703</v>
          </cell>
        </row>
        <row r="245">
          <cell r="A245" t="str">
            <v>00500000000091161412293</v>
          </cell>
        </row>
        <row r="246">
          <cell r="A246" t="str">
            <v>04600000000092465156513</v>
          </cell>
        </row>
        <row r="247">
          <cell r="A247" t="str">
            <v>04100000000096264786433</v>
          </cell>
        </row>
        <row r="248">
          <cell r="A248" t="str">
            <v>05700000000097034182683</v>
          </cell>
        </row>
        <row r="249">
          <cell r="A249" t="str">
            <v>03100000000092047184393</v>
          </cell>
        </row>
        <row r="250">
          <cell r="A250" t="str">
            <v>01700000000097004187553</v>
          </cell>
        </row>
        <row r="251">
          <cell r="A251" t="str">
            <v>01700000000092658065433</v>
          </cell>
        </row>
        <row r="252">
          <cell r="A252" t="str">
            <v>05600000000092965160633</v>
          </cell>
        </row>
        <row r="253">
          <cell r="A253" t="str">
            <v>03100000000097476140993</v>
          </cell>
        </row>
        <row r="254">
          <cell r="A254" t="str">
            <v>04000000000096789746063</v>
          </cell>
        </row>
        <row r="255">
          <cell r="A255" t="str">
            <v>01600000000092125275293</v>
          </cell>
        </row>
        <row r="256">
          <cell r="A256" t="str">
            <v>02800000000096397814343</v>
          </cell>
        </row>
        <row r="257">
          <cell r="A257" t="str">
            <v>02600000000092838070423</v>
          </cell>
        </row>
        <row r="258">
          <cell r="A258" t="str">
            <v>03200000000096647828873</v>
          </cell>
        </row>
        <row r="259">
          <cell r="A259" t="str">
            <v>00700000000096730831263</v>
          </cell>
        </row>
        <row r="260">
          <cell r="A260" t="str">
            <v>03600000000092047194513</v>
          </cell>
        </row>
        <row r="261">
          <cell r="A261" t="str">
            <v>00100000000092743083783</v>
          </cell>
        </row>
        <row r="262">
          <cell r="A262" t="str">
            <v>04100000000096826772683</v>
          </cell>
        </row>
        <row r="263">
          <cell r="A263" t="str">
            <v>02000000000096118797653</v>
          </cell>
        </row>
        <row r="264">
          <cell r="A264" t="str">
            <v>02500000000092924147623</v>
          </cell>
        </row>
        <row r="265">
          <cell r="A265" t="str">
            <v>01200000000097270460943</v>
          </cell>
        </row>
        <row r="266">
          <cell r="A266" t="str">
            <v>03900000000092842149243</v>
          </cell>
        </row>
        <row r="267">
          <cell r="A267" t="str">
            <v>04200000000097092112663</v>
          </cell>
        </row>
        <row r="268">
          <cell r="A268" t="str">
            <v>02400000000096877822993</v>
          </cell>
        </row>
        <row r="269">
          <cell r="A269" t="str">
            <v>05600000000092444169663</v>
          </cell>
        </row>
        <row r="270">
          <cell r="A270" t="str">
            <v>04900000000092225267843</v>
          </cell>
        </row>
        <row r="271">
          <cell r="A271" t="str">
            <v>02100000000092373116953</v>
          </cell>
        </row>
        <row r="272">
          <cell r="A272" t="str">
            <v>00600000000096949756983</v>
          </cell>
        </row>
        <row r="273">
          <cell r="A273" t="str">
            <v>04400000000097186477513</v>
          </cell>
        </row>
        <row r="274">
          <cell r="A274" t="str">
            <v>02900000000096413719793</v>
          </cell>
        </row>
        <row r="275">
          <cell r="A275" t="str">
            <v>03500000000097271025713</v>
          </cell>
        </row>
        <row r="276">
          <cell r="A276" t="str">
            <v>05100000000092684205223</v>
          </cell>
        </row>
        <row r="277">
          <cell r="A277" t="str">
            <v>02700000000096645773963</v>
          </cell>
        </row>
        <row r="278">
          <cell r="A278" t="str">
            <v>00800000000092545268083</v>
          </cell>
        </row>
        <row r="279">
          <cell r="A279" t="str">
            <v>00700000000096598778613</v>
          </cell>
        </row>
        <row r="280">
          <cell r="A280" t="str">
            <v>04200000000096800790373</v>
          </cell>
        </row>
        <row r="281">
          <cell r="A281" t="str">
            <v>00900000000092635103963</v>
          </cell>
        </row>
        <row r="282">
          <cell r="A282" t="str">
            <v>02500000000096620779303</v>
          </cell>
        </row>
        <row r="283">
          <cell r="A283" t="str">
            <v>02900000000092193174813</v>
          </cell>
        </row>
        <row r="284">
          <cell r="A284" t="str">
            <v>03000000000092810323533</v>
          </cell>
        </row>
        <row r="285">
          <cell r="A285" t="str">
            <v>01400000000097565366293</v>
          </cell>
        </row>
        <row r="286">
          <cell r="A286" t="str">
            <v>01500000000092765229623</v>
          </cell>
        </row>
        <row r="287">
          <cell r="A287" t="str">
            <v>01700000000092430310333</v>
          </cell>
        </row>
        <row r="288">
          <cell r="A288" t="str">
            <v>04500000000097490564253</v>
          </cell>
        </row>
        <row r="289">
          <cell r="A289" t="str">
            <v>05600000000097433256453</v>
          </cell>
        </row>
        <row r="290">
          <cell r="A290" t="str">
            <v>01900000000096768780573</v>
          </cell>
        </row>
        <row r="291">
          <cell r="A291" t="str">
            <v>00500000000097653430193</v>
          </cell>
        </row>
        <row r="292">
          <cell r="A292" t="str">
            <v>03100000000092934196443</v>
          </cell>
        </row>
        <row r="293">
          <cell r="A293" t="str">
            <v>00400000000092099094103</v>
          </cell>
        </row>
        <row r="294">
          <cell r="A294" t="str">
            <v>03500000000096224830223</v>
          </cell>
        </row>
        <row r="295">
          <cell r="A295" t="str">
            <v>02500000000092186238133</v>
          </cell>
        </row>
        <row r="296">
          <cell r="A296" t="str">
            <v>03000000000092905112213</v>
          </cell>
        </row>
        <row r="297">
          <cell r="A297" t="str">
            <v>01800000000096283867463</v>
          </cell>
        </row>
        <row r="298">
          <cell r="A298" t="str">
            <v>02800000000097540349443</v>
          </cell>
        </row>
        <row r="299">
          <cell r="A299" t="str">
            <v>03900000000096128842153</v>
          </cell>
        </row>
        <row r="300">
          <cell r="A300" t="str">
            <v>03900000000092128223263</v>
          </cell>
        </row>
        <row r="301">
          <cell r="A301" t="str">
            <v>02800000000097543152343</v>
          </cell>
        </row>
        <row r="302">
          <cell r="A302" t="str">
            <v>02800000000096954766013</v>
          </cell>
        </row>
        <row r="303">
          <cell r="A303" t="str">
            <v>05500000000096263767433</v>
          </cell>
        </row>
        <row r="304">
          <cell r="A304" t="str">
            <v>00900000000092400308693</v>
          </cell>
        </row>
        <row r="305">
          <cell r="A305" t="str">
            <v>01200000000096282775483</v>
          </cell>
        </row>
        <row r="306">
          <cell r="A306" t="str">
            <v>00300000000096188762813</v>
          </cell>
        </row>
        <row r="307">
          <cell r="A307" t="str">
            <v>05400000000097145315973</v>
          </cell>
        </row>
        <row r="308">
          <cell r="A308" t="str">
            <v>03800000000096647769093</v>
          </cell>
        </row>
        <row r="309">
          <cell r="A309" t="str">
            <v>02900000000092143379803</v>
          </cell>
        </row>
        <row r="310">
          <cell r="A310" t="str">
            <v>03900000000092154148733</v>
          </cell>
        </row>
        <row r="311">
          <cell r="A311" t="str">
            <v>05400000000096658791403</v>
          </cell>
        </row>
        <row r="312">
          <cell r="A312" t="str">
            <v>01300000000096213840713</v>
          </cell>
        </row>
        <row r="313">
          <cell r="A313" t="str">
            <v>01200000000092744165373</v>
          </cell>
        </row>
        <row r="314">
          <cell r="A314" t="str">
            <v>04600000000092193157993</v>
          </cell>
        </row>
        <row r="315">
          <cell r="A315" t="str">
            <v>04300000000097585255943</v>
          </cell>
        </row>
        <row r="316">
          <cell r="A316" t="str">
            <v>03100000000092026074273</v>
          </cell>
        </row>
        <row r="317">
          <cell r="A317" t="str">
            <v>03400000000097083320273</v>
          </cell>
        </row>
        <row r="318">
          <cell r="A318" t="str">
            <v>01400000000096712865853</v>
          </cell>
        </row>
        <row r="319">
          <cell r="A319" t="str">
            <v>03600000000096593841213</v>
          </cell>
        </row>
        <row r="320">
          <cell r="A320" t="str">
            <v>02300000000096255840243</v>
          </cell>
        </row>
        <row r="321">
          <cell r="A321" t="str">
            <v>01500000000092789069703</v>
          </cell>
        </row>
        <row r="322">
          <cell r="A322" t="str">
            <v>01100000000097493096093</v>
          </cell>
        </row>
        <row r="323">
          <cell r="A323" t="str">
            <v>05300000000096252806963</v>
          </cell>
        </row>
        <row r="324">
          <cell r="A324" t="str">
            <v>04300000000092209136243</v>
          </cell>
        </row>
        <row r="325">
          <cell r="A325" t="str">
            <v>01200000000092023218333</v>
          </cell>
        </row>
        <row r="326">
          <cell r="A326" t="str">
            <v>01900000000096564826883</v>
          </cell>
        </row>
        <row r="327">
          <cell r="A327" t="str">
            <v>00800000000092075186193</v>
          </cell>
        </row>
        <row r="328">
          <cell r="A328" t="str">
            <v>00600000000092607147133</v>
          </cell>
        </row>
        <row r="329">
          <cell r="A329" t="str">
            <v>00800000000096080857073</v>
          </cell>
        </row>
        <row r="330">
          <cell r="A330" t="str">
            <v>03600000000096469820463</v>
          </cell>
        </row>
        <row r="331">
          <cell r="A331" t="str">
            <v>02100000000096540842353</v>
          </cell>
        </row>
        <row r="332">
          <cell r="A332" t="str">
            <v>00400000000096948767623</v>
          </cell>
        </row>
        <row r="333">
          <cell r="A333" t="str">
            <v>01800000000096178773223</v>
          </cell>
        </row>
        <row r="334">
          <cell r="A334" t="str">
            <v>01500000000092205151063</v>
          </cell>
        </row>
        <row r="335">
          <cell r="A335" t="str">
            <v>03600000000097409189393</v>
          </cell>
        </row>
        <row r="336">
          <cell r="A336" t="str">
            <v>02300000000096850825163</v>
          </cell>
        </row>
        <row r="337">
          <cell r="A337" t="str">
            <v>04400000000096023861283</v>
          </cell>
        </row>
        <row r="338">
          <cell r="A338" t="str">
            <v>03700000000090442453933</v>
          </cell>
        </row>
        <row r="339">
          <cell r="A339" t="str">
            <v>00100000000097437096993</v>
          </cell>
        </row>
        <row r="340">
          <cell r="A340" t="str">
            <v>05200000000096300767113</v>
          </cell>
        </row>
        <row r="341">
          <cell r="A341" t="str">
            <v>04400000000092939080843</v>
          </cell>
        </row>
        <row r="342">
          <cell r="A342" t="str">
            <v>02200000000092730516083</v>
          </cell>
        </row>
        <row r="343">
          <cell r="A343" t="str">
            <v>00300000000096381808873</v>
          </cell>
        </row>
        <row r="344">
          <cell r="A344" t="str">
            <v>04200000000092400247533</v>
          </cell>
        </row>
        <row r="345">
          <cell r="A345" t="str">
            <v>04300000000096614825133</v>
          </cell>
        </row>
        <row r="346">
          <cell r="A346" t="str">
            <v>04000000000096138852823</v>
          </cell>
        </row>
        <row r="347">
          <cell r="A347" t="str">
            <v>02500000000092003176853</v>
          </cell>
        </row>
        <row r="348">
          <cell r="A348" t="str">
            <v>01900000000096048849743</v>
          </cell>
        </row>
        <row r="349">
          <cell r="A349" t="str">
            <v>03300000000096667757643</v>
          </cell>
        </row>
        <row r="350">
          <cell r="A350" t="str">
            <v>04200000000096038737743</v>
          </cell>
        </row>
        <row r="351">
          <cell r="A351" t="str">
            <v>03500000000096908824823</v>
          </cell>
        </row>
        <row r="352">
          <cell r="A352" t="str">
            <v>04800000000096679831663</v>
          </cell>
        </row>
        <row r="353">
          <cell r="A353" t="str">
            <v>00000000000092947165103</v>
          </cell>
        </row>
        <row r="354">
          <cell r="A354" t="str">
            <v>03700000000096909812193</v>
          </cell>
        </row>
        <row r="355">
          <cell r="A355" t="str">
            <v>01800000000097498159113</v>
          </cell>
        </row>
        <row r="356">
          <cell r="A356" t="str">
            <v>02200000000097015193343</v>
          </cell>
        </row>
        <row r="357">
          <cell r="A357" t="str">
            <v>01300000000092640439023</v>
          </cell>
        </row>
        <row r="358">
          <cell r="A358" t="str">
            <v>03200000000096680841303</v>
          </cell>
        </row>
        <row r="359">
          <cell r="A359" t="str">
            <v>03000000000097414143733</v>
          </cell>
        </row>
        <row r="360">
          <cell r="A360" t="str">
            <v>03200000000097552052033</v>
          </cell>
        </row>
        <row r="361">
          <cell r="A361" t="str">
            <v>02500000000092629514963</v>
          </cell>
        </row>
        <row r="362">
          <cell r="A362" t="str">
            <v>01600000000091141248743</v>
          </cell>
        </row>
        <row r="363">
          <cell r="A363" t="str">
            <v>01400000000092935203373</v>
          </cell>
        </row>
        <row r="364">
          <cell r="A364" t="str">
            <v>01000000000092158107523</v>
          </cell>
        </row>
        <row r="365">
          <cell r="A365" t="str">
            <v>00400000000090451539803</v>
          </cell>
        </row>
        <row r="366">
          <cell r="A366" t="str">
            <v>04100000000097448322653</v>
          </cell>
        </row>
        <row r="367">
          <cell r="A367" t="str">
            <v>01500000000097200619773</v>
          </cell>
        </row>
        <row r="368">
          <cell r="A368" t="str">
            <v>03700000000096790863643</v>
          </cell>
        </row>
        <row r="369">
          <cell r="A369" t="str">
            <v>01700000000097393118183</v>
          </cell>
        </row>
        <row r="370">
          <cell r="A370" t="str">
            <v>02900000000096630851633</v>
          </cell>
        </row>
        <row r="371">
          <cell r="A371" t="str">
            <v>05300000000096248815053</v>
          </cell>
        </row>
        <row r="372">
          <cell r="A372" t="str">
            <v>01800000000097595494623</v>
          </cell>
        </row>
        <row r="373">
          <cell r="A373" t="str">
            <v>00400000000096158776863</v>
          </cell>
        </row>
        <row r="374">
          <cell r="A374" t="str">
            <v>03500000000092780193113</v>
          </cell>
        </row>
        <row r="375">
          <cell r="A375" t="str">
            <v>02400000000097553245393</v>
          </cell>
        </row>
        <row r="376">
          <cell r="A376" t="str">
            <v>02300000000096045847413</v>
          </cell>
        </row>
        <row r="377">
          <cell r="A377" t="str">
            <v>05500000000092276047673</v>
          </cell>
        </row>
        <row r="378">
          <cell r="A378" t="str">
            <v>03500000000092952152483</v>
          </cell>
        </row>
        <row r="379">
          <cell r="A379" t="str">
            <v>03300000000096877823103</v>
          </cell>
        </row>
        <row r="380">
          <cell r="A380" t="str">
            <v>04000000000097198537113</v>
          </cell>
        </row>
        <row r="381">
          <cell r="A381" t="str">
            <v>05700000000092794178843</v>
          </cell>
        </row>
        <row r="382">
          <cell r="A382" t="str">
            <v>03500000000097316323723</v>
          </cell>
        </row>
        <row r="383">
          <cell r="A383" t="str">
            <v>03200000000092085289523</v>
          </cell>
        </row>
        <row r="384">
          <cell r="A384" t="str">
            <v>04000000000092653289193</v>
          </cell>
        </row>
        <row r="385">
          <cell r="A385" t="str">
            <v>05200000000096144766963</v>
          </cell>
        </row>
        <row r="386">
          <cell r="A386" t="str">
            <v>04200000000092248102263</v>
          </cell>
        </row>
        <row r="387">
          <cell r="A387" t="str">
            <v>00800000000097588155923</v>
          </cell>
        </row>
        <row r="388">
          <cell r="A388" t="str">
            <v>02800000000092158130183</v>
          </cell>
        </row>
        <row r="389">
          <cell r="A389" t="str">
            <v>00900000000096425836193</v>
          </cell>
        </row>
        <row r="390">
          <cell r="A390" t="str">
            <v>01500000000096060818013</v>
          </cell>
        </row>
        <row r="391">
          <cell r="A391" t="str">
            <v>01300000000092545270143</v>
          </cell>
        </row>
        <row r="392">
          <cell r="A392" t="str">
            <v>03000000000096391724543</v>
          </cell>
        </row>
        <row r="393">
          <cell r="A393" t="str">
            <v>04100000000097077118653</v>
          </cell>
        </row>
        <row r="394">
          <cell r="A394" t="str">
            <v>04700000000096648855113</v>
          </cell>
        </row>
        <row r="395">
          <cell r="A395" t="str">
            <v>02600000000092863187003</v>
          </cell>
        </row>
        <row r="396">
          <cell r="A396" t="str">
            <v>03900000000097408246083</v>
          </cell>
        </row>
        <row r="397">
          <cell r="A397" t="str">
            <v>00600000000092479030943</v>
          </cell>
        </row>
        <row r="398">
          <cell r="A398" t="str">
            <v>02900000000097468321573</v>
          </cell>
        </row>
        <row r="399">
          <cell r="A399" t="str">
            <v>05300000000092322138653</v>
          </cell>
        </row>
        <row r="400">
          <cell r="A400" t="str">
            <v>04300000000097029204583</v>
          </cell>
        </row>
        <row r="401">
          <cell r="A401" t="str">
            <v>03400000000092174177993</v>
          </cell>
        </row>
        <row r="402">
          <cell r="A402" t="str">
            <v>02300000000096954798993</v>
          </cell>
        </row>
        <row r="403">
          <cell r="A403" t="str">
            <v>02700000000092523193843</v>
          </cell>
        </row>
        <row r="404">
          <cell r="A404" t="str">
            <v>03400000000097549193263</v>
          </cell>
        </row>
        <row r="405">
          <cell r="A405" t="str">
            <v>04400000000092800322603</v>
          </cell>
        </row>
        <row r="406">
          <cell r="A406" t="str">
            <v>04400000000096437883113</v>
          </cell>
        </row>
        <row r="407">
          <cell r="A407" t="str">
            <v>04400000000092044191803</v>
          </cell>
        </row>
        <row r="408">
          <cell r="A408" t="str">
            <v>00300000000092593296873</v>
          </cell>
        </row>
        <row r="409">
          <cell r="A409" t="str">
            <v>03400000000097214238053</v>
          </cell>
        </row>
        <row r="410">
          <cell r="A410" t="str">
            <v>03200000000092254122913</v>
          </cell>
        </row>
        <row r="411">
          <cell r="A411" t="str">
            <v>05500000000096830791943</v>
          </cell>
        </row>
        <row r="412">
          <cell r="A412" t="str">
            <v>02100000000097028241063</v>
          </cell>
        </row>
        <row r="413">
          <cell r="A413" t="str">
            <v>00200000000091141319003</v>
          </cell>
        </row>
        <row r="414">
          <cell r="A414" t="str">
            <v>01600000000096789824713</v>
          </cell>
        </row>
        <row r="415">
          <cell r="A415" t="str">
            <v>00200000000092400292913</v>
          </cell>
        </row>
        <row r="416">
          <cell r="A416" t="str">
            <v>04300000000097414106533</v>
          </cell>
        </row>
        <row r="417">
          <cell r="A417" t="str">
            <v>01000000000092486093433</v>
          </cell>
        </row>
        <row r="418">
          <cell r="A418" t="str">
            <v>05900000000097215170443</v>
          </cell>
        </row>
        <row r="419">
          <cell r="A419" t="str">
            <v>03300000000096099822493</v>
          </cell>
        </row>
        <row r="420">
          <cell r="A420" t="str">
            <v>03400000000096719844283</v>
          </cell>
        </row>
        <row r="421">
          <cell r="A421" t="str">
            <v>03100000000092158081383</v>
          </cell>
        </row>
        <row r="422">
          <cell r="A422" t="str">
            <v>02500000000096710770643</v>
          </cell>
        </row>
        <row r="423">
          <cell r="A423" t="str">
            <v>02800000000097500234843</v>
          </cell>
        </row>
        <row r="424">
          <cell r="A424" t="str">
            <v>02400000000096080846383</v>
          </cell>
        </row>
        <row r="425">
          <cell r="A425" t="str">
            <v>01500000000092952047773</v>
          </cell>
        </row>
        <row r="426">
          <cell r="A426" t="str">
            <v>00400000000097337182153</v>
          </cell>
        </row>
        <row r="427">
          <cell r="A427" t="str">
            <v>05900000000092135371883</v>
          </cell>
        </row>
        <row r="428">
          <cell r="A428" t="str">
            <v>04900000000091326323053</v>
          </cell>
        </row>
        <row r="429">
          <cell r="A429" t="str">
            <v>01200000000092277184603</v>
          </cell>
        </row>
        <row r="430">
          <cell r="A430" t="str">
            <v>03100000000096563734123</v>
          </cell>
        </row>
        <row r="431">
          <cell r="A431" t="str">
            <v>04300000000097144125633</v>
          </cell>
        </row>
        <row r="432">
          <cell r="A432" t="str">
            <v>01400000000092495290843</v>
          </cell>
        </row>
        <row r="433">
          <cell r="A433" t="str">
            <v>03600000000096158813063</v>
          </cell>
        </row>
        <row r="434">
          <cell r="A434" t="str">
            <v>03600000000092137150273</v>
          </cell>
        </row>
        <row r="435">
          <cell r="A435" t="str">
            <v>02300000000097435355263</v>
          </cell>
        </row>
        <row r="436">
          <cell r="A436" t="str">
            <v>00300000000097028151743</v>
          </cell>
        </row>
        <row r="437">
          <cell r="A437" t="str">
            <v>00600000000097954293173</v>
          </cell>
        </row>
        <row r="438">
          <cell r="A438" t="str">
            <v>02500000000092334117093</v>
          </cell>
        </row>
        <row r="439">
          <cell r="A439" t="str">
            <v>03600000000097144129113</v>
          </cell>
        </row>
        <row r="440">
          <cell r="A440" t="str">
            <v>03400000000092055118893</v>
          </cell>
        </row>
        <row r="441">
          <cell r="A441" t="str">
            <v>04200000000096728759083</v>
          </cell>
        </row>
        <row r="442">
          <cell r="A442" t="str">
            <v>02000000000092629513133</v>
          </cell>
        </row>
        <row r="443">
          <cell r="A443" t="str">
            <v>01700000000096366756093</v>
          </cell>
        </row>
        <row r="444">
          <cell r="A444" t="str">
            <v>03200000000092614204463</v>
          </cell>
        </row>
        <row r="445">
          <cell r="A445" t="str">
            <v>02500000000092053082853</v>
          </cell>
        </row>
        <row r="446">
          <cell r="A446" t="str">
            <v>01400000000092817117653</v>
          </cell>
        </row>
        <row r="447">
          <cell r="A447" t="str">
            <v>03800000000096669777743</v>
          </cell>
        </row>
        <row r="448">
          <cell r="A448" t="str">
            <v>01900000000096915812303</v>
          </cell>
        </row>
        <row r="449">
          <cell r="A449" t="str">
            <v>01400000000092293157703</v>
          </cell>
        </row>
        <row r="450">
          <cell r="A450" t="str">
            <v>02800000000092355322363</v>
          </cell>
        </row>
        <row r="451">
          <cell r="A451" t="str">
            <v>01800000000092260270143</v>
          </cell>
        </row>
        <row r="452">
          <cell r="A452" t="str">
            <v>01900000000096028834903</v>
          </cell>
        </row>
        <row r="453">
          <cell r="A453" t="str">
            <v>03500000000092294120913</v>
          </cell>
        </row>
        <row r="454">
          <cell r="A454" t="str">
            <v>05400000000096925730023</v>
          </cell>
        </row>
        <row r="455">
          <cell r="A455" t="str">
            <v>03200000000097505151823</v>
          </cell>
        </row>
        <row r="456">
          <cell r="A456" t="str">
            <v>02000000000097077141203</v>
          </cell>
        </row>
        <row r="457">
          <cell r="A457" t="str">
            <v>01400000000096060819763</v>
          </cell>
        </row>
        <row r="458">
          <cell r="A458" t="str">
            <v>03100000000096715786753</v>
          </cell>
        </row>
        <row r="459">
          <cell r="A459" t="str">
            <v>05800000000097178311683</v>
          </cell>
        </row>
        <row r="460">
          <cell r="A460" t="str">
            <v>02900000000092208100513</v>
          </cell>
        </row>
        <row r="461">
          <cell r="A461" t="str">
            <v>02600000000096623788173</v>
          </cell>
        </row>
        <row r="462">
          <cell r="A462" t="str">
            <v>00400000000096003843063</v>
          </cell>
        </row>
        <row r="463">
          <cell r="A463" t="str">
            <v>04100000000096089830983</v>
          </cell>
        </row>
        <row r="464">
          <cell r="A464" t="str">
            <v>01200000000092160373213</v>
          </cell>
        </row>
        <row r="465">
          <cell r="A465" t="str">
            <v>00300000000097048185293</v>
          </cell>
        </row>
        <row r="466">
          <cell r="A466" t="str">
            <v>00500000000097003213363</v>
          </cell>
        </row>
        <row r="467">
          <cell r="A467" t="str">
            <v>01100000000090586217623</v>
          </cell>
        </row>
        <row r="468">
          <cell r="A468" t="str">
            <v>02300000000092934182143</v>
          </cell>
        </row>
        <row r="469">
          <cell r="A469" t="str">
            <v>00600000000096265811853</v>
          </cell>
        </row>
        <row r="470">
          <cell r="A470" t="str">
            <v>05400000000096066793243</v>
          </cell>
        </row>
        <row r="471">
          <cell r="A471" t="str">
            <v>03600000000097565399463</v>
          </cell>
        </row>
        <row r="472">
          <cell r="A472" t="str">
            <v>04600000000092045268583</v>
          </cell>
        </row>
        <row r="473">
          <cell r="A473" t="str">
            <v>00200000000092495289913</v>
          </cell>
        </row>
        <row r="474">
          <cell r="A474" t="str">
            <v>03300000000096900835393</v>
          </cell>
        </row>
        <row r="475">
          <cell r="A475" t="str">
            <v>03400000000096515812973</v>
          </cell>
        </row>
        <row r="476">
          <cell r="A476" t="str">
            <v>04400000000092460472243</v>
          </cell>
        </row>
        <row r="477">
          <cell r="A477" t="str">
            <v>03600000000097273195893</v>
          </cell>
        </row>
        <row r="478">
          <cell r="A478" t="str">
            <v>01200000000097540412153</v>
          </cell>
        </row>
        <row r="479">
          <cell r="A479" t="str">
            <v>03200000000092558196473</v>
          </cell>
        </row>
        <row r="480">
          <cell r="A480" t="str">
            <v>00600000000096685820173</v>
          </cell>
        </row>
        <row r="481">
          <cell r="A481" t="str">
            <v>00700000000092198301543</v>
          </cell>
        </row>
        <row r="482">
          <cell r="A482" t="str">
            <v>03100000000096629812893</v>
          </cell>
        </row>
        <row r="483">
          <cell r="A483" t="str">
            <v>04500000000092050564723</v>
          </cell>
        </row>
        <row r="484">
          <cell r="A484" t="str">
            <v>05000000000092290150333</v>
          </cell>
        </row>
        <row r="485">
          <cell r="A485" t="str">
            <v>03800000000096564815253</v>
          </cell>
        </row>
        <row r="486">
          <cell r="A486" t="str">
            <v>03600000000097273237133</v>
          </cell>
        </row>
        <row r="487">
          <cell r="A487" t="str">
            <v>04200000000097028206153</v>
          </cell>
        </row>
        <row r="488">
          <cell r="A488" t="str">
            <v>02800000000092815147733</v>
          </cell>
        </row>
        <row r="489">
          <cell r="A489" t="str">
            <v>02600000000092250351023</v>
          </cell>
        </row>
        <row r="490">
          <cell r="A490" t="str">
            <v>00500000000096527755833</v>
          </cell>
        </row>
        <row r="491">
          <cell r="A491" t="str">
            <v>03200000000092303242953</v>
          </cell>
        </row>
        <row r="492">
          <cell r="A492" t="str">
            <v>00200000000092770241253</v>
          </cell>
        </row>
        <row r="493">
          <cell r="A493" t="str">
            <v>03700000000096680808603</v>
          </cell>
        </row>
        <row r="494">
          <cell r="A494" t="str">
            <v>02800000000092522219293</v>
          </cell>
        </row>
        <row r="495">
          <cell r="A495" t="str">
            <v>02600000000092298106903</v>
          </cell>
        </row>
        <row r="496">
          <cell r="A496" t="str">
            <v>05700000000096476766903</v>
          </cell>
        </row>
        <row r="497">
          <cell r="A497" t="str">
            <v>03000000000092520326033</v>
          </cell>
        </row>
        <row r="498">
          <cell r="A498" t="str">
            <v>00200000000096478782263</v>
          </cell>
        </row>
        <row r="499">
          <cell r="A499" t="str">
            <v>00000000000092452068173</v>
          </cell>
        </row>
        <row r="500">
          <cell r="A500" t="str">
            <v>04400000000096813863243</v>
          </cell>
        </row>
        <row r="501">
          <cell r="A501" t="str">
            <v>01200000000096379831613</v>
          </cell>
        </row>
        <row r="502">
          <cell r="A502" t="str">
            <v>02100000000092733096643</v>
          </cell>
        </row>
        <row r="503">
          <cell r="A503" t="str">
            <v>02400000000096264792913</v>
          </cell>
        </row>
        <row r="504">
          <cell r="A504" t="str">
            <v>05500000000092273231133</v>
          </cell>
        </row>
        <row r="505">
          <cell r="A505" t="str">
            <v>04800000000096517836553</v>
          </cell>
        </row>
        <row r="506">
          <cell r="A506" t="str">
            <v>05400000000092920179093</v>
          </cell>
        </row>
        <row r="507">
          <cell r="A507" t="str">
            <v>03800000000096265872993</v>
          </cell>
        </row>
        <row r="508">
          <cell r="A508" t="str">
            <v>02700000000096755840173</v>
          </cell>
        </row>
        <row r="509">
          <cell r="A509" t="str">
            <v>02400000000092585281473</v>
          </cell>
        </row>
        <row r="510">
          <cell r="A510" t="str">
            <v>00500000000090321625813</v>
          </cell>
        </row>
        <row r="511">
          <cell r="A511" t="str">
            <v>01700000000092274150933</v>
          </cell>
        </row>
        <row r="512">
          <cell r="A512" t="str">
            <v>03600000000096700783423</v>
          </cell>
        </row>
        <row r="513">
          <cell r="A513" t="str">
            <v>02600000000096498802603</v>
          </cell>
        </row>
        <row r="514">
          <cell r="A514" t="str">
            <v>01400000000097639242943</v>
          </cell>
        </row>
        <row r="515">
          <cell r="A515" t="str">
            <v>05800000000097006154613</v>
          </cell>
        </row>
        <row r="516">
          <cell r="A516" t="str">
            <v>03900000000097015144563</v>
          </cell>
        </row>
        <row r="517">
          <cell r="A517" t="str">
            <v>02200000000096495776063</v>
          </cell>
        </row>
        <row r="518">
          <cell r="A518" t="str">
            <v>03000000000097148109763</v>
          </cell>
        </row>
        <row r="519">
          <cell r="A519" t="str">
            <v>03300000000092493156373</v>
          </cell>
        </row>
        <row r="520">
          <cell r="A520" t="str">
            <v>03200000000092618134213</v>
          </cell>
        </row>
        <row r="521">
          <cell r="A521" t="str">
            <v>03700000000097085341503</v>
          </cell>
        </row>
        <row r="522">
          <cell r="A522" t="str">
            <v>04300000000097281066783</v>
          </cell>
        </row>
        <row r="523">
          <cell r="A523" t="str">
            <v>03200000000096388818693</v>
          </cell>
        </row>
        <row r="524">
          <cell r="A524" t="str">
            <v>00500000000096248741503</v>
          </cell>
        </row>
        <row r="525">
          <cell r="A525" t="str">
            <v>04200000000097013293063</v>
          </cell>
        </row>
        <row r="526">
          <cell r="A526" t="str">
            <v>02000000000096142817713</v>
          </cell>
        </row>
        <row r="527">
          <cell r="A527" t="str">
            <v>05500000000096508823743</v>
          </cell>
        </row>
        <row r="528">
          <cell r="A528" t="str">
            <v>02700000000097256178173</v>
          </cell>
        </row>
        <row r="529">
          <cell r="A529" t="str">
            <v>00800000000096077836213</v>
          </cell>
        </row>
        <row r="530">
          <cell r="A530" t="str">
            <v>02100000000097365068553</v>
          </cell>
        </row>
        <row r="531">
          <cell r="A531" t="str">
            <v>04400000000097027473063</v>
          </cell>
        </row>
        <row r="532">
          <cell r="A532" t="str">
            <v>04000000000096476839213</v>
          </cell>
        </row>
        <row r="533">
          <cell r="A533" t="str">
            <v>00200000000092410263933</v>
          </cell>
        </row>
        <row r="534">
          <cell r="A534" t="str">
            <v>03700000000097439139543</v>
          </cell>
        </row>
        <row r="535">
          <cell r="A535" t="str">
            <v>05900000000097003207983</v>
          </cell>
        </row>
        <row r="536">
          <cell r="A536" t="str">
            <v>03900000000096673751823</v>
          </cell>
        </row>
        <row r="537">
          <cell r="A537" t="str">
            <v>03000000000097235143013</v>
          </cell>
        </row>
        <row r="538">
          <cell r="A538" t="str">
            <v>01300000000092650311933</v>
          </cell>
        </row>
        <row r="539">
          <cell r="A539" t="str">
            <v>00900000000091101413323</v>
          </cell>
        </row>
        <row r="540">
          <cell r="A540" t="str">
            <v>05500000000096690758363</v>
          </cell>
        </row>
        <row r="541">
          <cell r="A541" t="str">
            <v>05500000000097120416493</v>
          </cell>
        </row>
        <row r="542">
          <cell r="A542" t="str">
            <v>04100000000096236844043</v>
          </cell>
        </row>
        <row r="543">
          <cell r="A543" t="str">
            <v>04300000000096655786983</v>
          </cell>
        </row>
        <row r="544">
          <cell r="A544" t="str">
            <v>02200000000096410872193</v>
          </cell>
        </row>
        <row r="545">
          <cell r="A545" t="str">
            <v>03000000000096254824693</v>
          </cell>
        </row>
        <row r="546">
          <cell r="A546" t="str">
            <v>00000000000096577829363</v>
          </cell>
        </row>
        <row r="547">
          <cell r="A547" t="str">
            <v>04500000000092507175363</v>
          </cell>
        </row>
        <row r="548">
          <cell r="A548" t="str">
            <v>01600000000096965810343</v>
          </cell>
        </row>
        <row r="549">
          <cell r="A549" t="str">
            <v>03000000000097856236033</v>
          </cell>
        </row>
        <row r="550">
          <cell r="A550" t="str">
            <v>00900000000097006046483</v>
          </cell>
        </row>
        <row r="551">
          <cell r="A551" t="str">
            <v>00200000000096842762793</v>
          </cell>
        </row>
        <row r="552">
          <cell r="A552" t="str">
            <v>02900000000096393736893</v>
          </cell>
        </row>
        <row r="553">
          <cell r="A553" t="str">
            <v>04100000000097476129673</v>
          </cell>
        </row>
        <row r="554">
          <cell r="A554" t="str">
            <v>04200000000092855127403</v>
          </cell>
        </row>
        <row r="555">
          <cell r="A555" t="str">
            <v>01800000000090196752273</v>
          </cell>
        </row>
        <row r="556">
          <cell r="A556" t="str">
            <v>02700000000092172175363</v>
          </cell>
        </row>
        <row r="557">
          <cell r="A557" t="str">
            <v>03600000000096013853493</v>
          </cell>
        </row>
        <row r="558">
          <cell r="A558" t="str">
            <v>04300000000096413791983</v>
          </cell>
        </row>
        <row r="559">
          <cell r="A559" t="str">
            <v>03300000000097137171823</v>
          </cell>
        </row>
        <row r="560">
          <cell r="A560" t="str">
            <v>02100000000097378088633</v>
          </cell>
        </row>
        <row r="561">
          <cell r="A561" t="str">
            <v>01100000000092808155753</v>
          </cell>
        </row>
        <row r="562">
          <cell r="A562" t="str">
            <v>00900000000092580287053</v>
          </cell>
        </row>
        <row r="563">
          <cell r="A563" t="str">
            <v>03400000000096219787963</v>
          </cell>
        </row>
        <row r="564">
          <cell r="A564" t="str">
            <v>03200000000090292232433</v>
          </cell>
        </row>
        <row r="565">
          <cell r="A565" t="str">
            <v>00400000000096206830403</v>
          </cell>
        </row>
        <row r="566">
          <cell r="A566" t="str">
            <v>04100000000096789779583</v>
          </cell>
        </row>
        <row r="567">
          <cell r="A567" t="str">
            <v>02500000000092322131483</v>
          </cell>
        </row>
        <row r="568">
          <cell r="A568" t="str">
            <v>03800000000091196235183</v>
          </cell>
        </row>
        <row r="569">
          <cell r="A569" t="str">
            <v>01000000000096849748203</v>
          </cell>
        </row>
        <row r="570">
          <cell r="A570" t="str">
            <v>02500000000096618832403</v>
          </cell>
        </row>
        <row r="571">
          <cell r="A571" t="str">
            <v>02300000000096929738173</v>
          </cell>
        </row>
        <row r="572">
          <cell r="A572" t="str">
            <v>03500000000097135434353</v>
          </cell>
        </row>
        <row r="573">
          <cell r="A573" t="str">
            <v>01500000000097353161063</v>
          </cell>
        </row>
        <row r="574">
          <cell r="A574" t="str">
            <v>01800000000097395142393</v>
          </cell>
        </row>
        <row r="575">
          <cell r="A575" t="str">
            <v>02400000000092929105813</v>
          </cell>
        </row>
        <row r="576">
          <cell r="A576" t="str">
            <v>03500000000097265223643</v>
          </cell>
        </row>
        <row r="577">
          <cell r="A577" t="str">
            <v>00000000000092845161303</v>
          </cell>
        </row>
        <row r="578">
          <cell r="A578" t="str">
            <v>01600000000092029215713</v>
          </cell>
        </row>
        <row r="579">
          <cell r="A579" t="str">
            <v>03800000000092505120983</v>
          </cell>
        </row>
        <row r="580">
          <cell r="A580" t="str">
            <v>03900000000097320514893</v>
          </cell>
        </row>
        <row r="581">
          <cell r="A581" t="str">
            <v>01900000000096805852503</v>
          </cell>
        </row>
        <row r="582">
          <cell r="A582" t="str">
            <v>04900000000097209169213</v>
          </cell>
        </row>
        <row r="583">
          <cell r="A583" t="str">
            <v>02200000000096838827953</v>
          </cell>
        </row>
        <row r="584">
          <cell r="A584" t="str">
            <v>04500000000096849775603</v>
          </cell>
        </row>
        <row r="585">
          <cell r="A585" t="str">
            <v>03500000000096189794123</v>
          </cell>
        </row>
        <row r="586">
          <cell r="A586" t="str">
            <v>03400000000092736026553</v>
          </cell>
        </row>
        <row r="587">
          <cell r="A587" t="str">
            <v>04100000000096643802233</v>
          </cell>
        </row>
        <row r="588">
          <cell r="A588" t="str">
            <v>01900000000096785810863</v>
          </cell>
        </row>
        <row r="589">
          <cell r="A589" t="str">
            <v>01300000000092580290353</v>
          </cell>
        </row>
        <row r="590">
          <cell r="A590" t="str">
            <v>02300000000096486800203</v>
          </cell>
        </row>
        <row r="591">
          <cell r="A591" t="str">
            <v>01700000000097053129123</v>
          </cell>
        </row>
        <row r="592">
          <cell r="A592" t="str">
            <v>00500000000096263774723</v>
          </cell>
        </row>
        <row r="593">
          <cell r="A593" t="str">
            <v>02200000000096826829383</v>
          </cell>
        </row>
        <row r="594">
          <cell r="A594" t="str">
            <v>01900000000096614826293</v>
          </cell>
        </row>
        <row r="595">
          <cell r="A595" t="str">
            <v>00000000000092608269373</v>
          </cell>
        </row>
        <row r="596">
          <cell r="A596" t="str">
            <v>03000000000092030267383</v>
          </cell>
        </row>
        <row r="597">
          <cell r="A597" t="str">
            <v>03700000000096803845063</v>
          </cell>
        </row>
        <row r="598">
          <cell r="A598" t="str">
            <v>01200000000096509797343</v>
          </cell>
        </row>
        <row r="599">
          <cell r="A599" t="str">
            <v>05800000000092435270123</v>
          </cell>
        </row>
        <row r="600">
          <cell r="A600" t="str">
            <v>01800000000092665252383</v>
          </cell>
        </row>
        <row r="601">
          <cell r="A601" t="str">
            <v>02400000000092794164383</v>
          </cell>
        </row>
        <row r="602">
          <cell r="A602" t="str">
            <v>01100000000092464076973</v>
          </cell>
        </row>
        <row r="603">
          <cell r="A603" t="str">
            <v>00600000000096303826343</v>
          </cell>
        </row>
        <row r="604">
          <cell r="A604" t="str">
            <v>04800000000092400290543</v>
          </cell>
        </row>
        <row r="605">
          <cell r="A605" t="str">
            <v>00600000000092917387773</v>
          </cell>
        </row>
        <row r="606">
          <cell r="A606" t="str">
            <v>00400000000096990794023</v>
          </cell>
        </row>
        <row r="607">
          <cell r="A607" t="str">
            <v>03000000000096270843553</v>
          </cell>
        </row>
        <row r="608">
          <cell r="A608" t="str">
            <v>02800000000097413251333</v>
          </cell>
        </row>
        <row r="609">
          <cell r="A609" t="str">
            <v>01700000000097158091653</v>
          </cell>
        </row>
        <row r="610">
          <cell r="A610" t="str">
            <v>05400000000092594098933</v>
          </cell>
        </row>
        <row r="611">
          <cell r="A611" t="str">
            <v>03500000000096673870243</v>
          </cell>
        </row>
        <row r="612">
          <cell r="A612" t="str">
            <v>03900000000092215220843</v>
          </cell>
        </row>
        <row r="613">
          <cell r="A613" t="str">
            <v>01600000000096493714633</v>
          </cell>
        </row>
        <row r="614">
          <cell r="A614" t="str">
            <v>01600000000092630118023</v>
          </cell>
        </row>
        <row r="615">
          <cell r="A615" t="str">
            <v>03100000000092686096413</v>
          </cell>
        </row>
        <row r="616">
          <cell r="A616" t="str">
            <v>04400000000096805775333</v>
          </cell>
        </row>
        <row r="617">
          <cell r="A617" t="str">
            <v>00100000000092123247413</v>
          </cell>
        </row>
        <row r="618">
          <cell r="A618" t="str">
            <v>00300000000097505050633</v>
          </cell>
        </row>
        <row r="619">
          <cell r="A619" t="str">
            <v>05600000000092565224863</v>
          </cell>
        </row>
        <row r="620">
          <cell r="A620" t="str">
            <v>03600000000097498101113</v>
          </cell>
        </row>
        <row r="621">
          <cell r="A621" t="str">
            <v>03400000000092153093873</v>
          </cell>
        </row>
        <row r="622">
          <cell r="A622" t="str">
            <v>00100000000097070734943</v>
          </cell>
        </row>
        <row r="623">
          <cell r="A623" t="str">
            <v>00000000000097585243773</v>
          </cell>
        </row>
        <row r="624">
          <cell r="A624" t="str">
            <v>04200000000097552140753</v>
          </cell>
        </row>
        <row r="625">
          <cell r="A625" t="str">
            <v>04800000000092391022793</v>
          </cell>
        </row>
        <row r="626">
          <cell r="A626" t="str">
            <v>04900000000092038105603</v>
          </cell>
        </row>
        <row r="627">
          <cell r="A627" t="str">
            <v>03800000000097015180603</v>
          </cell>
        </row>
        <row r="628">
          <cell r="A628" t="str">
            <v>01700000000096675806223</v>
          </cell>
        </row>
        <row r="629">
          <cell r="A629" t="str">
            <v>03100000000096056848473</v>
          </cell>
        </row>
        <row r="630">
          <cell r="A630" t="str">
            <v>01700000000096664805193</v>
          </cell>
        </row>
        <row r="631">
          <cell r="A631" t="str">
            <v>03300000000092407169223</v>
          </cell>
        </row>
        <row r="632">
          <cell r="A632" t="str">
            <v>02800000000096877822213</v>
          </cell>
        </row>
        <row r="633">
          <cell r="A633" t="str">
            <v>01200000000092804144223</v>
          </cell>
        </row>
        <row r="634">
          <cell r="A634" t="str">
            <v>00500000000092316138863</v>
          </cell>
        </row>
        <row r="635">
          <cell r="A635" t="str">
            <v>02300000000092489164833</v>
          </cell>
        </row>
        <row r="636">
          <cell r="A636" t="str">
            <v>02400000000092274171773</v>
          </cell>
        </row>
        <row r="637">
          <cell r="A637" t="str">
            <v>04800000000096313743683</v>
          </cell>
        </row>
        <row r="638">
          <cell r="A638" t="str">
            <v>04000000000092220448793</v>
          </cell>
        </row>
        <row r="639">
          <cell r="A639" t="str">
            <v>01600000000092275140403</v>
          </cell>
        </row>
        <row r="640">
          <cell r="A640" t="str">
            <v>04100000000092275224853</v>
          </cell>
        </row>
        <row r="641">
          <cell r="A641" t="str">
            <v>00300000000092498063633</v>
          </cell>
        </row>
        <row r="642">
          <cell r="A642" t="str">
            <v>03700000000090226588213</v>
          </cell>
        </row>
        <row r="643">
          <cell r="A643" t="str">
            <v>03800000000096167832273</v>
          </cell>
        </row>
        <row r="644">
          <cell r="A644" t="str">
            <v>04000000000097439158923</v>
          </cell>
        </row>
        <row r="645">
          <cell r="A645" t="str">
            <v>00900000000092185189713</v>
          </cell>
        </row>
        <row r="646">
          <cell r="A646" t="str">
            <v>03600000000096378846193</v>
          </cell>
        </row>
        <row r="647">
          <cell r="A647" t="str">
            <v>01800000000096680766183</v>
          </cell>
        </row>
        <row r="648">
          <cell r="A648" t="str">
            <v>05100000000092135345883</v>
          </cell>
        </row>
        <row r="649">
          <cell r="A649" t="str">
            <v>01000000000092634515943</v>
          </cell>
        </row>
        <row r="650">
          <cell r="A650" t="str">
            <v>01400000000092635126663</v>
          </cell>
        </row>
        <row r="651">
          <cell r="A651" t="str">
            <v>00500000000096970793833</v>
          </cell>
        </row>
        <row r="652">
          <cell r="A652" t="str">
            <v>01600000000096493724193</v>
          </cell>
        </row>
        <row r="653">
          <cell r="A653" t="str">
            <v>00600000000092464075573</v>
          </cell>
        </row>
        <row r="654">
          <cell r="A654" t="str">
            <v>03000000000097393102933</v>
          </cell>
        </row>
        <row r="655">
          <cell r="A655" t="str">
            <v>04600000000097120489883</v>
          </cell>
        </row>
        <row r="656">
          <cell r="A656" t="str">
            <v>00300000000092129187733</v>
          </cell>
        </row>
        <row r="657">
          <cell r="A657" t="str">
            <v>04000000000092468190653</v>
          </cell>
        </row>
        <row r="658">
          <cell r="A658" t="str">
            <v>02700000000097437112433</v>
          </cell>
        </row>
        <row r="659">
          <cell r="A659" t="str">
            <v>01800000000096320840103</v>
          </cell>
        </row>
        <row r="660">
          <cell r="A660" t="str">
            <v>03700000000097186463993</v>
          </cell>
        </row>
        <row r="661">
          <cell r="A661" t="str">
            <v>00400000000096325775563</v>
          </cell>
        </row>
        <row r="662">
          <cell r="A662" t="str">
            <v>03200000000096208834493</v>
          </cell>
        </row>
        <row r="663">
          <cell r="A663" t="str">
            <v>00300000000092299212553</v>
          </cell>
        </row>
        <row r="664">
          <cell r="A664" t="str">
            <v>00400000000096105859893</v>
          </cell>
        </row>
        <row r="665">
          <cell r="A665" t="str">
            <v>04300000000092300304293</v>
          </cell>
        </row>
        <row r="666">
          <cell r="A666" t="str">
            <v>01200000000097187176793</v>
          </cell>
        </row>
        <row r="667">
          <cell r="A667" t="str">
            <v>01200000000096335889343</v>
          </cell>
        </row>
        <row r="668">
          <cell r="A668" t="str">
            <v>03400000000090226863453</v>
          </cell>
        </row>
        <row r="669">
          <cell r="A669" t="str">
            <v>03200000000096264791863</v>
          </cell>
        </row>
        <row r="670">
          <cell r="A670" t="str">
            <v>05000000000097375163153</v>
          </cell>
        </row>
        <row r="671">
          <cell r="A671" t="str">
            <v>03600000000090241765493</v>
          </cell>
        </row>
        <row r="672">
          <cell r="A672" t="str">
            <v>02100000000096323757913</v>
          </cell>
        </row>
        <row r="673">
          <cell r="A673" t="str">
            <v>01300000000096540748763</v>
          </cell>
        </row>
        <row r="674">
          <cell r="A674" t="str">
            <v>02500000000096067833853</v>
          </cell>
        </row>
        <row r="675">
          <cell r="A675" t="str">
            <v>00800000000096790766443</v>
          </cell>
        </row>
        <row r="676">
          <cell r="A676" t="str">
            <v>04300000000096213808153</v>
          </cell>
        </row>
        <row r="677">
          <cell r="A677" t="str">
            <v>01800000000096508815483</v>
          </cell>
        </row>
        <row r="678">
          <cell r="A678" t="str">
            <v>05800000000092517050433</v>
          </cell>
        </row>
        <row r="679">
          <cell r="A679" t="str">
            <v>03900000000092540357233</v>
          </cell>
        </row>
        <row r="680">
          <cell r="A680" t="str">
            <v>03800000000097840469203</v>
          </cell>
        </row>
        <row r="681">
          <cell r="A681" t="str">
            <v>05700000000096528762233</v>
          </cell>
        </row>
        <row r="682">
          <cell r="A682" t="str">
            <v>04600000000092939053443</v>
          </cell>
        </row>
        <row r="683">
          <cell r="A683" t="str">
            <v>01800000000097934226413</v>
          </cell>
        </row>
        <row r="684">
          <cell r="A684" t="str">
            <v>00700000000092235098753</v>
          </cell>
        </row>
        <row r="685">
          <cell r="A685" t="str">
            <v>04100000000096980848523</v>
          </cell>
        </row>
        <row r="686">
          <cell r="A686" t="str">
            <v>03300000000092509233813</v>
          </cell>
        </row>
        <row r="687">
          <cell r="A687" t="str">
            <v>02200000000092770244863</v>
          </cell>
        </row>
        <row r="688">
          <cell r="A688" t="str">
            <v>00200000000090442315383</v>
          </cell>
        </row>
        <row r="689">
          <cell r="A689" t="str">
            <v>04300000000096613790463</v>
          </cell>
        </row>
        <row r="690">
          <cell r="A690" t="str">
            <v>02100000000096033836613</v>
          </cell>
        </row>
        <row r="691">
          <cell r="A691" t="str">
            <v>00200000000096934777833</v>
          </cell>
        </row>
        <row r="692">
          <cell r="A692" t="str">
            <v>01900000000097374095003</v>
          </cell>
        </row>
        <row r="693">
          <cell r="A693" t="str">
            <v>02800000000092475143303</v>
          </cell>
        </row>
        <row r="694">
          <cell r="A694" t="str">
            <v>03800000000097439110133</v>
          </cell>
        </row>
        <row r="695">
          <cell r="A695" t="str">
            <v>03400000000096447834453</v>
          </cell>
        </row>
        <row r="696">
          <cell r="A696" t="str">
            <v>04100000000092494154373</v>
          </cell>
        </row>
        <row r="697">
          <cell r="A697" t="str">
            <v>04200000000090451750383</v>
          </cell>
        </row>
        <row r="698">
          <cell r="A698" t="str">
            <v>04100000000096720813403</v>
          </cell>
        </row>
        <row r="699">
          <cell r="A699" t="str">
            <v>00900000000097315142483</v>
          </cell>
        </row>
        <row r="700">
          <cell r="A700" t="str">
            <v>05300000000096174835023</v>
          </cell>
        </row>
        <row r="701">
          <cell r="A701" t="str">
            <v>05600000000092629504063</v>
          </cell>
        </row>
        <row r="702">
          <cell r="A702" t="str">
            <v>05900000000092137071133</v>
          </cell>
        </row>
        <row r="703">
          <cell r="A703" t="str">
            <v>04800000000097125260143</v>
          </cell>
        </row>
        <row r="704">
          <cell r="A704" t="str">
            <v>02600000000092138213823</v>
          </cell>
        </row>
        <row r="705">
          <cell r="A705" t="str">
            <v>03500000000092410333573</v>
          </cell>
        </row>
        <row r="706">
          <cell r="A706" t="str">
            <v>01800000000092035201473</v>
          </cell>
        </row>
        <row r="707">
          <cell r="A707" t="str">
            <v>01800000000097494228553</v>
          </cell>
        </row>
        <row r="708">
          <cell r="A708" t="str">
            <v>05600000000097058148963</v>
          </cell>
        </row>
        <row r="709">
          <cell r="A709" t="str">
            <v>04200000000090596346983</v>
          </cell>
        </row>
        <row r="710">
          <cell r="A710" t="str">
            <v>03900000000096373826643</v>
          </cell>
        </row>
        <row r="711">
          <cell r="A711" t="str">
            <v>03700000000096325836103</v>
          </cell>
        </row>
        <row r="712">
          <cell r="A712" t="str">
            <v>01900000000096450718563</v>
          </cell>
        </row>
        <row r="713">
          <cell r="A713" t="str">
            <v>01700000000097160449013</v>
          </cell>
        </row>
        <row r="714">
          <cell r="A714" t="str">
            <v>03900000000092225244473</v>
          </cell>
        </row>
        <row r="715">
          <cell r="A715" t="str">
            <v>01400000000097132292343</v>
          </cell>
        </row>
        <row r="716">
          <cell r="A716" t="str">
            <v>04100000000096346830943</v>
          </cell>
        </row>
        <row r="717">
          <cell r="A717" t="str">
            <v>03500000000097467235523</v>
          </cell>
        </row>
        <row r="718">
          <cell r="A718" t="str">
            <v>04500000000092540243653</v>
          </cell>
        </row>
        <row r="719">
          <cell r="A719" t="str">
            <v>03400000000092424171913</v>
          </cell>
        </row>
        <row r="720">
          <cell r="A720" t="str">
            <v>05300000000092655275043</v>
          </cell>
        </row>
        <row r="721">
          <cell r="A721" t="str">
            <v>01600000000096263840533</v>
          </cell>
        </row>
        <row r="722">
          <cell r="A722" t="str">
            <v>05100000000092263203663</v>
          </cell>
        </row>
        <row r="723">
          <cell r="A723" t="str">
            <v>04900000000096459834133</v>
          </cell>
        </row>
        <row r="724">
          <cell r="A724" t="str">
            <v>01700000000092669143823</v>
          </cell>
        </row>
        <row r="725">
          <cell r="A725" t="str">
            <v>03300000000092505085973</v>
          </cell>
        </row>
        <row r="726">
          <cell r="A726" t="str">
            <v>03400000000097034171213</v>
          </cell>
        </row>
        <row r="727">
          <cell r="A727" t="str">
            <v>00000000000092035244523</v>
          </cell>
        </row>
        <row r="728">
          <cell r="A728" t="str">
            <v>01700000000092755272863</v>
          </cell>
        </row>
        <row r="729">
          <cell r="A729" t="str">
            <v>02000000000097188173473</v>
          </cell>
        </row>
        <row r="730">
          <cell r="A730" t="str">
            <v>03100000000096679804263</v>
          </cell>
        </row>
        <row r="731">
          <cell r="A731" t="str">
            <v>00000000000096044734943</v>
          </cell>
        </row>
        <row r="732">
          <cell r="A732" t="str">
            <v>05600000000092133269423</v>
          </cell>
        </row>
        <row r="733">
          <cell r="A733" t="str">
            <v>00600000000092224163183</v>
          </cell>
        </row>
        <row r="734">
          <cell r="A734" t="str">
            <v>00700000000096990804513</v>
          </cell>
        </row>
        <row r="735">
          <cell r="A735" t="str">
            <v>02500000000097507146813</v>
          </cell>
        </row>
        <row r="736">
          <cell r="A736" t="str">
            <v>04900000000092316244033</v>
          </cell>
        </row>
        <row r="737">
          <cell r="A737" t="str">
            <v>03300000000096810775263</v>
          </cell>
        </row>
        <row r="738">
          <cell r="A738" t="str">
            <v>04700000000096367802913</v>
          </cell>
        </row>
        <row r="739">
          <cell r="A739" t="str">
            <v>04600000000092322211403</v>
          </cell>
        </row>
        <row r="740">
          <cell r="A740" t="str">
            <v>05400000000096132841653</v>
          </cell>
        </row>
        <row r="741">
          <cell r="A741" t="str">
            <v>02800000000096066736873</v>
          </cell>
        </row>
        <row r="742">
          <cell r="A742" t="str">
            <v>04800000000096485735693</v>
          </cell>
        </row>
        <row r="743">
          <cell r="A743" t="str">
            <v>03600000000096428837283</v>
          </cell>
        </row>
        <row r="744">
          <cell r="A744" t="str">
            <v>02500000000096588787083</v>
          </cell>
        </row>
        <row r="745">
          <cell r="A745" t="str">
            <v>04100000000096293824853</v>
          </cell>
        </row>
        <row r="746">
          <cell r="A746" t="str">
            <v>05200000000097110469573</v>
          </cell>
        </row>
        <row r="747">
          <cell r="A747" t="str">
            <v>02000000000096104837363</v>
          </cell>
        </row>
        <row r="748">
          <cell r="A748" t="str">
            <v>03800000000092236100453</v>
          </cell>
        </row>
        <row r="749">
          <cell r="A749" t="str">
            <v>04300000000092187066973</v>
          </cell>
        </row>
        <row r="750">
          <cell r="A750" t="str">
            <v>04700000000097105355713</v>
          </cell>
        </row>
        <row r="751">
          <cell r="A751" t="str">
            <v>04400000000096178793413</v>
          </cell>
        </row>
        <row r="752">
          <cell r="A752" t="str">
            <v>03000000000091161403893</v>
          </cell>
        </row>
        <row r="753">
          <cell r="A753" t="str">
            <v>05800000000097026213963</v>
          </cell>
        </row>
        <row r="754">
          <cell r="A754" t="str">
            <v>00000000000097500234253</v>
          </cell>
        </row>
        <row r="755">
          <cell r="A755" t="str">
            <v>04400000000096305831923</v>
          </cell>
        </row>
        <row r="756">
          <cell r="A756" t="str">
            <v>01600000000096350752683</v>
          </cell>
        </row>
        <row r="757">
          <cell r="A757" t="str">
            <v>03800000000096044837083</v>
          </cell>
        </row>
        <row r="758">
          <cell r="A758" t="str">
            <v>03900000000092137052853</v>
          </cell>
        </row>
        <row r="759">
          <cell r="A759" t="str">
            <v>01700000000097322148843</v>
          </cell>
        </row>
        <row r="760">
          <cell r="A760" t="str">
            <v>01500000000096224820263</v>
          </cell>
        </row>
        <row r="761">
          <cell r="A761" t="str">
            <v>02200000000092700125633</v>
          </cell>
        </row>
        <row r="762">
          <cell r="A762" t="str">
            <v>05500000000096305764393</v>
          </cell>
        </row>
        <row r="763">
          <cell r="A763" t="str">
            <v>05600000000091226427283</v>
          </cell>
        </row>
        <row r="764">
          <cell r="A764" t="str">
            <v>05400000000096839834193</v>
          </cell>
        </row>
        <row r="765">
          <cell r="A765" t="str">
            <v>00800000000096170871273</v>
          </cell>
        </row>
        <row r="766">
          <cell r="A766" t="str">
            <v>01300000000091371360633</v>
          </cell>
        </row>
        <row r="767">
          <cell r="A767" t="str">
            <v>02000000000096629803203</v>
          </cell>
        </row>
        <row r="768">
          <cell r="A768" t="str">
            <v>02500000000092120327243</v>
          </cell>
        </row>
        <row r="769">
          <cell r="A769" t="str">
            <v>03900000000097435307023</v>
          </cell>
        </row>
        <row r="770">
          <cell r="A770" t="str">
            <v>02700000000092653316933</v>
          </cell>
        </row>
        <row r="771">
          <cell r="A771" t="str">
            <v>05400000000092039161213</v>
          </cell>
        </row>
        <row r="772">
          <cell r="A772" t="str">
            <v>00100000000097545368343</v>
          </cell>
        </row>
        <row r="773">
          <cell r="A773" t="str">
            <v>02800000000092560127393</v>
          </cell>
        </row>
        <row r="774">
          <cell r="A774" t="str">
            <v>03900000000092346234673</v>
          </cell>
        </row>
        <row r="775">
          <cell r="A775" t="str">
            <v>00100000000091269071573</v>
          </cell>
        </row>
        <row r="776">
          <cell r="A776" t="str">
            <v>01800000000096803818923</v>
          </cell>
        </row>
        <row r="777">
          <cell r="A777" t="str">
            <v>03100000000097552180623</v>
          </cell>
        </row>
        <row r="778">
          <cell r="A778" t="str">
            <v>05900000000097470464143</v>
          </cell>
        </row>
        <row r="779">
          <cell r="A779" t="str">
            <v>01400000000096980855813</v>
          </cell>
        </row>
        <row r="780">
          <cell r="A780" t="str">
            <v>02100000000096460834913</v>
          </cell>
        </row>
        <row r="781">
          <cell r="A781" t="str">
            <v>02300000000092538204193</v>
          </cell>
        </row>
        <row r="782">
          <cell r="A782" t="str">
            <v>05300000000092273146613</v>
          </cell>
        </row>
        <row r="783">
          <cell r="A783" t="str">
            <v>01400000000096328744103</v>
          </cell>
        </row>
        <row r="784">
          <cell r="A784" t="str">
            <v>03000000000096728827183</v>
          </cell>
        </row>
        <row r="785">
          <cell r="A785" t="str">
            <v>03300000000096856801383</v>
          </cell>
        </row>
        <row r="786">
          <cell r="A786" t="str">
            <v>04000000000092089153443</v>
          </cell>
        </row>
        <row r="787">
          <cell r="A787" t="str">
            <v>04200000000096947784343</v>
          </cell>
        </row>
        <row r="788">
          <cell r="A788" t="str">
            <v>02100000000097296021213</v>
          </cell>
        </row>
        <row r="789">
          <cell r="A789" t="str">
            <v>00400000000097293173543</v>
          </cell>
        </row>
        <row r="790">
          <cell r="A790" t="str">
            <v>01400000000097433313433</v>
          </cell>
        </row>
        <row r="791">
          <cell r="A791" t="str">
            <v>01800000000096328821383</v>
          </cell>
        </row>
        <row r="792">
          <cell r="A792" t="str">
            <v>03800000000092794085593</v>
          </cell>
        </row>
        <row r="793">
          <cell r="A793" t="str">
            <v>00100000000096404732203</v>
          </cell>
        </row>
        <row r="794">
          <cell r="A794" t="str">
            <v>00600000000092673179303</v>
          </cell>
        </row>
        <row r="795">
          <cell r="A795" t="str">
            <v>02700000000091272156823</v>
          </cell>
        </row>
        <row r="796">
          <cell r="A796" t="str">
            <v>02800000000092433247663</v>
          </cell>
        </row>
        <row r="797">
          <cell r="A797" t="str">
            <v>01300000000097026197743</v>
          </cell>
        </row>
        <row r="798">
          <cell r="A798" t="str">
            <v>01500000000092078094513</v>
          </cell>
        </row>
        <row r="799">
          <cell r="A799" t="str">
            <v>01300000000097334133333</v>
          </cell>
        </row>
        <row r="800">
          <cell r="A800" t="str">
            <v>02300000000096465806303</v>
          </cell>
        </row>
        <row r="801">
          <cell r="A801" t="str">
            <v>01900000000096600776743</v>
          </cell>
        </row>
        <row r="802">
          <cell r="A802" t="str">
            <v>02300000000097452126353</v>
          </cell>
        </row>
        <row r="803">
          <cell r="A803" t="str">
            <v>02300000000096243831143</v>
          </cell>
        </row>
        <row r="804">
          <cell r="A804" t="str">
            <v>01900000000092905167463</v>
          </cell>
        </row>
        <row r="805">
          <cell r="A805" t="str">
            <v>02500000000096446795753</v>
          </cell>
        </row>
        <row r="806">
          <cell r="A806" t="str">
            <v>02600000000092599061293</v>
          </cell>
        </row>
        <row r="807">
          <cell r="A807" t="str">
            <v>04700000000096712856513</v>
          </cell>
        </row>
        <row r="808">
          <cell r="A808" t="str">
            <v>02200000000096952808553</v>
          </cell>
        </row>
        <row r="809">
          <cell r="A809" t="str">
            <v>03400000000097366448753</v>
          </cell>
        </row>
        <row r="810">
          <cell r="A810" t="str">
            <v>02400000000092066090683</v>
          </cell>
        </row>
        <row r="811">
          <cell r="A811" t="str">
            <v>02700000000097040317313</v>
          </cell>
        </row>
        <row r="812">
          <cell r="A812" t="str">
            <v>03100000000096381790213</v>
          </cell>
        </row>
        <row r="813">
          <cell r="A813" t="str">
            <v>01700000000092712239163</v>
          </cell>
        </row>
        <row r="814">
          <cell r="A814" t="str">
            <v>02600000000092758162373</v>
          </cell>
        </row>
        <row r="815">
          <cell r="A815" t="str">
            <v>02300000000097009204183</v>
          </cell>
        </row>
        <row r="816">
          <cell r="A816" t="str">
            <v>04500000000092319174273</v>
          </cell>
        </row>
        <row r="817">
          <cell r="A817" t="str">
            <v>05900000000092489054303</v>
          </cell>
        </row>
        <row r="818">
          <cell r="A818" t="str">
            <v>04400000000096842837713</v>
          </cell>
        </row>
        <row r="819">
          <cell r="A819" t="str">
            <v>01800000000092630153873</v>
          </cell>
        </row>
        <row r="820">
          <cell r="A820" t="str">
            <v>02700000000097350253733</v>
          </cell>
        </row>
        <row r="821">
          <cell r="A821" t="str">
            <v>03700000000092243205393</v>
          </cell>
        </row>
        <row r="822">
          <cell r="A822" t="str">
            <v>01900000000092910298733</v>
          </cell>
        </row>
        <row r="823">
          <cell r="A823" t="str">
            <v>02400000000092583112453</v>
          </cell>
        </row>
        <row r="824">
          <cell r="A824" t="str">
            <v>00300000000096855784143</v>
          </cell>
        </row>
        <row r="825">
          <cell r="A825" t="str">
            <v>05300000000092010394093</v>
          </cell>
        </row>
        <row r="826">
          <cell r="A826" t="str">
            <v>04700000000090321996983</v>
          </cell>
        </row>
        <row r="827">
          <cell r="A827" t="str">
            <v>05300000000097580294143</v>
          </cell>
        </row>
        <row r="828">
          <cell r="A828" t="str">
            <v>03000000000096865788093</v>
          </cell>
        </row>
        <row r="829">
          <cell r="A829" t="str">
            <v>05000000000097285184103</v>
          </cell>
        </row>
        <row r="830">
          <cell r="A830" t="str">
            <v>05600000000092665259393</v>
          </cell>
        </row>
        <row r="831">
          <cell r="A831" t="str">
            <v>01500000000090626327873</v>
          </cell>
        </row>
        <row r="832">
          <cell r="A832" t="str">
            <v>01800000000096686794283</v>
          </cell>
        </row>
        <row r="833">
          <cell r="A833" t="str">
            <v>03600000000097795286903</v>
          </cell>
        </row>
        <row r="834">
          <cell r="A834" t="str">
            <v>00900000000097568164943</v>
          </cell>
        </row>
        <row r="835">
          <cell r="A835" t="str">
            <v>00200000000092323153073</v>
          </cell>
        </row>
        <row r="836">
          <cell r="A836" t="str">
            <v>03900000000096597819293</v>
          </cell>
        </row>
        <row r="837">
          <cell r="A837" t="str">
            <v>00000000000096494741493</v>
          </cell>
        </row>
        <row r="838">
          <cell r="A838" t="str">
            <v>00100000000096244838443</v>
          </cell>
        </row>
        <row r="839">
          <cell r="A839" t="str">
            <v>02800000000097429137483</v>
          </cell>
        </row>
        <row r="840">
          <cell r="A840" t="str">
            <v>03200000000092314241453</v>
          </cell>
        </row>
        <row r="841">
          <cell r="A841" t="str">
            <v>01900000000092382043103</v>
          </cell>
        </row>
        <row r="842">
          <cell r="A842" t="str">
            <v>02800000000092464075733</v>
          </cell>
        </row>
        <row r="843">
          <cell r="A843" t="str">
            <v>00000000000097564206633</v>
          </cell>
        </row>
        <row r="844">
          <cell r="A844" t="str">
            <v>03600000000092598183943</v>
          </cell>
        </row>
        <row r="845">
          <cell r="A845" t="str">
            <v>00900000000092525302633</v>
          </cell>
        </row>
        <row r="846">
          <cell r="A846" t="str">
            <v>05100000000097075366133</v>
          </cell>
        </row>
        <row r="847">
          <cell r="A847" t="str">
            <v>04500000000097075299273</v>
          </cell>
        </row>
        <row r="848">
          <cell r="A848" t="str">
            <v>03300000000096550835693</v>
          </cell>
        </row>
        <row r="849">
          <cell r="A849" t="str">
            <v>02800000000096153711893</v>
          </cell>
        </row>
        <row r="850">
          <cell r="A850" t="str">
            <v>03800000000092275151953</v>
          </cell>
        </row>
        <row r="851">
          <cell r="A851" t="str">
            <v>01500000000096343832443</v>
          </cell>
        </row>
        <row r="852">
          <cell r="A852" t="str">
            <v>01200000000097591007243</v>
          </cell>
        </row>
        <row r="853">
          <cell r="A853" t="str">
            <v>01000000000092834154113</v>
          </cell>
        </row>
        <row r="854">
          <cell r="A854" t="str">
            <v>01900000000092794117113</v>
          </cell>
        </row>
        <row r="855">
          <cell r="A855" t="str">
            <v>04700000000092753165873</v>
          </cell>
        </row>
        <row r="856">
          <cell r="A856" t="str">
            <v>02300000000097448297953</v>
          </cell>
        </row>
        <row r="857">
          <cell r="A857" t="str">
            <v>01600000000097148135923</v>
          </cell>
        </row>
        <row r="858">
          <cell r="A858" t="str">
            <v>00600000000092870320963</v>
          </cell>
        </row>
        <row r="859">
          <cell r="A859" t="str">
            <v>04800000000096614821223</v>
          </cell>
        </row>
        <row r="860">
          <cell r="A860" t="str">
            <v>05800000000097343600473</v>
          </cell>
        </row>
        <row r="861">
          <cell r="A861" t="str">
            <v>00800000000092980106393</v>
          </cell>
        </row>
        <row r="862">
          <cell r="A862" t="str">
            <v>00600000000092155138123</v>
          </cell>
        </row>
        <row r="863">
          <cell r="A863" t="str">
            <v>02400000000092665251223</v>
          </cell>
        </row>
        <row r="864">
          <cell r="A864" t="str">
            <v>03000000000092838140573</v>
          </cell>
        </row>
        <row r="865">
          <cell r="A865" t="str">
            <v>03500000000092824142173</v>
          </cell>
        </row>
        <row r="866">
          <cell r="A866" t="str">
            <v>04200000000092353118093</v>
          </cell>
        </row>
        <row r="867">
          <cell r="A867" t="str">
            <v>02600000000097448286323</v>
          </cell>
        </row>
        <row r="868">
          <cell r="A868" t="str">
            <v>01300000000097067133843</v>
          </cell>
        </row>
        <row r="869">
          <cell r="A869" t="str">
            <v>04200000000096195782253</v>
          </cell>
        </row>
        <row r="870">
          <cell r="A870" t="str">
            <v>03300000000096680838863</v>
          </cell>
        </row>
        <row r="871">
          <cell r="A871" t="str">
            <v>05900000000097195214923</v>
          </cell>
        </row>
        <row r="872">
          <cell r="A872" t="str">
            <v>03800000000096648836323</v>
          </cell>
        </row>
        <row r="873">
          <cell r="A873" t="str">
            <v>02400000000092980209443</v>
          </cell>
        </row>
        <row r="874">
          <cell r="A874" t="str">
            <v>04400000000096725770603</v>
          </cell>
        </row>
        <row r="875">
          <cell r="A875" t="str">
            <v>05600000000097522295943</v>
          </cell>
        </row>
        <row r="876">
          <cell r="A876" t="str">
            <v>02500000000097314240793</v>
          </cell>
        </row>
        <row r="877">
          <cell r="A877" t="str">
            <v>02000000000092037127043</v>
          </cell>
        </row>
        <row r="878">
          <cell r="A878" t="str">
            <v>01200000000096810827833</v>
          </cell>
        </row>
        <row r="879">
          <cell r="A879" t="str">
            <v>03700000000096540843673</v>
          </cell>
        </row>
        <row r="880">
          <cell r="A880" t="str">
            <v>03000000000092763107793</v>
          </cell>
        </row>
        <row r="881">
          <cell r="A881" t="str">
            <v>01800000000096486720603</v>
          </cell>
        </row>
        <row r="882">
          <cell r="A882" t="str">
            <v>03800000000096142841503</v>
          </cell>
        </row>
        <row r="883">
          <cell r="A883" t="str">
            <v>00400000000096295854593</v>
          </cell>
        </row>
        <row r="884">
          <cell r="A884" t="str">
            <v>04000000000092409224413</v>
          </cell>
        </row>
        <row r="885">
          <cell r="A885" t="str">
            <v>02400000000092509262753</v>
          </cell>
        </row>
        <row r="886">
          <cell r="A886" t="str">
            <v>04400000000092260249373</v>
          </cell>
        </row>
        <row r="887">
          <cell r="A887" t="str">
            <v>04700000000096080814853</v>
          </cell>
        </row>
        <row r="888">
          <cell r="A888" t="str">
            <v>05500000000097303214463</v>
          </cell>
        </row>
        <row r="889">
          <cell r="A889" t="str">
            <v>00700000000097113145283</v>
          </cell>
        </row>
        <row r="890">
          <cell r="A890" t="str">
            <v>02600000000096758815263</v>
          </cell>
        </row>
        <row r="891">
          <cell r="A891" t="str">
            <v>03000000000096538825963</v>
          </cell>
        </row>
        <row r="892">
          <cell r="A892" t="str">
            <v>01600000000090291822373</v>
          </cell>
        </row>
        <row r="893">
          <cell r="A893" t="str">
            <v>03000000000097486225673</v>
          </cell>
        </row>
        <row r="894">
          <cell r="A894" t="str">
            <v>03200000000096794809763</v>
          </cell>
        </row>
        <row r="895">
          <cell r="A895" t="str">
            <v>03000000000092795207073</v>
          </cell>
        </row>
        <row r="896">
          <cell r="A896" t="str">
            <v>02700000000097274131193</v>
          </cell>
        </row>
        <row r="897">
          <cell r="A897" t="str">
            <v>03700000000096468808553</v>
          </cell>
        </row>
        <row r="898">
          <cell r="A898" t="str">
            <v>05000000000097374169733</v>
          </cell>
        </row>
        <row r="899">
          <cell r="A899" t="str">
            <v>03300000000096407812433</v>
          </cell>
        </row>
        <row r="900">
          <cell r="A900" t="str">
            <v>00300000000092383145313</v>
          </cell>
        </row>
        <row r="901">
          <cell r="A901" t="str">
            <v>04200000000096120852153</v>
          </cell>
        </row>
        <row r="902">
          <cell r="A902" t="str">
            <v>03700000000092180279003</v>
          </cell>
        </row>
        <row r="903">
          <cell r="A903" t="str">
            <v>02000000000096758797343</v>
          </cell>
        </row>
        <row r="904">
          <cell r="A904" t="str">
            <v>03000000000092355246403</v>
          </cell>
        </row>
        <row r="905">
          <cell r="A905" t="str">
            <v>00300000000092498063633</v>
          </cell>
        </row>
        <row r="906">
          <cell r="A906" t="str">
            <v>02300000000092265252513</v>
          </cell>
        </row>
        <row r="907">
          <cell r="A907" t="str">
            <v>02600000000092280476833</v>
          </cell>
        </row>
        <row r="908">
          <cell r="A908" t="str">
            <v>03500000000092552138623</v>
          </cell>
        </row>
        <row r="909">
          <cell r="A909" t="str">
            <v>00100000000097393092443</v>
          </cell>
        </row>
        <row r="910">
          <cell r="A910" t="str">
            <v>03500000000092744184163</v>
          </cell>
        </row>
        <row r="911">
          <cell r="A911" t="str">
            <v>02000000000096975768673</v>
          </cell>
        </row>
        <row r="912">
          <cell r="A912" t="str">
            <v>01800000000092653299663</v>
          </cell>
        </row>
        <row r="913">
          <cell r="A913" t="str">
            <v>02900000000092020516313</v>
          </cell>
        </row>
        <row r="914">
          <cell r="A914" t="str">
            <v>03800000000097155056973</v>
          </cell>
        </row>
        <row r="915">
          <cell r="A915" t="str">
            <v>01300000000096725829353</v>
          </cell>
        </row>
        <row r="916">
          <cell r="A916" t="str">
            <v>02600000000092210292803</v>
          </cell>
        </row>
        <row r="917">
          <cell r="A917" t="str">
            <v>03300000000097148109923</v>
          </cell>
        </row>
        <row r="918">
          <cell r="A918" t="str">
            <v>01700000000092494191143</v>
          </cell>
        </row>
        <row r="919">
          <cell r="A919" t="str">
            <v>00100000000096685837063</v>
          </cell>
        </row>
        <row r="920">
          <cell r="A920" t="str">
            <v>00400000000096188834663</v>
          </cell>
        </row>
        <row r="921">
          <cell r="A921" t="str">
            <v>01000000000096247877033</v>
          </cell>
        </row>
        <row r="922">
          <cell r="A922" t="str">
            <v>01800000000096337803713</v>
          </cell>
        </row>
        <row r="923">
          <cell r="A923" t="str">
            <v>03300000000097137175303</v>
          </cell>
        </row>
        <row r="924">
          <cell r="A924" t="str">
            <v>00100000000096640787563</v>
          </cell>
        </row>
        <row r="925">
          <cell r="A925" t="str">
            <v>04400000000096840779773</v>
          </cell>
        </row>
        <row r="926">
          <cell r="A926" t="str">
            <v>04200000000096237829373</v>
          </cell>
        </row>
        <row r="927">
          <cell r="A927" t="str">
            <v>03600000000090269828603</v>
          </cell>
        </row>
        <row r="928">
          <cell r="A928" t="str">
            <v>03800000000092722131323</v>
          </cell>
        </row>
        <row r="929">
          <cell r="A929" t="str">
            <v>03100000000097313149313</v>
          </cell>
        </row>
        <row r="930">
          <cell r="A930" t="str">
            <v>02200000000092620191413</v>
          </cell>
        </row>
        <row r="931">
          <cell r="A931" t="str">
            <v>03600000000096459766623</v>
          </cell>
        </row>
        <row r="932">
          <cell r="A932" t="str">
            <v>05300000000096855823493</v>
          </cell>
        </row>
        <row r="933">
          <cell r="A933" t="str">
            <v>00300000000096408760073</v>
          </cell>
        </row>
        <row r="934">
          <cell r="A934" t="str">
            <v>02100000000097055119903</v>
          </cell>
        </row>
        <row r="935">
          <cell r="A935" t="str">
            <v>04400000000096555820343</v>
          </cell>
        </row>
        <row r="936">
          <cell r="A936" t="str">
            <v>04100000000097439092643</v>
          </cell>
        </row>
        <row r="937">
          <cell r="A937" t="str">
            <v>05700000000092688223613</v>
          </cell>
        </row>
        <row r="938">
          <cell r="A938" t="str">
            <v>01800000000096068755493</v>
          </cell>
        </row>
        <row r="939">
          <cell r="A939" t="str">
            <v>03900000000092488145913</v>
          </cell>
        </row>
        <row r="940">
          <cell r="A940" t="str">
            <v>04800000000097282110643</v>
          </cell>
        </row>
        <row r="941">
          <cell r="A941" t="str">
            <v>03000000000096694764153</v>
          </cell>
        </row>
        <row r="942">
          <cell r="A942" t="str">
            <v>05200000000092237168463</v>
          </cell>
        </row>
        <row r="943">
          <cell r="A943" t="str">
            <v>00800000000092118116063</v>
          </cell>
        </row>
        <row r="944">
          <cell r="A944" t="str">
            <v>03000000000092525278743</v>
          </cell>
        </row>
        <row r="945">
          <cell r="A945" t="str">
            <v>04600000000097353149283</v>
          </cell>
        </row>
        <row r="946">
          <cell r="A946" t="str">
            <v>04100000000092629481263</v>
          </cell>
        </row>
        <row r="947">
          <cell r="A947" t="str">
            <v>00700000000097067177973</v>
          </cell>
        </row>
        <row r="948">
          <cell r="A948" t="str">
            <v>01000000000092378182503</v>
          </cell>
        </row>
        <row r="949">
          <cell r="A949" t="str">
            <v>03800000000096598836753</v>
          </cell>
        </row>
        <row r="950">
          <cell r="A950" t="str">
            <v>02400000000097526178293</v>
          </cell>
        </row>
        <row r="951">
          <cell r="A951" t="str">
            <v>02700000000097840411553</v>
          </cell>
        </row>
        <row r="952">
          <cell r="A952" t="str">
            <v>03800000000092258192273</v>
          </cell>
        </row>
        <row r="953">
          <cell r="A953" t="str">
            <v>05900000000090292932683</v>
          </cell>
        </row>
        <row r="954">
          <cell r="A954" t="str">
            <v>02700000000096294817423</v>
          </cell>
        </row>
        <row r="955">
          <cell r="A955" t="str">
            <v>05400000000096954763343</v>
          </cell>
        </row>
        <row r="956">
          <cell r="A956" t="str">
            <v>02100000000096617768943</v>
          </cell>
        </row>
        <row r="957">
          <cell r="A957" t="str">
            <v>04300000000096280834173</v>
          </cell>
        </row>
        <row r="958">
          <cell r="A958" t="str">
            <v>01700000000092390428293</v>
          </cell>
        </row>
        <row r="959">
          <cell r="A959" t="str">
            <v>04000000000092236041343</v>
          </cell>
        </row>
        <row r="960">
          <cell r="A960" t="str">
            <v>02300000000096923803283</v>
          </cell>
        </row>
        <row r="961">
          <cell r="A961" t="str">
            <v>03300000000096493818173</v>
          </cell>
        </row>
        <row r="962">
          <cell r="A962" t="str">
            <v>04300000000092198318433</v>
          </cell>
        </row>
        <row r="963">
          <cell r="A963" t="str">
            <v>02600000000096853746573</v>
          </cell>
        </row>
        <row r="964">
          <cell r="A964" t="str">
            <v>02600000000091203186563</v>
          </cell>
        </row>
        <row r="965">
          <cell r="A965" t="str">
            <v>02500000000092026135083</v>
          </cell>
        </row>
        <row r="966">
          <cell r="A966" t="str">
            <v>03200000000092570242183</v>
          </cell>
        </row>
        <row r="967">
          <cell r="A967" t="str">
            <v>03900000000097478211833</v>
          </cell>
        </row>
        <row r="968">
          <cell r="A968" t="str">
            <v>01000000000096200847913</v>
          </cell>
        </row>
        <row r="969">
          <cell r="A969" t="str">
            <v>03900000000092849154853</v>
          </cell>
        </row>
        <row r="970">
          <cell r="A970" t="str">
            <v>04900000000092368182063</v>
          </cell>
        </row>
        <row r="971">
          <cell r="A971" t="str">
            <v>02000000000096447826193</v>
          </cell>
        </row>
        <row r="972">
          <cell r="A972" t="str">
            <v>02600000000092278184143</v>
          </cell>
        </row>
        <row r="973">
          <cell r="A973" t="str">
            <v>03300000000097925282173</v>
          </cell>
        </row>
        <row r="974">
          <cell r="A974" t="str">
            <v>03000000000092669097883</v>
          </cell>
        </row>
        <row r="975">
          <cell r="A975" t="str">
            <v>01800000000097262219763</v>
          </cell>
        </row>
        <row r="976">
          <cell r="A976" t="str">
            <v>01700000000097568054923</v>
          </cell>
        </row>
        <row r="977">
          <cell r="A977" t="str">
            <v>03800000000092922134143</v>
          </cell>
        </row>
        <row r="978">
          <cell r="A978" t="str">
            <v>02800000000096839770793</v>
          </cell>
        </row>
        <row r="979">
          <cell r="A979" t="str">
            <v>02400000000092391109993</v>
          </cell>
        </row>
        <row r="980">
          <cell r="A980" t="str">
            <v>04400000000097045358023</v>
          </cell>
        </row>
        <row r="981">
          <cell r="A981" t="str">
            <v>01900000000096650807543</v>
          </cell>
        </row>
        <row r="982">
          <cell r="A982" t="str">
            <v>01600000000092120327403</v>
          </cell>
        </row>
        <row r="983">
          <cell r="A983" t="str">
            <v>02000000000097598260833</v>
          </cell>
        </row>
        <row r="984">
          <cell r="A984" t="str">
            <v>00400000000097083359133</v>
          </cell>
        </row>
        <row r="985">
          <cell r="A985" t="str">
            <v>05100000000096276748963</v>
          </cell>
        </row>
        <row r="986">
          <cell r="A986" t="str">
            <v>02500000000092457187613</v>
          </cell>
        </row>
        <row r="987">
          <cell r="A987" t="str">
            <v>01000000000096847781503</v>
          </cell>
        </row>
        <row r="988">
          <cell r="A988" t="str">
            <v>02600000000097033378293</v>
          </cell>
        </row>
        <row r="989">
          <cell r="A989" t="str">
            <v>04300000000096167727133</v>
          </cell>
        </row>
        <row r="990">
          <cell r="A990" t="str">
            <v>03400000000092365073083</v>
          </cell>
        </row>
        <row r="991">
          <cell r="A991" t="str">
            <v>05000000000096058795083</v>
          </cell>
        </row>
        <row r="992">
          <cell r="A992" t="str">
            <v>04000000000096865822103</v>
          </cell>
        </row>
        <row r="993">
          <cell r="A993" t="str">
            <v>00000000000096446701363</v>
          </cell>
        </row>
        <row r="994">
          <cell r="A994" t="str">
            <v>00100000000092528151443</v>
          </cell>
        </row>
        <row r="995">
          <cell r="A995" t="str">
            <v>04500000000092975162103</v>
          </cell>
        </row>
        <row r="996">
          <cell r="A996" t="str">
            <v>05200000000090332464603</v>
          </cell>
        </row>
        <row r="997">
          <cell r="A997" t="str">
            <v>01000000000092722156743</v>
          </cell>
        </row>
        <row r="998">
          <cell r="A998" t="str">
            <v>04700000000092765151763</v>
          </cell>
        </row>
        <row r="999">
          <cell r="A999" t="str">
            <v>00900000000097237137463</v>
          </cell>
        </row>
        <row r="1000">
          <cell r="A1000" t="str">
            <v>02600000000097505077163</v>
          </cell>
        </row>
        <row r="1001">
          <cell r="A1001" t="str">
            <v>05500000000096669833673</v>
          </cell>
        </row>
        <row r="1002">
          <cell r="A1002" t="str">
            <v>05900000000092167170203</v>
          </cell>
        </row>
        <row r="1003">
          <cell r="A1003" t="str">
            <v>02300000000092414074273</v>
          </cell>
        </row>
        <row r="1004">
          <cell r="A1004" t="str">
            <v>00800000000092055187273</v>
          </cell>
        </row>
        <row r="1005">
          <cell r="A1005" t="str">
            <v>04700000000097439141603</v>
          </cell>
        </row>
        <row r="1006">
          <cell r="A1006" t="str">
            <v>03000000000092360469633</v>
          </cell>
        </row>
        <row r="1007">
          <cell r="A1007" t="str">
            <v>02900000000092263216053</v>
          </cell>
        </row>
        <row r="1008">
          <cell r="A1008" t="str">
            <v>03900000000092410288763</v>
          </cell>
        </row>
        <row r="1009">
          <cell r="A1009" t="str">
            <v>01600000000096555762473</v>
          </cell>
        </row>
        <row r="1010">
          <cell r="A1010" t="str">
            <v>00000000000092990089803</v>
          </cell>
        </row>
        <row r="1011">
          <cell r="A1011" t="str">
            <v>02600000000096288845843</v>
          </cell>
        </row>
        <row r="1012">
          <cell r="A1012" t="str">
            <v>04200000000096808846653</v>
          </cell>
        </row>
        <row r="1013">
          <cell r="A1013" t="str">
            <v>00300000000096175851943</v>
          </cell>
        </row>
        <row r="1014">
          <cell r="A1014" t="str">
            <v>05900000000097035255953</v>
          </cell>
        </row>
        <row r="1015">
          <cell r="A1015" t="str">
            <v>03300000000097065297453</v>
          </cell>
        </row>
        <row r="1016">
          <cell r="A1016" t="str">
            <v>03800000000092712229443</v>
          </cell>
        </row>
        <row r="1017">
          <cell r="A1017" t="str">
            <v>00200000000096098822283</v>
          </cell>
        </row>
        <row r="1018">
          <cell r="A1018" t="str">
            <v>03200000000092142121853</v>
          </cell>
        </row>
        <row r="1019">
          <cell r="A1019" t="str">
            <v>01900000000097498157923</v>
          </cell>
        </row>
        <row r="1020">
          <cell r="A1020" t="str">
            <v>03500000000092180287883</v>
          </cell>
        </row>
        <row r="1021">
          <cell r="A1021" t="str">
            <v>02400000000096765770813</v>
          </cell>
        </row>
        <row r="1022">
          <cell r="A1022" t="str">
            <v>00800000000092817060013</v>
          </cell>
        </row>
        <row r="1023">
          <cell r="A1023" t="str">
            <v>03200000000097089149563</v>
          </cell>
        </row>
        <row r="1024">
          <cell r="A1024" t="str">
            <v>04200000000096299807573</v>
          </cell>
        </row>
        <row r="1025">
          <cell r="A1025" t="str">
            <v>01300000000097628265583</v>
          </cell>
        </row>
        <row r="1026">
          <cell r="A1026" t="str">
            <v>04100000000092438150693</v>
          </cell>
        </row>
        <row r="1027">
          <cell r="A1027" t="str">
            <v>02400000000092684137393</v>
          </cell>
        </row>
        <row r="1028">
          <cell r="A1028" t="str">
            <v>01100000000096639837653</v>
          </cell>
        </row>
        <row r="1029">
          <cell r="A1029" t="str">
            <v>03600000000096755839163</v>
          </cell>
        </row>
        <row r="1030">
          <cell r="A1030" t="str">
            <v>03500000000096728779003</v>
          </cell>
        </row>
        <row r="1031">
          <cell r="A1031" t="str">
            <v>02700000000096833774973</v>
          </cell>
        </row>
        <row r="1032">
          <cell r="A1032" t="str">
            <v>04000000000096796770013</v>
          </cell>
        </row>
        <row r="1033">
          <cell r="A1033" t="str">
            <v>04600000000096284831723</v>
          </cell>
        </row>
        <row r="1034">
          <cell r="A1034" t="str">
            <v>03900000000096613841553</v>
          </cell>
        </row>
        <row r="1035">
          <cell r="A1035" t="str">
            <v>00100000000096960854363</v>
          </cell>
        </row>
        <row r="1036">
          <cell r="A1036" t="str">
            <v>03400000000097045268703</v>
          </cell>
        </row>
        <row r="1037">
          <cell r="A1037" t="str">
            <v>03100000000092110377733</v>
          </cell>
        </row>
        <row r="1038">
          <cell r="A1038" t="str">
            <v>04500000000097099136193</v>
          </cell>
        </row>
        <row r="1039">
          <cell r="A1039" t="str">
            <v>02800000000096244828053</v>
          </cell>
        </row>
        <row r="1040">
          <cell r="A1040" t="str">
            <v>01400000000096247839373</v>
          </cell>
        </row>
        <row r="1041">
          <cell r="A1041" t="str">
            <v>01800000000096712808893</v>
          </cell>
        </row>
        <row r="1042">
          <cell r="A1042" t="str">
            <v>03700000000096640852483</v>
          </cell>
        </row>
        <row r="1043">
          <cell r="A1043" t="str">
            <v>01500000000096255760803</v>
          </cell>
        </row>
        <row r="1044">
          <cell r="A1044" t="str">
            <v>05400000000096803852433</v>
          </cell>
        </row>
        <row r="1045">
          <cell r="A1045" t="str">
            <v>03100000000096340813023</v>
          </cell>
        </row>
        <row r="1046">
          <cell r="A1046" t="str">
            <v>04800000000092245244523</v>
          </cell>
        </row>
        <row r="1047">
          <cell r="A1047" t="str">
            <v>04200000000092381014303</v>
          </cell>
        </row>
        <row r="1048">
          <cell r="A1048" t="str">
            <v>00800000000097334140543</v>
          </cell>
        </row>
        <row r="1049">
          <cell r="A1049" t="str">
            <v>03900000000092765220913</v>
          </cell>
        </row>
        <row r="1050">
          <cell r="A1050" t="str">
            <v>02200000000096789796163</v>
          </cell>
        </row>
        <row r="1051">
          <cell r="A1051" t="str">
            <v>03300000000096875731263</v>
          </cell>
        </row>
        <row r="1052">
          <cell r="A1052" t="str">
            <v>03400000000092020540453</v>
          </cell>
        </row>
        <row r="1053">
          <cell r="A1053" t="str">
            <v>03600000000092460474103</v>
          </cell>
        </row>
        <row r="1054">
          <cell r="A1054" t="str">
            <v>01000000000091272126833</v>
          </cell>
        </row>
        <row r="1055">
          <cell r="A1055" t="str">
            <v>02500000000092420286913</v>
          </cell>
        </row>
        <row r="1056">
          <cell r="A1056" t="str">
            <v>02800000000096909763043</v>
          </cell>
        </row>
        <row r="1057">
          <cell r="A1057" t="str">
            <v>05700000000096158751283</v>
          </cell>
        </row>
        <row r="1058">
          <cell r="A1058" t="str">
            <v>00300000000096577826693</v>
          </cell>
        </row>
        <row r="1059">
          <cell r="A1059" t="str">
            <v>00800000000096408836823</v>
          </cell>
        </row>
        <row r="1060">
          <cell r="A1060" t="str">
            <v>02400000000096679823483</v>
          </cell>
        </row>
        <row r="1061">
          <cell r="A1061" t="str">
            <v>03000000000092213173243</v>
          </cell>
        </row>
        <row r="1062">
          <cell r="A1062" t="str">
            <v>01300000000096004855363</v>
          </cell>
        </row>
        <row r="1063">
          <cell r="A1063" t="str">
            <v>04900000000092003105243</v>
          </cell>
        </row>
        <row r="1064">
          <cell r="A1064" t="str">
            <v>02400000000097275329673</v>
          </cell>
        </row>
        <row r="1065">
          <cell r="A1065" t="str">
            <v>03100000000096593824553</v>
          </cell>
        </row>
        <row r="1066">
          <cell r="A1066" t="str">
            <v>04400000000096824793933</v>
          </cell>
        </row>
        <row r="1067">
          <cell r="A1067" t="str">
            <v>02800000000092077101023</v>
          </cell>
        </row>
        <row r="1068">
          <cell r="A1068" t="str">
            <v>03100000000096618843443</v>
          </cell>
        </row>
        <row r="1069">
          <cell r="A1069" t="str">
            <v>05700000000097068215783</v>
          </cell>
        </row>
        <row r="1070">
          <cell r="A1070" t="str">
            <v>05300000000097190394963</v>
          </cell>
        </row>
        <row r="1071">
          <cell r="A1071" t="str">
            <v>01200000000092954225963</v>
          </cell>
        </row>
        <row r="1072">
          <cell r="A1072" t="str">
            <v>05500000000096909852653</v>
          </cell>
        </row>
        <row r="1073">
          <cell r="A1073" t="str">
            <v>01200000000097006161073</v>
          </cell>
        </row>
        <row r="1074">
          <cell r="A1074" t="str">
            <v>01700000000096285818323</v>
          </cell>
        </row>
        <row r="1075">
          <cell r="A1075" t="str">
            <v>02200000000097244206533</v>
          </cell>
        </row>
        <row r="1076">
          <cell r="A1076" t="str">
            <v>03300000000096650792253</v>
          </cell>
        </row>
        <row r="1077">
          <cell r="A1077" t="str">
            <v>03900000000097013378563</v>
          </cell>
        </row>
        <row r="1078">
          <cell r="A1078" t="str">
            <v>03500000000092650431673</v>
          </cell>
        </row>
        <row r="1079">
          <cell r="A1079" t="str">
            <v>02100000000091216434453</v>
          </cell>
        </row>
        <row r="1080">
          <cell r="A1080" t="str">
            <v>03900000000092084159103</v>
          </cell>
        </row>
        <row r="1081">
          <cell r="A1081" t="str">
            <v>05000000000096723751583</v>
          </cell>
        </row>
        <row r="1082">
          <cell r="A1082" t="str">
            <v>05600000000096510858183</v>
          </cell>
        </row>
        <row r="1083">
          <cell r="A1083" t="str">
            <v>00500000000091272185093</v>
          </cell>
        </row>
        <row r="1084">
          <cell r="A1084" t="str">
            <v>02400000000097515206193</v>
          </cell>
        </row>
        <row r="1085">
          <cell r="A1085" t="str">
            <v>04700000000096026804413</v>
          </cell>
        </row>
        <row r="1086">
          <cell r="A1086" t="str">
            <v>05700000000096154844473</v>
          </cell>
        </row>
        <row r="1087">
          <cell r="A1087" t="str">
            <v>03000000000096410841713</v>
          </cell>
        </row>
        <row r="1088">
          <cell r="A1088" t="str">
            <v>01000000000097520538363</v>
          </cell>
        </row>
        <row r="1089">
          <cell r="A1089" t="str">
            <v>04300000000092187069643</v>
          </cell>
        </row>
        <row r="1090">
          <cell r="A1090" t="str">
            <v>04300000000092819096543</v>
          </cell>
        </row>
        <row r="1091">
          <cell r="A1091" t="str">
            <v>02100000000096694805443</v>
          </cell>
        </row>
        <row r="1092">
          <cell r="A1092" t="str">
            <v>03200000000097303211443</v>
          </cell>
        </row>
        <row r="1093">
          <cell r="A1093" t="str">
            <v>04400000000092607221203</v>
          </cell>
        </row>
        <row r="1094">
          <cell r="A1094" t="str">
            <v>02500000000097140506963</v>
          </cell>
        </row>
        <row r="1095">
          <cell r="A1095" t="str">
            <v>05500000000096788786153</v>
          </cell>
        </row>
        <row r="1096">
          <cell r="A1096" t="str">
            <v>00600000000092445162783</v>
          </cell>
        </row>
        <row r="1097">
          <cell r="A1097" t="str">
            <v>03200000000097034108363</v>
          </cell>
        </row>
        <row r="1098">
          <cell r="A1098" t="str">
            <v>02300000000096564814873</v>
          </cell>
        </row>
        <row r="1099">
          <cell r="A1099" t="str">
            <v>02300000000096028828933</v>
          </cell>
        </row>
        <row r="1100">
          <cell r="A1100" t="str">
            <v>01000000000097760418633</v>
          </cell>
        </row>
        <row r="1101">
          <cell r="A1101" t="str">
            <v>01800000000092245151513</v>
          </cell>
        </row>
        <row r="1102">
          <cell r="A1102" t="str">
            <v>02200000000092193131333</v>
          </cell>
        </row>
        <row r="1103">
          <cell r="A1103" t="str">
            <v>04200000000097123182923</v>
          </cell>
        </row>
        <row r="1104">
          <cell r="A1104" t="str">
            <v>00300000000097180315723</v>
          </cell>
        </row>
        <row r="1105">
          <cell r="A1105" t="str">
            <v>04300000000092075204273</v>
          </cell>
        </row>
        <row r="1106">
          <cell r="A1106" t="str">
            <v>02700000000096549857553</v>
          </cell>
        </row>
        <row r="1107">
          <cell r="A1107" t="str">
            <v>05700000000096300847573</v>
          </cell>
        </row>
        <row r="1108">
          <cell r="A1108" t="str">
            <v>04100000000092397086143</v>
          </cell>
        </row>
        <row r="1109">
          <cell r="A1109" t="str">
            <v>02800000000092647125373</v>
          </cell>
        </row>
        <row r="1110">
          <cell r="A1110" t="str">
            <v>02900000000097525444653</v>
          </cell>
        </row>
        <row r="1111">
          <cell r="A1111" t="str">
            <v>03100000000092439060993</v>
          </cell>
        </row>
        <row r="1112">
          <cell r="A1112" t="str">
            <v>03900000000092623199273</v>
          </cell>
        </row>
        <row r="1113">
          <cell r="A1113" t="str">
            <v>05600000000096922820083</v>
          </cell>
        </row>
        <row r="1114">
          <cell r="A1114" t="str">
            <v>04200000000092301096963</v>
          </cell>
        </row>
        <row r="1115">
          <cell r="A1115" t="str">
            <v>02500000000092476102243</v>
          </cell>
        </row>
        <row r="1116">
          <cell r="A1116" t="str">
            <v>05900000000092438187933</v>
          </cell>
        </row>
        <row r="1117">
          <cell r="A1117" t="str">
            <v>01400000000097388128563</v>
          </cell>
        </row>
        <row r="1118">
          <cell r="A1118" t="str">
            <v>04100000000097368116663</v>
          </cell>
        </row>
        <row r="1119">
          <cell r="A1119" t="str">
            <v>00700000000092788091933</v>
          </cell>
        </row>
        <row r="1120">
          <cell r="A1120" t="str">
            <v>04600000000096960851773</v>
          </cell>
        </row>
        <row r="1121">
          <cell r="A1121" t="str">
            <v>00900000000091357169763</v>
          </cell>
        </row>
        <row r="1122">
          <cell r="A1122" t="str">
            <v>01900000000092185255603</v>
          </cell>
        </row>
        <row r="1123">
          <cell r="A1123" t="str">
            <v>05900000000091292248673</v>
          </cell>
        </row>
        <row r="1124">
          <cell r="A1124" t="str">
            <v>04100000000092625142663</v>
          </cell>
        </row>
        <row r="1125">
          <cell r="A1125" t="str">
            <v>02800000000092849153103</v>
          </cell>
        </row>
        <row r="1126">
          <cell r="A1126" t="str">
            <v>01800000000096459830303</v>
          </cell>
        </row>
        <row r="1127">
          <cell r="A1127" t="str">
            <v>05000000000096113854283</v>
          </cell>
        </row>
        <row r="1128">
          <cell r="A1128" t="str">
            <v>03600000000096522759393</v>
          </cell>
        </row>
        <row r="1129">
          <cell r="A1129" t="str">
            <v>04200000000097626561993</v>
          </cell>
        </row>
        <row r="1130">
          <cell r="A1130" t="str">
            <v>01000000000097077084733</v>
          </cell>
        </row>
        <row r="1131">
          <cell r="A1131" t="str">
            <v>03100000000096860818903</v>
          </cell>
        </row>
        <row r="1132">
          <cell r="A1132" t="str">
            <v>01300000000096078768323</v>
          </cell>
        </row>
        <row r="1133">
          <cell r="A1133" t="str">
            <v>02500000000097407103863</v>
          </cell>
        </row>
        <row r="1134">
          <cell r="A1134" t="str">
            <v>04500000000092535236273</v>
          </cell>
        </row>
        <row r="1135">
          <cell r="A1135" t="str">
            <v>02500000000096397869243</v>
          </cell>
        </row>
        <row r="1136">
          <cell r="A1136" t="str">
            <v>00200000000092479083633</v>
          </cell>
        </row>
        <row r="1137">
          <cell r="A1137" t="str">
            <v>04000000000097525335873</v>
          </cell>
        </row>
        <row r="1138">
          <cell r="A1138" t="str">
            <v>01800000000097475213093</v>
          </cell>
        </row>
        <row r="1139">
          <cell r="A1139" t="str">
            <v>02100000000091371106173</v>
          </cell>
        </row>
        <row r="1140">
          <cell r="A1140" t="str">
            <v>02500000000092949179823</v>
          </cell>
        </row>
        <row r="1141">
          <cell r="A1141" t="str">
            <v>02000000000092378083283</v>
          </cell>
        </row>
        <row r="1142">
          <cell r="A1142" t="str">
            <v>00500000000092560156063</v>
          </cell>
        </row>
        <row r="1143">
          <cell r="A1143" t="str">
            <v>02900000000096760824493</v>
          </cell>
        </row>
        <row r="1144">
          <cell r="A1144" t="str">
            <v>01700000000097074054623</v>
          </cell>
        </row>
        <row r="1145">
          <cell r="A1145" t="str">
            <v>03500000000092650413693</v>
          </cell>
        </row>
        <row r="1146">
          <cell r="A1146" t="str">
            <v>04200000000092301064413</v>
          </cell>
        </row>
        <row r="1147">
          <cell r="A1147" t="str">
            <v>01700000000097282119513</v>
          </cell>
        </row>
        <row r="1148">
          <cell r="A1148" t="str">
            <v>00300000000090321889713</v>
          </cell>
        </row>
        <row r="1149">
          <cell r="A1149" t="str">
            <v>04500000000097345128153</v>
          </cell>
        </row>
        <row r="1150">
          <cell r="A1150" t="str">
            <v>00800000000096705841673</v>
          </cell>
        </row>
        <row r="1151">
          <cell r="A1151" t="str">
            <v>02700000000096380966813</v>
          </cell>
        </row>
        <row r="1152">
          <cell r="A1152" t="str">
            <v>02100000000090216980993</v>
          </cell>
        </row>
        <row r="1153">
          <cell r="A1153" t="str">
            <v>04300000000092490725483</v>
          </cell>
        </row>
        <row r="1154">
          <cell r="A1154" t="str">
            <v>04900000000092337156273</v>
          </cell>
        </row>
        <row r="1155">
          <cell r="A1155" t="str">
            <v>04300000000092452160573</v>
          </cell>
        </row>
        <row r="1156">
          <cell r="A1156" t="str">
            <v>02200000000096220854503</v>
          </cell>
        </row>
        <row r="1157">
          <cell r="A1157" t="str">
            <v>04800000000096850782093</v>
          </cell>
        </row>
        <row r="1158">
          <cell r="A1158" t="str">
            <v>00500000000096607846803</v>
          </cell>
        </row>
        <row r="1159">
          <cell r="A1159" t="str">
            <v>01100000000092077127333</v>
          </cell>
        </row>
        <row r="1160">
          <cell r="A1160" t="str">
            <v>05000000000096303750343</v>
          </cell>
        </row>
        <row r="1161">
          <cell r="A1161" t="str">
            <v>03200000000097487260793</v>
          </cell>
        </row>
        <row r="1162">
          <cell r="A1162" t="str">
            <v>03100000000092158081383</v>
          </cell>
        </row>
        <row r="1163">
          <cell r="A1163" t="str">
            <v>01400000000097528175773</v>
          </cell>
        </row>
        <row r="1164">
          <cell r="A1164" t="str">
            <v>05700000000096495832313</v>
          </cell>
        </row>
        <row r="1165">
          <cell r="A1165" t="str">
            <v>04000000000097518127093</v>
          </cell>
        </row>
        <row r="1166">
          <cell r="A1166" t="str">
            <v>04000000000092128278833</v>
          </cell>
        </row>
        <row r="1167">
          <cell r="A1167" t="str">
            <v>01400000000096413839183</v>
          </cell>
        </row>
        <row r="1168">
          <cell r="A1168" t="str">
            <v>00800000000096925835043</v>
          </cell>
        </row>
        <row r="1169">
          <cell r="A1169" t="str">
            <v>04800000000096180887203</v>
          </cell>
        </row>
        <row r="1170">
          <cell r="A1170" t="str">
            <v>04000000000096669784013</v>
          </cell>
        </row>
        <row r="1171">
          <cell r="A1171" t="str">
            <v>04100000000096630854063</v>
          </cell>
        </row>
        <row r="1172">
          <cell r="A1172" t="str">
            <v>05500000000092295268443</v>
          </cell>
        </row>
        <row r="1173">
          <cell r="A1173" t="str">
            <v>03500000000091046410053</v>
          </cell>
        </row>
        <row r="1174">
          <cell r="A1174" t="str">
            <v>04200000000097308112653</v>
          </cell>
        </row>
        <row r="1175">
          <cell r="A1175" t="str">
            <v>03100000000092625210843</v>
          </cell>
        </row>
        <row r="1176">
          <cell r="A1176" t="str">
            <v>02900000000090586027843</v>
          </cell>
        </row>
        <row r="1177">
          <cell r="A1177" t="str">
            <v>04300000000096934833923</v>
          </cell>
        </row>
        <row r="1178">
          <cell r="A1178" t="str">
            <v>03700000000096952782813</v>
          </cell>
        </row>
        <row r="1179">
          <cell r="A1179" t="str">
            <v>00600000000096338832863</v>
          </cell>
        </row>
        <row r="1180">
          <cell r="A1180" t="str">
            <v>04800000000096788829573</v>
          </cell>
        </row>
        <row r="1181">
          <cell r="A1181" t="str">
            <v>01800000000096954810013</v>
          </cell>
        </row>
        <row r="1182">
          <cell r="A1182" t="str">
            <v>01000000000096980785423</v>
          </cell>
        </row>
        <row r="1183">
          <cell r="A1183" t="str">
            <v>05700000000092675136673</v>
          </cell>
        </row>
        <row r="1184">
          <cell r="A1184" t="str">
            <v>02800000000097558193683</v>
          </cell>
        </row>
        <row r="1185">
          <cell r="A1185" t="str">
            <v>02400000000092379235693</v>
          </cell>
        </row>
        <row r="1186">
          <cell r="A1186" t="str">
            <v>03700000000097294155423</v>
          </cell>
        </row>
        <row r="1187">
          <cell r="A1187" t="str">
            <v>03300000000096920809953</v>
          </cell>
        </row>
        <row r="1188">
          <cell r="A1188" t="str">
            <v>04200000000092340488533</v>
          </cell>
        </row>
        <row r="1189">
          <cell r="A1189" t="str">
            <v>03600000000092486173973</v>
          </cell>
        </row>
        <row r="1190">
          <cell r="A1190" t="str">
            <v>01600000000097263337823</v>
          </cell>
        </row>
        <row r="1191">
          <cell r="A1191" t="str">
            <v>02400000000096235813623</v>
          </cell>
        </row>
        <row r="1192">
          <cell r="A1192" t="str">
            <v>04300000000092028139493</v>
          </cell>
        </row>
        <row r="1193">
          <cell r="A1193" t="str">
            <v>05800000000097345113393</v>
          </cell>
        </row>
        <row r="1194">
          <cell r="A1194" t="str">
            <v>03200000000092170416323</v>
          </cell>
        </row>
        <row r="1195">
          <cell r="A1195" t="str">
            <v>03300000000096643803633</v>
          </cell>
        </row>
        <row r="1196">
          <cell r="A1196" t="str">
            <v>04900000000092820342523</v>
          </cell>
        </row>
        <row r="1197">
          <cell r="A1197" t="str">
            <v>04000000000096829780553</v>
          </cell>
        </row>
        <row r="1198">
          <cell r="A1198" t="str">
            <v>04300000000090442469933</v>
          </cell>
        </row>
        <row r="1199">
          <cell r="A1199" t="str">
            <v>02000000000096098797153</v>
          </cell>
        </row>
        <row r="1200">
          <cell r="A1200" t="str">
            <v>05100000000092213172863</v>
          </cell>
        </row>
        <row r="1201">
          <cell r="A1201" t="str">
            <v>02600000000096934769063</v>
          </cell>
        </row>
        <row r="1202">
          <cell r="A1202" t="str">
            <v>01500000000092316217733</v>
          </cell>
        </row>
        <row r="1203">
          <cell r="A1203" t="str">
            <v>04500000000092733145953</v>
          </cell>
        </row>
        <row r="1204">
          <cell r="A1204" t="str">
            <v>03300000000090386856243</v>
          </cell>
        </row>
        <row r="1205">
          <cell r="A1205" t="str">
            <v>01000000000097132465383</v>
          </cell>
        </row>
        <row r="1206">
          <cell r="A1206" t="str">
            <v>05100000000092960347433</v>
          </cell>
        </row>
        <row r="1207">
          <cell r="A1207" t="str">
            <v>02000000000096585778643</v>
          </cell>
        </row>
        <row r="1208">
          <cell r="A1208" t="str">
            <v>03000000000090332812153</v>
          </cell>
        </row>
        <row r="1209">
          <cell r="A1209" t="str">
            <v>00900000000097523099543</v>
          </cell>
        </row>
        <row r="1210">
          <cell r="A1210" t="str">
            <v>00400000000096842757283</v>
          </cell>
        </row>
        <row r="1211">
          <cell r="A1211" t="str">
            <v>03200000000092509199883</v>
          </cell>
        </row>
        <row r="1212">
          <cell r="A1212" t="str">
            <v>04700000000097486205993</v>
          </cell>
        </row>
        <row r="1213">
          <cell r="A1213" t="str">
            <v>03200000000097518125203</v>
          </cell>
        </row>
        <row r="1214">
          <cell r="A1214" t="str">
            <v>01400000000092425396533</v>
          </cell>
        </row>
        <row r="1215">
          <cell r="A1215" t="str">
            <v>04200000000096245814983</v>
          </cell>
        </row>
        <row r="1216">
          <cell r="A1216" t="str">
            <v>04400000000092664178423</v>
          </cell>
        </row>
        <row r="1217">
          <cell r="A1217" t="str">
            <v>01800000000092939143353</v>
          </cell>
        </row>
        <row r="1218">
          <cell r="A1218" t="str">
            <v>05200000000096092812673</v>
          </cell>
        </row>
        <row r="1219">
          <cell r="A1219" t="str">
            <v>05300000000092381106933</v>
          </cell>
        </row>
        <row r="1220">
          <cell r="A1220" t="str">
            <v>02900000000096013839583</v>
          </cell>
        </row>
        <row r="1221">
          <cell r="A1221" t="str">
            <v>03800000000097505130233</v>
          </cell>
        </row>
        <row r="1222">
          <cell r="A1222" t="str">
            <v>03500000000091101421423</v>
          </cell>
        </row>
        <row r="1223">
          <cell r="A1223" t="str">
            <v>02800000000092261079053</v>
          </cell>
        </row>
        <row r="1224">
          <cell r="A1224" t="str">
            <v>05500000000096775844643</v>
          </cell>
        </row>
        <row r="1225">
          <cell r="A1225" t="str">
            <v>01900000000092585294453</v>
          </cell>
        </row>
        <row r="1226">
          <cell r="A1226" t="str">
            <v>02800000000096275840803</v>
          </cell>
        </row>
        <row r="1227">
          <cell r="A1227" t="str">
            <v>05900000000097029180703</v>
          </cell>
        </row>
        <row r="1228">
          <cell r="A1228" t="str">
            <v>03600000000096281745013</v>
          </cell>
        </row>
        <row r="1229">
          <cell r="A1229" t="str">
            <v>01600000000096335772583</v>
          </cell>
        </row>
        <row r="1230">
          <cell r="A1230" t="str">
            <v>04500000000096137719533</v>
          </cell>
        </row>
        <row r="1231">
          <cell r="A1231" t="str">
            <v>01100000000092564224813</v>
          </cell>
        </row>
        <row r="1232">
          <cell r="A1232" t="str">
            <v>02100000000092863174453</v>
          </cell>
        </row>
        <row r="1233">
          <cell r="A1233" t="str">
            <v>02800000000096623796193</v>
          </cell>
        </row>
        <row r="1234">
          <cell r="A1234" t="str">
            <v>00900000000097238254553</v>
          </cell>
        </row>
        <row r="1235">
          <cell r="A1235" t="str">
            <v>04500000000096665834903</v>
          </cell>
        </row>
        <row r="1236">
          <cell r="A1236" t="str">
            <v>01100000000096820858673</v>
          </cell>
        </row>
        <row r="1237">
          <cell r="A1237" t="str">
            <v>00800000000096083827283</v>
          </cell>
        </row>
        <row r="1238">
          <cell r="A1238" t="str">
            <v>00200000000097264017373</v>
          </cell>
        </row>
        <row r="1239">
          <cell r="A1239" t="str">
            <v>02500000000096663771223</v>
          </cell>
        </row>
        <row r="1240">
          <cell r="A1240" t="str">
            <v>02900000000097262251063</v>
          </cell>
        </row>
        <row r="1241">
          <cell r="A1241" t="str">
            <v>02200000000097018094053</v>
          </cell>
        </row>
        <row r="1242">
          <cell r="A1242" t="str">
            <v>04000000000097144006463</v>
          </cell>
        </row>
        <row r="1243">
          <cell r="A1243" t="str">
            <v>04700000000092154111223</v>
          </cell>
        </row>
        <row r="1244">
          <cell r="A1244" t="str">
            <v>03500000000097020500973</v>
          </cell>
        </row>
        <row r="1245">
          <cell r="A1245" t="str">
            <v>03600000000092429156983</v>
          </cell>
        </row>
        <row r="1246">
          <cell r="A1246" t="str">
            <v>04200000000096278812393</v>
          </cell>
        </row>
        <row r="1247">
          <cell r="A1247" t="str">
            <v>01900000000092740305823</v>
          </cell>
        </row>
        <row r="1248">
          <cell r="A1248" t="str">
            <v>01800000000097820323293</v>
          </cell>
        </row>
        <row r="1249">
          <cell r="A1249" t="str">
            <v>03600000000096437797973</v>
          </cell>
        </row>
        <row r="1250">
          <cell r="A1250" t="str">
            <v>03800000000096219819673</v>
          </cell>
        </row>
        <row r="1251">
          <cell r="A1251" t="str">
            <v>02500000000096639831373</v>
          </cell>
        </row>
        <row r="1252">
          <cell r="A1252" t="str">
            <v>02900000000092498054723</v>
          </cell>
        </row>
        <row r="1253">
          <cell r="A1253" t="str">
            <v>05800000000096975819843</v>
          </cell>
        </row>
        <row r="1254">
          <cell r="A1254" t="str">
            <v>04800000000097090170363</v>
          </cell>
        </row>
        <row r="1255">
          <cell r="A1255" t="str">
            <v>04100000000092256106973</v>
          </cell>
        </row>
        <row r="1256">
          <cell r="A1256" t="str">
            <v>05200000000096965836303</v>
          </cell>
        </row>
        <row r="1257">
          <cell r="A1257" t="str">
            <v>03800000000092733073433</v>
          </cell>
        </row>
        <row r="1258">
          <cell r="A1258" t="str">
            <v>02100000000092770245593</v>
          </cell>
        </row>
        <row r="1259">
          <cell r="A1259" t="str">
            <v>03000000000096991742783</v>
          </cell>
        </row>
        <row r="1260">
          <cell r="A1260" t="str">
            <v>02800000000096908845903</v>
          </cell>
        </row>
        <row r="1261">
          <cell r="A1261" t="str">
            <v>05100000000097009180223</v>
          </cell>
        </row>
        <row r="1262">
          <cell r="A1262" t="str">
            <v>01000000000096192803743</v>
          </cell>
        </row>
        <row r="1263">
          <cell r="A1263" t="str">
            <v>03000000000097538194093</v>
          </cell>
        </row>
        <row r="1264">
          <cell r="A1264" t="str">
            <v>03200000000097129316873</v>
          </cell>
        </row>
        <row r="1265">
          <cell r="A1265" t="str">
            <v>03500000000096933839673</v>
          </cell>
        </row>
        <row r="1266">
          <cell r="A1266" t="str">
            <v>05800000000092515176973</v>
          </cell>
        </row>
        <row r="1267">
          <cell r="A1267" t="str">
            <v>01800000000097007325653</v>
          </cell>
        </row>
        <row r="1268">
          <cell r="A1268" t="str">
            <v>03300000000091357359623</v>
          </cell>
        </row>
        <row r="1269">
          <cell r="A1269" t="str">
            <v>02700000000092623195953</v>
          </cell>
        </row>
        <row r="1270">
          <cell r="A1270" t="str">
            <v>02500000000096600778443</v>
          </cell>
        </row>
        <row r="1271">
          <cell r="A1271" t="str">
            <v>01300000000092391082183</v>
          </cell>
        </row>
        <row r="1272">
          <cell r="A1272" t="str">
            <v>04400000000097137054193</v>
          </cell>
        </row>
        <row r="1273">
          <cell r="A1273" t="str">
            <v>02600000000097545322513</v>
          </cell>
        </row>
        <row r="1274">
          <cell r="A1274" t="str">
            <v>04200000000097068196463</v>
          </cell>
        </row>
        <row r="1275">
          <cell r="A1275" t="str">
            <v>01800000000096842792863</v>
          </cell>
        </row>
        <row r="1276">
          <cell r="A1276" t="str">
            <v>05100000000090292747943</v>
          </cell>
        </row>
        <row r="1277">
          <cell r="A1277" t="str">
            <v>04300000000092594143903</v>
          </cell>
        </row>
        <row r="1278">
          <cell r="A1278" t="str">
            <v>02100000000096593772653</v>
          </cell>
        </row>
        <row r="1279">
          <cell r="A1279" t="str">
            <v>02600000000097489119093</v>
          </cell>
        </row>
        <row r="1280">
          <cell r="A1280" t="str">
            <v>03200000000096210832763</v>
          </cell>
        </row>
        <row r="1281">
          <cell r="A1281" t="str">
            <v>00300000000096235840273</v>
          </cell>
        </row>
        <row r="1282">
          <cell r="A1282" t="str">
            <v>00300000000096493835773</v>
          </cell>
        </row>
        <row r="1283">
          <cell r="A1283" t="str">
            <v>03800000000097293105383</v>
          </cell>
        </row>
        <row r="1284">
          <cell r="A1284" t="str">
            <v>02900000000096039742283</v>
          </cell>
        </row>
        <row r="1285">
          <cell r="A1285" t="str">
            <v>03800000000097391012873</v>
          </cell>
        </row>
        <row r="1286">
          <cell r="A1286" t="str">
            <v>04700000000096495819723</v>
          </cell>
        </row>
        <row r="1287">
          <cell r="A1287" t="str">
            <v>04800000000092522229923</v>
          </cell>
        </row>
        <row r="1288">
          <cell r="A1288" t="str">
            <v>04400000000097100319993</v>
          </cell>
        </row>
        <row r="1289">
          <cell r="A1289" t="str">
            <v>00900000000097568052473</v>
          </cell>
        </row>
        <row r="1290">
          <cell r="A1290" t="str">
            <v>01200000000097200680093</v>
          </cell>
        </row>
        <row r="1291">
          <cell r="A1291" t="str">
            <v>00700000000096794796923</v>
          </cell>
        </row>
        <row r="1292">
          <cell r="A1292" t="str">
            <v>03400000000097020507123</v>
          </cell>
        </row>
        <row r="1293">
          <cell r="A1293" t="str">
            <v>00700000000096819779933</v>
          </cell>
        </row>
        <row r="1294">
          <cell r="A1294" t="str">
            <v>03600000000097440087913</v>
          </cell>
        </row>
        <row r="1295">
          <cell r="A1295" t="str">
            <v>04300000000097445185523</v>
          </cell>
        </row>
        <row r="1296">
          <cell r="A1296" t="str">
            <v>01700000000092340461253</v>
          </cell>
        </row>
        <row r="1297">
          <cell r="A1297" t="str">
            <v>02400000000097490569993</v>
          </cell>
        </row>
        <row r="1298">
          <cell r="A1298" t="str">
            <v>01900000000092262183163</v>
          </cell>
        </row>
        <row r="1299">
          <cell r="A1299" t="str">
            <v>03300000000096005829223</v>
          </cell>
        </row>
        <row r="1300">
          <cell r="A1300" t="str">
            <v>01100000000092743123593</v>
          </cell>
        </row>
        <row r="1301">
          <cell r="A1301" t="str">
            <v>01100000000092209132333</v>
          </cell>
        </row>
        <row r="1302">
          <cell r="A1302" t="str">
            <v>02200000000097113186553</v>
          </cell>
        </row>
        <row r="1303">
          <cell r="A1303" t="str">
            <v>05700000000096660782063</v>
          </cell>
        </row>
        <row r="1304">
          <cell r="A1304" t="str">
            <v>01900000000092414134783</v>
          </cell>
        </row>
        <row r="1305">
          <cell r="A1305" t="str">
            <v>03600000000097110470823</v>
          </cell>
        </row>
        <row r="1306">
          <cell r="A1306" t="str">
            <v>01600000000096368803343</v>
          </cell>
        </row>
        <row r="1307">
          <cell r="A1307" t="str">
            <v>04800000000096855724083</v>
          </cell>
        </row>
        <row r="1308">
          <cell r="A1308" t="str">
            <v>02900000000090451004103</v>
          </cell>
        </row>
        <row r="1309">
          <cell r="A1309" t="str">
            <v>02800000000092552152533</v>
          </cell>
        </row>
        <row r="1310">
          <cell r="A1310" t="str">
            <v>02700000000097258145233</v>
          </cell>
        </row>
        <row r="1311">
          <cell r="A1311" t="str">
            <v>05000000000096098839923</v>
          </cell>
        </row>
        <row r="1312">
          <cell r="A1312" t="str">
            <v>04500000000097200648013</v>
          </cell>
        </row>
        <row r="1313">
          <cell r="A1313" t="str">
            <v>02700000000092004236203</v>
          </cell>
        </row>
        <row r="1314">
          <cell r="A1314" t="str">
            <v>00800000000092224198723</v>
          </cell>
        </row>
        <row r="1315">
          <cell r="A1315" t="str">
            <v>04300000000092235168713</v>
          </cell>
        </row>
        <row r="1316">
          <cell r="A1316" t="str">
            <v>00900000000097490577663</v>
          </cell>
        </row>
        <row r="1317">
          <cell r="A1317" t="str">
            <v>00700000000092080306603</v>
          </cell>
        </row>
        <row r="1318">
          <cell r="A1318" t="str">
            <v>00700000000091102371783</v>
          </cell>
        </row>
        <row r="1319">
          <cell r="A1319" t="str">
            <v>00300000000096690786813</v>
          </cell>
        </row>
        <row r="1320">
          <cell r="A1320" t="str">
            <v>00800000000096029891673</v>
          </cell>
        </row>
        <row r="1321">
          <cell r="A1321" t="str">
            <v>04200000000097170548463</v>
          </cell>
        </row>
        <row r="1322">
          <cell r="A1322" t="str">
            <v>00200000000092745244293</v>
          </cell>
        </row>
        <row r="1323">
          <cell r="A1323" t="str">
            <v>04600000000096763736643</v>
          </cell>
        </row>
        <row r="1324">
          <cell r="A1324" t="str">
            <v>04300000000092486216373</v>
          </cell>
        </row>
        <row r="1325">
          <cell r="A1325" t="str">
            <v>02500000000096856798493</v>
          </cell>
        </row>
        <row r="1326">
          <cell r="A1326" t="str">
            <v>03800000000097369184283</v>
          </cell>
        </row>
        <row r="1327">
          <cell r="A1327" t="str">
            <v>05800000000097172108563</v>
          </cell>
        </row>
        <row r="1328">
          <cell r="A1328" t="str">
            <v>02000000000092495212613</v>
          </cell>
        </row>
        <row r="1329">
          <cell r="A1329" t="str">
            <v>02300000000092690281113</v>
          </cell>
        </row>
        <row r="1330">
          <cell r="A1330" t="str">
            <v>00800000000092640462193</v>
          </cell>
        </row>
        <row r="1331">
          <cell r="A1331" t="str">
            <v>00200000000096296783683</v>
          </cell>
        </row>
        <row r="1332">
          <cell r="A1332" t="str">
            <v>02900000000092120390283</v>
          </cell>
        </row>
        <row r="1333">
          <cell r="A1333" t="str">
            <v>03300000000096210819743</v>
          </cell>
        </row>
        <row r="1334">
          <cell r="A1334" t="str">
            <v>02600000000092840273183</v>
          </cell>
        </row>
        <row r="1335">
          <cell r="A1335" t="str">
            <v>04100000000097432104813</v>
          </cell>
        </row>
        <row r="1336">
          <cell r="A1336" t="str">
            <v>04000000000096378829853</v>
          </cell>
        </row>
        <row r="1337">
          <cell r="A1337" t="str">
            <v>03800000000096875770163</v>
          </cell>
        </row>
        <row r="1338">
          <cell r="A1338" t="str">
            <v>02400000000092667067123</v>
          </cell>
        </row>
        <row r="1339">
          <cell r="A1339" t="str">
            <v>01300000000097113090603</v>
          </cell>
        </row>
        <row r="1340">
          <cell r="A1340" t="str">
            <v>05000000000097485158763</v>
          </cell>
        </row>
        <row r="1341">
          <cell r="A1341" t="str">
            <v>05000000000096026840993</v>
          </cell>
        </row>
        <row r="1342">
          <cell r="A1342" t="str">
            <v>01700000000096853832223</v>
          </cell>
        </row>
        <row r="1343">
          <cell r="A1343" t="str">
            <v>00700000000097170359143</v>
          </cell>
        </row>
        <row r="1344">
          <cell r="A1344" t="str">
            <v>01100000000092479032483</v>
          </cell>
        </row>
        <row r="1345">
          <cell r="A1345" t="str">
            <v>02900000000092909131843</v>
          </cell>
        </row>
        <row r="1346">
          <cell r="A1346" t="str">
            <v>02700000000096370834463</v>
          </cell>
        </row>
        <row r="1347">
          <cell r="A1347" t="str">
            <v>04500000000092552135873</v>
          </cell>
        </row>
        <row r="1348">
          <cell r="A1348" t="str">
            <v>01600000000096040829593</v>
          </cell>
        </row>
        <row r="1349">
          <cell r="A1349" t="str">
            <v>00000000000092939157653</v>
          </cell>
        </row>
        <row r="1350">
          <cell r="A1350" t="str">
            <v>03900000000096120841033</v>
          </cell>
        </row>
        <row r="1351">
          <cell r="A1351" t="str">
            <v>04400000000097593229993</v>
          </cell>
        </row>
        <row r="1352">
          <cell r="A1352" t="str">
            <v>01600000000096420786043</v>
          </cell>
        </row>
        <row r="1353">
          <cell r="A1353" t="str">
            <v>03700000000096214855873</v>
          </cell>
        </row>
        <row r="1354">
          <cell r="A1354" t="str">
            <v>01400000000092274154763</v>
          </cell>
        </row>
        <row r="1355">
          <cell r="A1355" t="str">
            <v>03000000000096474814073</v>
          </cell>
        </row>
        <row r="1356">
          <cell r="A1356" t="str">
            <v>03200000000096213845943</v>
          </cell>
        </row>
        <row r="1357">
          <cell r="A1357" t="str">
            <v>01800000000097340399313</v>
          </cell>
        </row>
        <row r="1358">
          <cell r="A1358" t="str">
            <v>01400000000092210276013</v>
          </cell>
        </row>
        <row r="1359">
          <cell r="A1359" t="str">
            <v>02000000000097170476293</v>
          </cell>
        </row>
        <row r="1360">
          <cell r="A1360" t="str">
            <v>05900000000096439834753</v>
          </cell>
        </row>
        <row r="1361">
          <cell r="A1361" t="str">
            <v>05400000000097486230593</v>
          </cell>
        </row>
        <row r="1362">
          <cell r="A1362" t="str">
            <v>01500000000097007321583</v>
          </cell>
        </row>
        <row r="1363">
          <cell r="A1363" t="str">
            <v>05000000000097108245223</v>
          </cell>
        </row>
        <row r="1364">
          <cell r="A1364" t="str">
            <v>05700000000092287087953</v>
          </cell>
        </row>
        <row r="1365">
          <cell r="A1365" t="str">
            <v>01800000000097379181113</v>
          </cell>
        </row>
        <row r="1366">
          <cell r="A1366" t="str">
            <v>00400000000096077832063</v>
          </cell>
        </row>
        <row r="1367">
          <cell r="A1367" t="str">
            <v>02700000000096634846023</v>
          </cell>
        </row>
        <row r="1368">
          <cell r="A1368" t="str">
            <v>02400000000092132354323</v>
          </cell>
        </row>
        <row r="1369">
          <cell r="A1369" t="str">
            <v>00400000000097700455653</v>
          </cell>
        </row>
        <row r="1370">
          <cell r="A1370" t="str">
            <v>02000000000092443201523</v>
          </cell>
        </row>
        <row r="1371">
          <cell r="A1371" t="str">
            <v>02300000000097030360473</v>
          </cell>
        </row>
        <row r="1372">
          <cell r="A1372" t="str">
            <v>03800000000092287163213</v>
          </cell>
        </row>
        <row r="1373">
          <cell r="A1373" t="str">
            <v>04600000000097522373923</v>
          </cell>
        </row>
        <row r="1374">
          <cell r="A1374" t="str">
            <v>01600000000097080401313</v>
          </cell>
        </row>
        <row r="1375">
          <cell r="A1375" t="str">
            <v>05600000000096954817613</v>
          </cell>
        </row>
        <row r="1376">
          <cell r="A1376" t="str">
            <v>04100000000096186828783</v>
          </cell>
        </row>
        <row r="1377">
          <cell r="A1377" t="str">
            <v>04000000000091136250713</v>
          </cell>
        </row>
        <row r="1378">
          <cell r="A1378" t="str">
            <v>03400000000096820785263</v>
          </cell>
        </row>
        <row r="1379">
          <cell r="A1379" t="str">
            <v>01300000000096467842013</v>
          </cell>
        </row>
        <row r="1380">
          <cell r="A1380" t="str">
            <v>02800000000097339196443</v>
          </cell>
        </row>
        <row r="1381">
          <cell r="A1381" t="str">
            <v>04900000000097428280313</v>
          </cell>
        </row>
        <row r="1382">
          <cell r="A1382" t="str">
            <v>05300000000096905723433</v>
          </cell>
        </row>
        <row r="1383">
          <cell r="A1383" t="str">
            <v>00500000000096318825253</v>
          </cell>
        </row>
        <row r="1384">
          <cell r="A1384" t="str">
            <v>02900000000097007419983</v>
          </cell>
        </row>
        <row r="1385">
          <cell r="A1385" t="str">
            <v>03900000000090221352843</v>
          </cell>
        </row>
        <row r="1386">
          <cell r="A1386" t="str">
            <v>04300000000091046391753</v>
          </cell>
        </row>
        <row r="1387">
          <cell r="A1387" t="str">
            <v>02400000000090386708993</v>
          </cell>
        </row>
        <row r="1388">
          <cell r="A1388" t="str">
            <v>04800000000097115348113</v>
          </cell>
        </row>
        <row r="1389">
          <cell r="A1389" t="str">
            <v>00900000000092170404583</v>
          </cell>
        </row>
        <row r="1390">
          <cell r="A1390" t="str">
            <v>03700000000096933799513</v>
          </cell>
        </row>
        <row r="1391">
          <cell r="A1391" t="str">
            <v>03000000000096450722323</v>
          </cell>
        </row>
        <row r="1392">
          <cell r="A1392" t="str">
            <v>00300000000091177257043</v>
          </cell>
        </row>
        <row r="1393">
          <cell r="A1393" t="str">
            <v>03700000000096858707353</v>
          </cell>
        </row>
        <row r="1394">
          <cell r="A1394" t="str">
            <v>02200000000092933104563</v>
          </cell>
        </row>
        <row r="1395">
          <cell r="A1395" t="str">
            <v>02100000000096847751513</v>
          </cell>
        </row>
        <row r="1396">
          <cell r="A1396" t="str">
            <v>01900000000092424080953</v>
          </cell>
        </row>
        <row r="1397">
          <cell r="A1397" t="str">
            <v>02800000000096939745153</v>
          </cell>
        </row>
        <row r="1398">
          <cell r="A1398" t="str">
            <v>03400000000097490561583</v>
          </cell>
        </row>
        <row r="1399">
          <cell r="A1399" t="str">
            <v>03200000000097510373303</v>
          </cell>
        </row>
        <row r="1400">
          <cell r="A1400" t="str">
            <v>02600000000096620841043</v>
          </cell>
        </row>
        <row r="1401">
          <cell r="A1401" t="str">
            <v>04000000000097469206333</v>
          </cell>
        </row>
        <row r="1402">
          <cell r="A1402" t="str">
            <v>05500000000096294876003</v>
          </cell>
        </row>
        <row r="1403">
          <cell r="A1403" t="str">
            <v>03800000000096038829783</v>
          </cell>
        </row>
        <row r="1404">
          <cell r="A1404" t="str">
            <v>03400000000096607817623</v>
          </cell>
        </row>
        <row r="1405">
          <cell r="A1405" t="str">
            <v>02800000000092189171673</v>
          </cell>
        </row>
        <row r="1406">
          <cell r="A1406" t="str">
            <v>05800000000092078138743</v>
          </cell>
        </row>
        <row r="1407">
          <cell r="A1407" t="str">
            <v>05500000000092379186893</v>
          </cell>
        </row>
        <row r="1408">
          <cell r="A1408" t="str">
            <v>04500000000097085358073</v>
          </cell>
        </row>
        <row r="1409">
          <cell r="A1409" t="str">
            <v>00400000000096695852813</v>
          </cell>
        </row>
        <row r="1410">
          <cell r="A1410" t="str">
            <v>03600000000097284249713</v>
          </cell>
        </row>
        <row r="1411">
          <cell r="A1411" t="str">
            <v>04300000000092193020263</v>
          </cell>
        </row>
        <row r="1412">
          <cell r="A1412" t="str">
            <v>05000000000092588183903</v>
          </cell>
        </row>
        <row r="1413">
          <cell r="A1413" t="str">
            <v>00000000000097664199143</v>
          </cell>
        </row>
        <row r="1414">
          <cell r="A1414" t="str">
            <v>04200000000096810846383</v>
          </cell>
        </row>
        <row r="1415">
          <cell r="A1415" t="str">
            <v>05500000000096840852013</v>
          </cell>
        </row>
        <row r="1416">
          <cell r="A1416" t="str">
            <v>05600000000092758172763</v>
          </cell>
        </row>
        <row r="1417">
          <cell r="A1417" t="str">
            <v>02000000000097125322513</v>
          </cell>
        </row>
        <row r="1418">
          <cell r="A1418" t="str">
            <v>02500000000096380948243</v>
          </cell>
        </row>
        <row r="1419">
          <cell r="A1419" t="str">
            <v>02100000000096277823893</v>
          </cell>
        </row>
        <row r="1420">
          <cell r="A1420" t="str">
            <v>00100000000096935768033</v>
          </cell>
        </row>
        <row r="1421">
          <cell r="A1421" t="str">
            <v>01100000000097158073083</v>
          </cell>
        </row>
        <row r="1422">
          <cell r="A1422" t="str">
            <v>03400000000096160860033</v>
          </cell>
        </row>
        <row r="1423">
          <cell r="A1423" t="str">
            <v>01600000000097390683443</v>
          </cell>
        </row>
        <row r="1424">
          <cell r="A1424" t="str">
            <v>04400000000096985762323</v>
          </cell>
        </row>
        <row r="1425">
          <cell r="A1425" t="str">
            <v>02700000000096905782873</v>
          </cell>
        </row>
        <row r="1426">
          <cell r="A1426" t="str">
            <v>04800000000096367782893</v>
          </cell>
        </row>
        <row r="1427">
          <cell r="A1427" t="str">
            <v>04500000000092855177933</v>
          </cell>
        </row>
        <row r="1428">
          <cell r="A1428" t="str">
            <v>00100000000092448147753</v>
          </cell>
        </row>
        <row r="1429">
          <cell r="A1429" t="str">
            <v>01400000000092275232363</v>
          </cell>
        </row>
        <row r="1430">
          <cell r="A1430" t="str">
            <v>00200000000097178310603</v>
          </cell>
        </row>
        <row r="1431">
          <cell r="A1431" t="str">
            <v>05700000000091072132843</v>
          </cell>
        </row>
        <row r="1432">
          <cell r="A1432" t="str">
            <v>05800000000092314223983</v>
          </cell>
        </row>
        <row r="1433">
          <cell r="A1433" t="str">
            <v>05800000000097518090583</v>
          </cell>
        </row>
        <row r="1434">
          <cell r="A1434" t="str">
            <v>04100000000097070700963</v>
          </cell>
        </row>
        <row r="1435">
          <cell r="A1435" t="str">
            <v>02700000000092023232673</v>
          </cell>
        </row>
        <row r="1436">
          <cell r="A1436" t="str">
            <v>04200000000092538178683</v>
          </cell>
        </row>
        <row r="1437">
          <cell r="A1437" t="str">
            <v>01000000000097719186003</v>
          </cell>
        </row>
        <row r="1438">
          <cell r="A1438" t="str">
            <v>01900000000096200810833</v>
          </cell>
        </row>
        <row r="1439">
          <cell r="A1439" t="str">
            <v>01300000000097610513903</v>
          </cell>
        </row>
        <row r="1440">
          <cell r="A1440" t="str">
            <v>03100000000097447254693</v>
          </cell>
        </row>
        <row r="1441">
          <cell r="A1441" t="str">
            <v>03700000000092048131803</v>
          </cell>
        </row>
        <row r="1442">
          <cell r="A1442" t="str">
            <v>03100000000096877787393</v>
          </cell>
        </row>
        <row r="1443">
          <cell r="A1443" t="str">
            <v>00300000000097380594063</v>
          </cell>
        </row>
        <row r="1444">
          <cell r="A1444" t="str">
            <v>01400000000096952809443</v>
          </cell>
        </row>
        <row r="1445">
          <cell r="A1445" t="str">
            <v>05700000000092580374883</v>
          </cell>
        </row>
        <row r="1446">
          <cell r="A1446" t="str">
            <v>01400000000097295407463</v>
          </cell>
        </row>
        <row r="1447">
          <cell r="A1447" t="str">
            <v>03000000000096025830713</v>
          </cell>
        </row>
        <row r="1448">
          <cell r="A1448" t="str">
            <v>04500000000092044209013</v>
          </cell>
        </row>
        <row r="1449">
          <cell r="A1449" t="str">
            <v>02400000000097538202293</v>
          </cell>
        </row>
        <row r="1450">
          <cell r="A1450" t="str">
            <v>03700000000096446824443</v>
          </cell>
        </row>
        <row r="1451">
          <cell r="A1451" t="str">
            <v>03000000000092648261253</v>
          </cell>
        </row>
        <row r="1452">
          <cell r="A1452" t="str">
            <v>03300000000096634798543</v>
          </cell>
        </row>
        <row r="1453">
          <cell r="A1453" t="str">
            <v>05600000000096540850533</v>
          </cell>
        </row>
        <row r="1454">
          <cell r="A1454" t="str">
            <v>02700000000092206069263</v>
          </cell>
        </row>
        <row r="1455">
          <cell r="A1455" t="str">
            <v>03600000000096700764713</v>
          </cell>
        </row>
        <row r="1456">
          <cell r="A1456" t="str">
            <v>05200000000096370841593</v>
          </cell>
        </row>
        <row r="1457">
          <cell r="A1457" t="str">
            <v>04400000000096062817543</v>
          </cell>
        </row>
        <row r="1458">
          <cell r="A1458" t="str">
            <v>01100000000097044143393</v>
          </cell>
        </row>
        <row r="1459">
          <cell r="A1459" t="str">
            <v>01300000000096663808913</v>
          </cell>
        </row>
        <row r="1460">
          <cell r="A1460" t="str">
            <v>04700000000097469158853</v>
          </cell>
        </row>
        <row r="1461">
          <cell r="A1461" t="str">
            <v>04300000000096684846513</v>
          </cell>
        </row>
        <row r="1462">
          <cell r="A1462" t="str">
            <v>02400000000096301770463</v>
          </cell>
        </row>
        <row r="1463">
          <cell r="A1463" t="str">
            <v>03000000000092083306133</v>
          </cell>
        </row>
        <row r="1464">
          <cell r="A1464" t="str">
            <v>02100000000096610820783</v>
          </cell>
        </row>
        <row r="1465">
          <cell r="A1465" t="str">
            <v>03800000000097100227873</v>
          </cell>
        </row>
        <row r="1466">
          <cell r="A1466" t="str">
            <v>03000000000096316803293</v>
          </cell>
        </row>
        <row r="1467">
          <cell r="A1467" t="str">
            <v>05800000000092109084793</v>
          </cell>
        </row>
        <row r="1468">
          <cell r="A1468" t="str">
            <v>01100000000092710187273</v>
          </cell>
        </row>
        <row r="1469">
          <cell r="A1469" t="str">
            <v>03100000000097066067153</v>
          </cell>
        </row>
        <row r="1470">
          <cell r="A1470" t="str">
            <v>05100000000092850370663</v>
          </cell>
        </row>
        <row r="1471">
          <cell r="A1471" t="str">
            <v>00000000000092209157323</v>
          </cell>
        </row>
        <row r="1472">
          <cell r="A1472" t="str">
            <v>00100000000096469836383</v>
          </cell>
        </row>
        <row r="1473">
          <cell r="A1473" t="str">
            <v>00700000000092520372063</v>
          </cell>
        </row>
        <row r="1474">
          <cell r="A1474" t="str">
            <v>01600000000096710849583</v>
          </cell>
        </row>
        <row r="1475">
          <cell r="A1475" t="str">
            <v>01100000000097150614113</v>
          </cell>
        </row>
        <row r="1476">
          <cell r="A1476" t="str">
            <v>02100000000096301726803</v>
          </cell>
        </row>
        <row r="1477">
          <cell r="A1477" t="str">
            <v>03000000000092219128183</v>
          </cell>
        </row>
        <row r="1478">
          <cell r="A1478" t="str">
            <v>03800000000092446108863</v>
          </cell>
        </row>
        <row r="1479">
          <cell r="A1479" t="str">
            <v>02900000000096834792733</v>
          </cell>
        </row>
        <row r="1480">
          <cell r="A1480" t="str">
            <v>02100000000096225797983</v>
          </cell>
        </row>
        <row r="1481">
          <cell r="A1481" t="str">
            <v>01700000000096900813743</v>
          </cell>
        </row>
        <row r="1482">
          <cell r="A1482" t="str">
            <v>04600000000096018825633</v>
          </cell>
        </row>
        <row r="1483">
          <cell r="A1483" t="str">
            <v>04000000000097085399693</v>
          </cell>
        </row>
        <row r="1484">
          <cell r="A1484" t="str">
            <v>05200000000092225176023</v>
          </cell>
        </row>
        <row r="1485">
          <cell r="A1485" t="str">
            <v>03300000000096557764403</v>
          </cell>
        </row>
        <row r="1486">
          <cell r="A1486" t="str">
            <v>05500000000092753222853</v>
          </cell>
        </row>
        <row r="1487">
          <cell r="A1487" t="str">
            <v>04800000000096276813533</v>
          </cell>
        </row>
        <row r="1488">
          <cell r="A1488" t="str">
            <v>00800000000092310655953</v>
          </cell>
        </row>
        <row r="1489">
          <cell r="A1489" t="str">
            <v>05700000000097062047223</v>
          </cell>
        </row>
        <row r="1490">
          <cell r="A1490" t="str">
            <v>03900000000096900837763</v>
          </cell>
        </row>
        <row r="1491">
          <cell r="A1491" t="str">
            <v>02100000000092058199133</v>
          </cell>
        </row>
        <row r="1492">
          <cell r="A1492" t="str">
            <v>05400000000097476147813</v>
          </cell>
        </row>
        <row r="1493">
          <cell r="A1493" t="str">
            <v>02700000000096374783353</v>
          </cell>
        </row>
        <row r="1494">
          <cell r="A1494" t="str">
            <v>05200000000096444845453</v>
          </cell>
        </row>
        <row r="1495">
          <cell r="A1495" t="str">
            <v>02000000000092577214073</v>
          </cell>
        </row>
        <row r="1496">
          <cell r="A1496" t="str">
            <v>02300000000097350258103</v>
          </cell>
        </row>
        <row r="1497">
          <cell r="A1497" t="str">
            <v>04200000000097475208763</v>
          </cell>
        </row>
        <row r="1498">
          <cell r="A1498" t="str">
            <v>00900000000091161409233</v>
          </cell>
        </row>
        <row r="1499">
          <cell r="A1499" t="str">
            <v>00500000000096560865103</v>
          </cell>
        </row>
        <row r="1500">
          <cell r="A1500" t="str">
            <v>01200000000097294108263</v>
          </cell>
        </row>
        <row r="1501">
          <cell r="A1501" t="str">
            <v>04500000000092712240093</v>
          </cell>
        </row>
        <row r="1502">
          <cell r="A1502" t="str">
            <v>00200000000091246423263</v>
          </cell>
        </row>
        <row r="1503">
          <cell r="A1503" t="str">
            <v>04300000000096446821503</v>
          </cell>
        </row>
        <row r="1504">
          <cell r="A1504" t="str">
            <v>05600000000096066797823</v>
          </cell>
        </row>
        <row r="1505">
          <cell r="A1505" t="str">
            <v>03600000000092563146383</v>
          </cell>
        </row>
        <row r="1506">
          <cell r="A1506" t="str">
            <v>04300000000092909147923</v>
          </cell>
        </row>
        <row r="1507">
          <cell r="A1507" t="str">
            <v>04200000000097145288553</v>
          </cell>
        </row>
        <row r="1508">
          <cell r="A1508" t="str">
            <v>04600000000092192073683</v>
          </cell>
        </row>
        <row r="1509">
          <cell r="A1509" t="str">
            <v>02600000000096074771993</v>
          </cell>
        </row>
        <row r="1510">
          <cell r="A1510" t="str">
            <v>04800000000097144134113</v>
          </cell>
        </row>
        <row r="1511">
          <cell r="A1511" t="str">
            <v>02800000000092077100563</v>
          </cell>
        </row>
        <row r="1512">
          <cell r="A1512" t="str">
            <v>04800000000097560120853</v>
          </cell>
        </row>
        <row r="1513">
          <cell r="A1513" t="str">
            <v>02800000000092517110783</v>
          </cell>
        </row>
        <row r="1514">
          <cell r="A1514" t="str">
            <v>05600000000096170877393</v>
          </cell>
        </row>
        <row r="1515">
          <cell r="A1515" t="str">
            <v>01300000000092768064483</v>
          </cell>
        </row>
        <row r="1516">
          <cell r="A1516" t="str">
            <v>05800000000092860260763</v>
          </cell>
        </row>
        <row r="1517">
          <cell r="A1517" t="str">
            <v>03900000000091241273083</v>
          </cell>
        </row>
        <row r="1518">
          <cell r="A1518" t="str">
            <v>00400000000096274822373</v>
          </cell>
        </row>
        <row r="1519">
          <cell r="A1519" t="str">
            <v>05500000000092090083403</v>
          </cell>
        </row>
        <row r="1520">
          <cell r="A1520" t="str">
            <v>02000000000097281103813</v>
          </cell>
        </row>
        <row r="1521">
          <cell r="A1521" t="str">
            <v>05300000000097923177713</v>
          </cell>
        </row>
        <row r="1522">
          <cell r="A1522" t="str">
            <v>03300000000092247084483</v>
          </cell>
        </row>
        <row r="1523">
          <cell r="A1523" t="str">
            <v>04200000000097508304283</v>
          </cell>
        </row>
        <row r="1524">
          <cell r="A1524" t="str">
            <v>04400000000092056112553</v>
          </cell>
        </row>
        <row r="1525">
          <cell r="A1525" t="str">
            <v>00600000000092960332243</v>
          </cell>
        </row>
        <row r="1526">
          <cell r="A1526" t="str">
            <v>04400000000096929780293</v>
          </cell>
        </row>
        <row r="1527">
          <cell r="A1527" t="str">
            <v>02900000000096665786323</v>
          </cell>
        </row>
        <row r="1528">
          <cell r="A1528" t="str">
            <v>03800000000096068846613</v>
          </cell>
        </row>
        <row r="1529">
          <cell r="A1529" t="str">
            <v>04300000000096460850603</v>
          </cell>
        </row>
        <row r="1530">
          <cell r="A1530" t="str">
            <v>00800000000096224766623</v>
          </cell>
        </row>
        <row r="1531">
          <cell r="A1531" t="str">
            <v>05400000000097026197073</v>
          </cell>
        </row>
        <row r="1532">
          <cell r="A1532" t="str">
            <v>00800000000092991101223</v>
          </cell>
        </row>
        <row r="1533">
          <cell r="A1533" t="str">
            <v>01700000000092615149633</v>
          </cell>
        </row>
        <row r="1534">
          <cell r="A1534" t="str">
            <v>04400000000097135338983</v>
          </cell>
        </row>
        <row r="1535">
          <cell r="A1535" t="str">
            <v>02800000000097339113683</v>
          </cell>
        </row>
        <row r="1536">
          <cell r="A1536" t="str">
            <v>01900000000092030345953</v>
          </cell>
        </row>
        <row r="1537">
          <cell r="A1537" t="str">
            <v>03600000000092213158443</v>
          </cell>
        </row>
        <row r="1538">
          <cell r="A1538" t="str">
            <v>04200000000096478777503</v>
          </cell>
        </row>
        <row r="1539">
          <cell r="A1539" t="str">
            <v>02800000000097125254173</v>
          </cell>
        </row>
        <row r="1540">
          <cell r="A1540" t="str">
            <v>02000000000096444857033</v>
          </cell>
        </row>
        <row r="1541">
          <cell r="A1541" t="str">
            <v>05700000000096655850233</v>
          </cell>
        </row>
        <row r="1542">
          <cell r="A1542" t="str">
            <v>05000000000092067161233</v>
          </cell>
        </row>
        <row r="1543">
          <cell r="A1543" t="str">
            <v>04300000000092949132433</v>
          </cell>
        </row>
        <row r="1544">
          <cell r="A1544" t="str">
            <v>05900000000096192749513</v>
          </cell>
        </row>
        <row r="1545">
          <cell r="A1545" t="str">
            <v>02700000000097188164993</v>
          </cell>
        </row>
        <row r="1546">
          <cell r="A1546" t="str">
            <v>03200000000092208182493</v>
          </cell>
        </row>
        <row r="1547">
          <cell r="A1547" t="str">
            <v>03500000000096593813433</v>
          </cell>
        </row>
        <row r="1548">
          <cell r="A1548" t="str">
            <v>04000000000096723785213</v>
          </cell>
        </row>
        <row r="1549">
          <cell r="A1549" t="str">
            <v>04300000000090357640003</v>
          </cell>
        </row>
        <row r="1550">
          <cell r="A1550" t="str">
            <v>02400000000096132898333</v>
          </cell>
        </row>
        <row r="1551">
          <cell r="A1551" t="str">
            <v>05100000000096829824513</v>
          </cell>
        </row>
        <row r="1552">
          <cell r="A1552" t="str">
            <v>00800000000092614175853</v>
          </cell>
        </row>
        <row r="1553">
          <cell r="A1553" t="str">
            <v>00700000000097507156293</v>
          </cell>
        </row>
        <row r="1554">
          <cell r="A1554" t="str">
            <v>02800000000092323144593</v>
          </cell>
        </row>
        <row r="1555">
          <cell r="A1555" t="str">
            <v>02100000000096303824993</v>
          </cell>
        </row>
        <row r="1556">
          <cell r="A1556" t="str">
            <v>01600000000092138140763</v>
          </cell>
        </row>
        <row r="1557">
          <cell r="A1557" t="str">
            <v>04300000000097457350263</v>
          </cell>
        </row>
        <row r="1558">
          <cell r="A1558" t="str">
            <v>04200000000097110404523</v>
          </cell>
        </row>
        <row r="1559">
          <cell r="A1559" t="str">
            <v>05600000000097068242163</v>
          </cell>
        </row>
        <row r="1560">
          <cell r="A1560" t="str">
            <v>01600000000092720406883</v>
          </cell>
        </row>
        <row r="1561">
          <cell r="A1561" t="str">
            <v>04100000000092528172443</v>
          </cell>
        </row>
        <row r="1562">
          <cell r="A1562" t="str">
            <v>01500000000097113172333</v>
          </cell>
        </row>
        <row r="1563">
          <cell r="A1563" t="str">
            <v>01800000000097446028633</v>
          </cell>
        </row>
        <row r="1564">
          <cell r="A1564" t="str">
            <v>00200000000090253340673</v>
          </cell>
        </row>
        <row r="1565">
          <cell r="A1565" t="str">
            <v>02500000000097368190123</v>
          </cell>
        </row>
        <row r="1566">
          <cell r="A1566" t="str">
            <v>03400000000092833146743</v>
          </cell>
        </row>
        <row r="1567">
          <cell r="A1567" t="str">
            <v>00000000000097109170593</v>
          </cell>
        </row>
        <row r="1568">
          <cell r="A1568" t="str">
            <v>05800000000096254839963</v>
          </cell>
        </row>
        <row r="1569">
          <cell r="A1569" t="str">
            <v>05900000000092381089233</v>
          </cell>
        </row>
        <row r="1570">
          <cell r="A1570" t="str">
            <v>02300000000092314221343</v>
          </cell>
        </row>
        <row r="1571">
          <cell r="A1571" t="str">
            <v>02200000000090161995213</v>
          </cell>
        </row>
        <row r="1572">
          <cell r="A1572" t="str">
            <v>03300000000096170876903</v>
          </cell>
        </row>
        <row r="1573">
          <cell r="A1573" t="str">
            <v>05200000000096593780593</v>
          </cell>
        </row>
        <row r="1574">
          <cell r="A1574" t="str">
            <v>00900000000097050802993</v>
          </cell>
        </row>
        <row r="1575">
          <cell r="A1575" t="str">
            <v>03400000000097271009863</v>
          </cell>
        </row>
        <row r="1576">
          <cell r="A1576" t="str">
            <v>04800000000092278170193</v>
          </cell>
        </row>
        <row r="1577">
          <cell r="A1577" t="str">
            <v>05900000000092949130143</v>
          </cell>
        </row>
        <row r="1578">
          <cell r="A1578" t="str">
            <v>02200000000091312403733</v>
          </cell>
        </row>
        <row r="1579">
          <cell r="A1579" t="str">
            <v>02300000000092599158883</v>
          </cell>
        </row>
        <row r="1580">
          <cell r="A1580" t="str">
            <v>04000000000097055159023</v>
          </cell>
        </row>
        <row r="1581">
          <cell r="A1581" t="str">
            <v>01500000000097439085513</v>
          </cell>
        </row>
        <row r="1582">
          <cell r="A1582" t="str">
            <v>04100000000092570263853</v>
          </cell>
        </row>
        <row r="1583">
          <cell r="A1583" t="str">
            <v>01700000000096991806423</v>
          </cell>
        </row>
        <row r="1584">
          <cell r="A1584" t="str">
            <v>03900000000092175221183</v>
          </cell>
        </row>
        <row r="1585">
          <cell r="A1585" t="str">
            <v>03700000000092148197053</v>
          </cell>
        </row>
        <row r="1586">
          <cell r="A1586" t="str">
            <v>02500000000097250373653</v>
          </cell>
        </row>
        <row r="1587">
          <cell r="A1587" t="str">
            <v>01500000000096301721843</v>
          </cell>
        </row>
        <row r="1588">
          <cell r="A1588" t="str">
            <v>03500000000096939822833</v>
          </cell>
        </row>
        <row r="1589">
          <cell r="A1589" t="str">
            <v>03200000000097285150983</v>
          </cell>
        </row>
        <row r="1590">
          <cell r="A1590" t="str">
            <v>00700000000092381128583</v>
          </cell>
        </row>
        <row r="1591">
          <cell r="A1591" t="str">
            <v>02500000000092271082043</v>
          </cell>
        </row>
        <row r="1592">
          <cell r="A1592" t="str">
            <v>01300000000097066036943</v>
          </cell>
        </row>
        <row r="1593">
          <cell r="A1593" t="str">
            <v>03600000000096060830143</v>
          </cell>
        </row>
        <row r="1594">
          <cell r="A1594" t="str">
            <v>01200000000096719828673</v>
          </cell>
        </row>
        <row r="1595">
          <cell r="A1595" t="str">
            <v>00700000000096123844093</v>
          </cell>
        </row>
        <row r="1596">
          <cell r="A1596" t="str">
            <v>02000000000092429128773</v>
          </cell>
        </row>
        <row r="1597">
          <cell r="A1597" t="str">
            <v>05400000000097053101623</v>
          </cell>
        </row>
        <row r="1598">
          <cell r="A1598" t="str">
            <v>01800000000096842757603</v>
          </cell>
        </row>
        <row r="1599">
          <cell r="A1599" t="str">
            <v>00600000000097110402153</v>
          </cell>
        </row>
        <row r="1600">
          <cell r="A1600" t="str">
            <v>00600000000096408792783</v>
          </cell>
        </row>
        <row r="1601">
          <cell r="A1601" t="str">
            <v>02600000000092129260323</v>
          </cell>
        </row>
        <row r="1602">
          <cell r="A1602" t="str">
            <v>03800000000097034029303</v>
          </cell>
        </row>
        <row r="1603">
          <cell r="A1603" t="str">
            <v>04800000000097043153733</v>
          </cell>
        </row>
        <row r="1604">
          <cell r="A1604" t="str">
            <v>02100000000097020417563</v>
          </cell>
        </row>
        <row r="1605">
          <cell r="A1605" t="str">
            <v>02700000000092395077323</v>
          </cell>
        </row>
        <row r="1606">
          <cell r="A1606" t="str">
            <v>03700000000096433823313</v>
          </cell>
        </row>
        <row r="1607">
          <cell r="A1607" t="str">
            <v>01700000000097448311103</v>
          </cell>
        </row>
        <row r="1608">
          <cell r="A1608" t="str">
            <v>00600000000097560140103</v>
          </cell>
        </row>
        <row r="1609">
          <cell r="A1609" t="str">
            <v>03000000000091141418413</v>
          </cell>
        </row>
        <row r="1610">
          <cell r="A1610" t="str">
            <v>02500000000096804860903</v>
          </cell>
        </row>
        <row r="1611">
          <cell r="A1611" t="str">
            <v>02800000000096600847193</v>
          </cell>
        </row>
        <row r="1612">
          <cell r="A1612" t="str">
            <v>05100000000091326213033</v>
          </cell>
        </row>
        <row r="1613">
          <cell r="A1613" t="str">
            <v>02000000000096478821773</v>
          </cell>
        </row>
        <row r="1614">
          <cell r="A1614" t="str">
            <v>00500000000096795779453</v>
          </cell>
        </row>
        <row r="1615">
          <cell r="A1615" t="str">
            <v>03700000000097507153863</v>
          </cell>
        </row>
        <row r="1616">
          <cell r="A1616" t="str">
            <v>03200000000096278816543</v>
          </cell>
        </row>
        <row r="1617">
          <cell r="A1617" t="str">
            <v>01700000000092385281593</v>
          </cell>
        </row>
        <row r="1618">
          <cell r="A1618" t="str">
            <v>04800000000092720486463</v>
          </cell>
        </row>
        <row r="1619">
          <cell r="A1619" t="str">
            <v>00700000000097550384713</v>
          </cell>
        </row>
        <row r="1620">
          <cell r="A1620" t="str">
            <v>04200000000096664777633</v>
          </cell>
        </row>
        <row r="1621">
          <cell r="A1621" t="str">
            <v>00700000000096105810453</v>
          </cell>
        </row>
        <row r="1622">
          <cell r="A1622" t="str">
            <v>02600000000097243225383</v>
          </cell>
        </row>
        <row r="1623">
          <cell r="A1623" t="str">
            <v>03000000000097009214063</v>
          </cell>
        </row>
        <row r="1624">
          <cell r="A1624" t="str">
            <v>03700000000097367015263</v>
          </cell>
        </row>
        <row r="1625">
          <cell r="A1625" t="str">
            <v>00100000000096775758993</v>
          </cell>
        </row>
        <row r="1626">
          <cell r="A1626" t="str">
            <v>04800000000097369210033</v>
          </cell>
        </row>
        <row r="1627">
          <cell r="A1627" t="str">
            <v>04000000000092276135963</v>
          </cell>
        </row>
        <row r="1628">
          <cell r="A1628" t="str">
            <v>00800000000097089042413</v>
          </cell>
        </row>
        <row r="1629">
          <cell r="A1629" t="str">
            <v>02500000000096909755963</v>
          </cell>
        </row>
        <row r="1630">
          <cell r="A1630" t="str">
            <v>05700000000097240280953</v>
          </cell>
        </row>
        <row r="1631">
          <cell r="A1631" t="str">
            <v>04700000000092335266463</v>
          </cell>
        </row>
        <row r="1632">
          <cell r="A1632" t="str">
            <v>05000000000092610376693</v>
          </cell>
        </row>
        <row r="1633">
          <cell r="A1633" t="str">
            <v>05000000000097435373323</v>
          </cell>
        </row>
        <row r="1634">
          <cell r="A1634" t="str">
            <v>03000000000092113128043</v>
          </cell>
        </row>
        <row r="1635">
          <cell r="A1635" t="str">
            <v>03300000000097338109953</v>
          </cell>
        </row>
        <row r="1636">
          <cell r="A1636" t="str">
            <v>04000000000096480836183</v>
          </cell>
        </row>
        <row r="1637">
          <cell r="A1637" t="str">
            <v>01500000000092555457763</v>
          </cell>
        </row>
        <row r="1638">
          <cell r="A1638" t="str">
            <v>00800000000096195837253</v>
          </cell>
        </row>
        <row r="1639">
          <cell r="A1639" t="str">
            <v>04300000000097278211013</v>
          </cell>
        </row>
        <row r="1640">
          <cell r="A1640" t="str">
            <v>03200000000092487312383</v>
          </cell>
        </row>
        <row r="1641">
          <cell r="A1641" t="str">
            <v>05400000000090246862613</v>
          </cell>
        </row>
        <row r="1642">
          <cell r="A1642" t="str">
            <v>01900000000097761315443</v>
          </cell>
        </row>
        <row r="1643">
          <cell r="A1643" t="str">
            <v>02000000000092322189483</v>
          </cell>
        </row>
        <row r="1644">
          <cell r="A1644" t="str">
            <v>01400000000092050528683</v>
          </cell>
        </row>
        <row r="1645">
          <cell r="A1645" t="str">
            <v>01700000000092015087863</v>
          </cell>
        </row>
        <row r="1646">
          <cell r="A1646" t="str">
            <v>02700000000096728761653</v>
          </cell>
        </row>
        <row r="1647">
          <cell r="A1647" t="str">
            <v>01900000000097287105753</v>
          </cell>
        </row>
        <row r="1648">
          <cell r="A1648" t="str">
            <v>02500000000097285132063</v>
          </cell>
        </row>
        <row r="1649">
          <cell r="A1649" t="str">
            <v>03700000000097488084903</v>
          </cell>
        </row>
        <row r="1650">
          <cell r="A1650" t="str">
            <v>01700000000097552115213</v>
          </cell>
        </row>
        <row r="1651">
          <cell r="A1651" t="str">
            <v>04200000000096237744543</v>
          </cell>
        </row>
        <row r="1652">
          <cell r="A1652" t="str">
            <v>02900000000096405823053</v>
          </cell>
        </row>
        <row r="1653">
          <cell r="A1653" t="str">
            <v>02300000000096295852383</v>
          </cell>
        </row>
        <row r="1654">
          <cell r="A1654" t="str">
            <v>01400000000097084138683</v>
          </cell>
        </row>
        <row r="1655">
          <cell r="A1655" t="str">
            <v>04300000000096785794993</v>
          </cell>
        </row>
        <row r="1656">
          <cell r="A1656" t="str">
            <v>02500000000097167133823</v>
          </cell>
        </row>
        <row r="1657">
          <cell r="A1657" t="str">
            <v>04600000000097015129253</v>
          </cell>
        </row>
        <row r="1658">
          <cell r="A1658" t="str">
            <v>03800000000096688838663</v>
          </cell>
        </row>
        <row r="1659">
          <cell r="A1659" t="str">
            <v>03600000000096923760373</v>
          </cell>
        </row>
        <row r="1660">
          <cell r="A1660" t="str">
            <v>01300000000092189062383</v>
          </cell>
        </row>
        <row r="1661">
          <cell r="A1661" t="str">
            <v>03500000000097473192913</v>
          </cell>
        </row>
        <row r="1662">
          <cell r="A1662" t="str">
            <v>03500000000092225259153</v>
          </cell>
        </row>
        <row r="1663">
          <cell r="A1663" t="str">
            <v>00300000000097107155023</v>
          </cell>
        </row>
        <row r="1664">
          <cell r="A1664" t="str">
            <v>05200000000097027486983</v>
          </cell>
        </row>
        <row r="1665">
          <cell r="A1665" t="str">
            <v>04100000000096489820863</v>
          </cell>
        </row>
        <row r="1666">
          <cell r="A1666" t="str">
            <v>01700000000092599102583</v>
          </cell>
        </row>
        <row r="1667">
          <cell r="A1667" t="str">
            <v>04400000000092558133633</v>
          </cell>
        </row>
        <row r="1668">
          <cell r="A1668" t="str">
            <v>02100000000097543239463</v>
          </cell>
        </row>
        <row r="1669">
          <cell r="A1669" t="str">
            <v>01200000000096450821493</v>
          </cell>
        </row>
        <row r="1670">
          <cell r="A1670" t="str">
            <v>03400000000096634808013</v>
          </cell>
        </row>
        <row r="1671">
          <cell r="A1671" t="str">
            <v>01800000000092667100003</v>
          </cell>
        </row>
        <row r="1672">
          <cell r="A1672" t="str">
            <v>03000000000096557770213</v>
          </cell>
        </row>
        <row r="1673">
          <cell r="A1673" t="str">
            <v>04700000000096588787243</v>
          </cell>
        </row>
        <row r="1674">
          <cell r="A1674" t="str">
            <v>03300000000092235099133</v>
          </cell>
        </row>
        <row r="1675">
          <cell r="A1675" t="str">
            <v>02600000000097060454703</v>
          </cell>
        </row>
        <row r="1676">
          <cell r="A1676" t="str">
            <v>02300000000097328267823</v>
          </cell>
        </row>
        <row r="1677">
          <cell r="A1677" t="str">
            <v>05400000000092140520483</v>
          </cell>
        </row>
        <row r="1678">
          <cell r="A1678" t="str">
            <v>03400000000092238107103</v>
          </cell>
        </row>
        <row r="1679">
          <cell r="A1679" t="str">
            <v>02900000000096800781973</v>
          </cell>
        </row>
        <row r="1680">
          <cell r="A1680" t="str">
            <v>05700000000096834777853</v>
          </cell>
        </row>
        <row r="1681">
          <cell r="A1681" t="str">
            <v>03400000000092018141943</v>
          </cell>
        </row>
        <row r="1682">
          <cell r="A1682" t="str">
            <v>04300000000096457840463</v>
          </cell>
        </row>
        <row r="1683">
          <cell r="A1683" t="str">
            <v>02600000000097256183333</v>
          </cell>
        </row>
        <row r="1684">
          <cell r="A1684" t="str">
            <v>03500000000097004121533</v>
          </cell>
        </row>
        <row r="1685">
          <cell r="A1685" t="str">
            <v>03500000000092673130723</v>
          </cell>
        </row>
        <row r="1686">
          <cell r="A1686" t="str">
            <v>05300000000096015862123</v>
          </cell>
        </row>
        <row r="1687">
          <cell r="A1687" t="str">
            <v>01700000000092570264153</v>
          </cell>
        </row>
        <row r="1688">
          <cell r="A1688" t="str">
            <v>02400000000097300578113</v>
          </cell>
        </row>
        <row r="1689">
          <cell r="A1689" t="str">
            <v>00200000000096366850513</v>
          </cell>
        </row>
        <row r="1690">
          <cell r="A1690" t="str">
            <v>01600000000092900277293</v>
          </cell>
        </row>
        <row r="1691">
          <cell r="A1691" t="str">
            <v>04700000000097067098163</v>
          </cell>
        </row>
        <row r="1692">
          <cell r="A1692" t="str">
            <v>04000000000096388783453</v>
          </cell>
        </row>
        <row r="1693">
          <cell r="A1693" t="str">
            <v>02700000000096206864063</v>
          </cell>
        </row>
        <row r="1694">
          <cell r="A1694" t="str">
            <v>02100000000096520836143</v>
          </cell>
        </row>
        <row r="1695">
          <cell r="A1695" t="str">
            <v>03300000000092379154503</v>
          </cell>
        </row>
        <row r="1696">
          <cell r="A1696" t="str">
            <v>00300000000092845215093</v>
          </cell>
        </row>
        <row r="1697">
          <cell r="A1697" t="str">
            <v>04200000000097930243523</v>
          </cell>
        </row>
        <row r="1698">
          <cell r="A1698" t="str">
            <v>03700000000096113877493</v>
          </cell>
        </row>
        <row r="1699">
          <cell r="A1699" t="str">
            <v>03200000000096165735323</v>
          </cell>
        </row>
        <row r="1700">
          <cell r="A1700" t="str">
            <v>03800000000097038167193</v>
          </cell>
        </row>
        <row r="1701">
          <cell r="A1701" t="str">
            <v>03100000000092192107763</v>
          </cell>
        </row>
        <row r="1702">
          <cell r="A1702" t="str">
            <v>02100000000092920202173</v>
          </cell>
        </row>
        <row r="1703">
          <cell r="A1703" t="str">
            <v>01100000000092575257563</v>
          </cell>
        </row>
        <row r="1704">
          <cell r="A1704" t="str">
            <v>03200000000096805807473</v>
          </cell>
        </row>
        <row r="1705">
          <cell r="A1705" t="str">
            <v>01000000000097647139713</v>
          </cell>
        </row>
        <row r="1706">
          <cell r="A1706" t="str">
            <v>01100000000097840571163</v>
          </cell>
        </row>
        <row r="1707">
          <cell r="A1707" t="str">
            <v>00100000000092328142573</v>
          </cell>
        </row>
        <row r="1708">
          <cell r="A1708" t="str">
            <v>03800000000096813821833</v>
          </cell>
        </row>
        <row r="1709">
          <cell r="A1709" t="str">
            <v>02200000000096424820303</v>
          </cell>
        </row>
        <row r="1710">
          <cell r="A1710" t="str">
            <v>04500000000090586951463</v>
          </cell>
        </row>
        <row r="1711">
          <cell r="A1711" t="str">
            <v>00800000000097058236903</v>
          </cell>
        </row>
        <row r="1712">
          <cell r="A1712" t="str">
            <v>00700000000096710759083</v>
          </cell>
        </row>
        <row r="1713">
          <cell r="A1713" t="str">
            <v>03500000000092909200243</v>
          </cell>
        </row>
        <row r="1714">
          <cell r="A1714" t="str">
            <v>04100000000096790801023</v>
          </cell>
        </row>
        <row r="1715">
          <cell r="A1715" t="str">
            <v>05700000000097190410913</v>
          </cell>
        </row>
        <row r="1716">
          <cell r="A1716" t="str">
            <v>00000000000097129314313</v>
          </cell>
        </row>
        <row r="1717">
          <cell r="A1717" t="str">
            <v>04000000000097105398603</v>
          </cell>
        </row>
        <row r="1718">
          <cell r="A1718" t="str">
            <v>05500000000092495328323</v>
          </cell>
        </row>
        <row r="1719">
          <cell r="A1719" t="str">
            <v>03100000000097323250583</v>
          </cell>
        </row>
        <row r="1720">
          <cell r="A1720" t="str">
            <v>02100000000092917299993</v>
          </cell>
        </row>
        <row r="1721">
          <cell r="A1721" t="str">
            <v>02600000000092488177953</v>
          </cell>
        </row>
        <row r="1722">
          <cell r="A1722" t="str">
            <v>03800000000096084849893</v>
          </cell>
        </row>
        <row r="1723">
          <cell r="A1723" t="str">
            <v>02100000000096277823893</v>
          </cell>
        </row>
        <row r="1724">
          <cell r="A1724" t="str">
            <v>04500000000097409190563</v>
          </cell>
        </row>
        <row r="1725">
          <cell r="A1725" t="str">
            <v>04500000000096684848563</v>
          </cell>
        </row>
        <row r="1726">
          <cell r="A1726" t="str">
            <v>04800000000092690253763</v>
          </cell>
        </row>
        <row r="1727">
          <cell r="A1727" t="str">
            <v>02800000000092614221393</v>
          </cell>
        </row>
        <row r="1728">
          <cell r="A1728" t="str">
            <v>02500000000092083243113</v>
          </cell>
        </row>
        <row r="1729">
          <cell r="A1729" t="str">
            <v>04900000000091286033333</v>
          </cell>
        </row>
        <row r="1730">
          <cell r="A1730" t="str">
            <v>04300000000097044150843</v>
          </cell>
        </row>
        <row r="1731">
          <cell r="A1731" t="str">
            <v>03700000000096955806113</v>
          </cell>
        </row>
        <row r="1732">
          <cell r="A1732" t="str">
            <v>04100000000097280418353</v>
          </cell>
        </row>
        <row r="1733">
          <cell r="A1733" t="str">
            <v>03100000000096839773623</v>
          </cell>
        </row>
        <row r="1734">
          <cell r="A1734" t="str">
            <v>00200000000097365067073</v>
          </cell>
        </row>
        <row r="1735">
          <cell r="A1735" t="str">
            <v>04700000000097108247513</v>
          </cell>
        </row>
        <row r="1736">
          <cell r="A1736" t="str">
            <v>03400000000096900732823</v>
          </cell>
        </row>
        <row r="1737">
          <cell r="A1737" t="str">
            <v>04000000000091014422303</v>
          </cell>
        </row>
        <row r="1738">
          <cell r="A1738" t="str">
            <v>03800000000092070595923</v>
          </cell>
        </row>
        <row r="1739">
          <cell r="A1739" t="str">
            <v>05600000000096367776303</v>
          </cell>
        </row>
        <row r="1740">
          <cell r="A1740" t="str">
            <v>02600000000092432148393</v>
          </cell>
        </row>
        <row r="1741">
          <cell r="A1741" t="str">
            <v>05100000000096850863923</v>
          </cell>
        </row>
        <row r="1742">
          <cell r="A1742" t="str">
            <v>04500000000092065269873</v>
          </cell>
        </row>
        <row r="1743">
          <cell r="A1743" t="str">
            <v>04700000000092345080133</v>
          </cell>
        </row>
        <row r="1744">
          <cell r="A1744" t="str">
            <v>03700000000092343368323</v>
          </cell>
        </row>
        <row r="1745">
          <cell r="A1745" t="str">
            <v>01900000000097460649233</v>
          </cell>
        </row>
        <row r="1746">
          <cell r="A1746" t="str">
            <v>00700000000096965761623</v>
          </cell>
        </row>
        <row r="1747">
          <cell r="A1747" t="str">
            <v>03900000000092730493603</v>
          </cell>
        </row>
        <row r="1748">
          <cell r="A1748" t="str">
            <v>00800000000092507153713</v>
          </cell>
        </row>
        <row r="1749">
          <cell r="A1749" t="str">
            <v>02100000000091312325753</v>
          </cell>
        </row>
        <row r="1750">
          <cell r="A1750" t="str">
            <v>03300000000090286370603</v>
          </cell>
        </row>
        <row r="1751">
          <cell r="A1751" t="str">
            <v>03600000000096380952943</v>
          </cell>
        </row>
        <row r="1752">
          <cell r="A1752" t="str">
            <v>03000000000091292236903</v>
          </cell>
        </row>
        <row r="1753">
          <cell r="A1753" t="str">
            <v>05200000000096369860943</v>
          </cell>
        </row>
        <row r="1754">
          <cell r="A1754" t="str">
            <v>03300000000096062732633</v>
          </cell>
        </row>
        <row r="1755">
          <cell r="A1755" t="str">
            <v>05700000000090386495633</v>
          </cell>
        </row>
        <row r="1756">
          <cell r="A1756" t="str">
            <v>03100000000096195821333</v>
          </cell>
        </row>
        <row r="1757">
          <cell r="A1757" t="str">
            <v>04100000000097266076533</v>
          </cell>
        </row>
        <row r="1758">
          <cell r="A1758" t="str">
            <v>03000000000097154149773</v>
          </cell>
        </row>
        <row r="1759">
          <cell r="A1759" t="str">
            <v>03300000000092470342313</v>
          </cell>
        </row>
        <row r="1760">
          <cell r="A1760" t="str">
            <v>04200000000096690814023</v>
          </cell>
        </row>
        <row r="1761">
          <cell r="A1761" t="str">
            <v>05400000000096664834103</v>
          </cell>
        </row>
        <row r="1762">
          <cell r="A1762" t="str">
            <v>00200000000090326793393</v>
          </cell>
        </row>
        <row r="1763">
          <cell r="A1763" t="str">
            <v>04800000000096695783823</v>
          </cell>
        </row>
        <row r="1764">
          <cell r="A1764" t="str">
            <v>05400000000092560134333</v>
          </cell>
        </row>
        <row r="1765">
          <cell r="A1765" t="str">
            <v>01100000000092594140723</v>
          </cell>
        </row>
        <row r="1766">
          <cell r="A1766" t="str">
            <v>03000000000096790808383</v>
          </cell>
        </row>
        <row r="1767">
          <cell r="A1767" t="str">
            <v>03500000000097294121363</v>
          </cell>
        </row>
        <row r="1768">
          <cell r="A1768" t="str">
            <v>04400000000096346822253</v>
          </cell>
        </row>
        <row r="1769">
          <cell r="A1769" t="str">
            <v>05200000000092800331193</v>
          </cell>
        </row>
        <row r="1770">
          <cell r="A1770" t="str">
            <v>03900000000097525384063</v>
          </cell>
        </row>
        <row r="1771">
          <cell r="A1771" t="str">
            <v>02400000000092653297373</v>
          </cell>
        </row>
        <row r="1772">
          <cell r="A1772" t="str">
            <v>04600000000092439120803</v>
          </cell>
        </row>
        <row r="1773">
          <cell r="A1773" t="str">
            <v>02800000000092056182333</v>
          </cell>
        </row>
        <row r="1774">
          <cell r="A1774" t="str">
            <v>01400000000092366260053</v>
          </cell>
        </row>
        <row r="1775">
          <cell r="A1775" t="str">
            <v>05300000000096850820873</v>
          </cell>
        </row>
        <row r="1776">
          <cell r="A1776" t="str">
            <v>03500000000096915811763</v>
          </cell>
        </row>
        <row r="1777">
          <cell r="A1777" t="str">
            <v>03900000000092815143903</v>
          </cell>
        </row>
        <row r="1778">
          <cell r="A1778" t="str">
            <v>04100000000096505815283</v>
          </cell>
        </row>
        <row r="1779">
          <cell r="A1779" t="str">
            <v>02400000000097525334393</v>
          </cell>
        </row>
        <row r="1780">
          <cell r="A1780" t="str">
            <v>00400000000097380600483</v>
          </cell>
        </row>
        <row r="1781">
          <cell r="A1781" t="str">
            <v>00200000000096030883683</v>
          </cell>
        </row>
        <row r="1782">
          <cell r="A1782" t="str">
            <v>03900000000092750368273</v>
          </cell>
        </row>
        <row r="1783">
          <cell r="A1783" t="str">
            <v>02900000000097115380513</v>
          </cell>
        </row>
        <row r="1784">
          <cell r="A1784" t="str">
            <v>02700000000092225231223</v>
          </cell>
        </row>
        <row r="1785">
          <cell r="A1785" t="str">
            <v>04300000000092254153633</v>
          </cell>
        </row>
        <row r="1786">
          <cell r="A1786" t="str">
            <v>01700000000092280433273</v>
          </cell>
        </row>
        <row r="1787">
          <cell r="A1787" t="str">
            <v>03600000000096480829133</v>
          </cell>
        </row>
        <row r="1788">
          <cell r="A1788" t="str">
            <v>05100000000097038184283</v>
          </cell>
        </row>
        <row r="1789">
          <cell r="A1789" t="str">
            <v>05200000000096568810003</v>
          </cell>
        </row>
        <row r="1790">
          <cell r="A1790" t="str">
            <v>01100000000096345830493</v>
          </cell>
        </row>
        <row r="1791">
          <cell r="A1791" t="str">
            <v>00100000000096495829953</v>
          </cell>
        </row>
        <row r="1792">
          <cell r="A1792" t="str">
            <v>05700000000096535818203</v>
          </cell>
        </row>
        <row r="1793">
          <cell r="A1793" t="str">
            <v>01000000000096296809663</v>
          </cell>
        </row>
        <row r="1794">
          <cell r="A1794" t="str">
            <v>04700000000097060522053</v>
          </cell>
        </row>
        <row r="1795">
          <cell r="A1795" t="str">
            <v>03800000000096593829273</v>
          </cell>
        </row>
        <row r="1796">
          <cell r="A1796" t="str">
            <v>02900000000092577152293</v>
          </cell>
        </row>
        <row r="1797">
          <cell r="A1797" t="str">
            <v>05200000000097404239723</v>
          </cell>
        </row>
        <row r="1798">
          <cell r="A1798" t="str">
            <v>01200000000096254839293</v>
          </cell>
        </row>
        <row r="1799">
          <cell r="A1799" t="str">
            <v>03200000000092266117353</v>
          </cell>
        </row>
        <row r="1800">
          <cell r="A1800" t="str">
            <v>04400000000097397130533</v>
          </cell>
        </row>
        <row r="1801">
          <cell r="A1801" t="str">
            <v>00600000000090626979193</v>
          </cell>
        </row>
        <row r="1802">
          <cell r="A1802" t="str">
            <v>02300000000097500205313</v>
          </cell>
        </row>
        <row r="1803">
          <cell r="A1803" t="str">
            <v>02700000000092990036873</v>
          </cell>
        </row>
        <row r="1804">
          <cell r="A1804" t="str">
            <v>04700000000096410802223</v>
          </cell>
        </row>
        <row r="1805">
          <cell r="A1805" t="str">
            <v>04500000000092615114173</v>
          </cell>
        </row>
        <row r="1806">
          <cell r="A1806" t="str">
            <v>05600000000092164134633</v>
          </cell>
        </row>
        <row r="1807">
          <cell r="A1807" t="str">
            <v>05700000000096337807113</v>
          </cell>
        </row>
        <row r="1808">
          <cell r="A1808" t="str">
            <v>05300000000096577802163</v>
          </cell>
        </row>
        <row r="1809">
          <cell r="A1809" t="str">
            <v>00800000000092924158663</v>
          </cell>
        </row>
        <row r="1810">
          <cell r="A1810" t="str">
            <v>01200000000092440064663</v>
          </cell>
        </row>
        <row r="1811">
          <cell r="A1811" t="str">
            <v>02100000000096355841543</v>
          </cell>
        </row>
        <row r="1812">
          <cell r="A1812" t="str">
            <v>05300000000092839171903</v>
          </cell>
        </row>
        <row r="1813">
          <cell r="A1813" t="str">
            <v>04000000000096600797663</v>
          </cell>
        </row>
        <row r="1814">
          <cell r="A1814" t="str">
            <v>00100000000096620846193</v>
          </cell>
        </row>
        <row r="1815">
          <cell r="A1815" t="str">
            <v>01000000000097206133843</v>
          </cell>
        </row>
        <row r="1816">
          <cell r="A1816" t="str">
            <v>02600000000097626530843</v>
          </cell>
        </row>
        <row r="1817">
          <cell r="A1817" t="str">
            <v>05900000000090216487173</v>
          </cell>
        </row>
        <row r="1818">
          <cell r="A1818" t="str">
            <v>00900000000096192834463</v>
          </cell>
        </row>
        <row r="1819">
          <cell r="A1819" t="str">
            <v>03200000000097407102703</v>
          </cell>
        </row>
        <row r="1820">
          <cell r="A1820" t="str">
            <v>00200000000096459817473</v>
          </cell>
        </row>
        <row r="1821">
          <cell r="A1821" t="str">
            <v>02500000000092634496893</v>
          </cell>
        </row>
        <row r="1822">
          <cell r="A1822" t="str">
            <v>04200000000096790812573</v>
          </cell>
        </row>
        <row r="1823">
          <cell r="A1823" t="str">
            <v>05000000000090371224053</v>
          </cell>
        </row>
        <row r="1824">
          <cell r="A1824" t="str">
            <v>01000000000092320419323</v>
          </cell>
        </row>
        <row r="1825">
          <cell r="A1825" t="str">
            <v>04800000000096040806623</v>
          </cell>
        </row>
        <row r="1826">
          <cell r="A1826" t="str">
            <v>02000000000096833754513</v>
          </cell>
        </row>
        <row r="1827">
          <cell r="A1827" t="str">
            <v>00900000000096200830943</v>
          </cell>
        </row>
        <row r="1828">
          <cell r="A1828" t="str">
            <v>05900000000092570262453</v>
          </cell>
        </row>
        <row r="1829">
          <cell r="A1829" t="str">
            <v>00300000000096840862913</v>
          </cell>
        </row>
        <row r="1830">
          <cell r="A1830" t="str">
            <v>01700000000096210841913</v>
          </cell>
        </row>
        <row r="1831">
          <cell r="A1831" t="str">
            <v>01900000000097397113523</v>
          </cell>
        </row>
        <row r="1832">
          <cell r="A1832" t="str">
            <v>03300000000096710785833</v>
          </cell>
        </row>
        <row r="1833">
          <cell r="A1833" t="str">
            <v>03200000000092050599513</v>
          </cell>
        </row>
        <row r="1834">
          <cell r="A1834" t="str">
            <v>04700000000096424828393</v>
          </cell>
        </row>
        <row r="1835">
          <cell r="A1835" t="str">
            <v>00000000000097238210773</v>
          </cell>
        </row>
        <row r="1836">
          <cell r="A1836" t="str">
            <v>05100000000096464857273</v>
          </cell>
        </row>
        <row r="1837">
          <cell r="A1837" t="str">
            <v>05000000000092132343633</v>
          </cell>
        </row>
        <row r="1838">
          <cell r="A1838" t="str">
            <v>02500000000096634870593</v>
          </cell>
        </row>
        <row r="1839">
          <cell r="A1839" t="str">
            <v>04000000000096187818763</v>
          </cell>
        </row>
        <row r="1840">
          <cell r="A1840" t="str">
            <v>02900000000097164177083</v>
          </cell>
        </row>
        <row r="1841">
          <cell r="A1841" t="str">
            <v>05200000000096980812413</v>
          </cell>
        </row>
        <row r="1842">
          <cell r="A1842" t="str">
            <v>02800000000092618111783</v>
          </cell>
        </row>
        <row r="1843">
          <cell r="A1843" t="str">
            <v>05900000000097092111423</v>
          </cell>
        </row>
        <row r="1844">
          <cell r="A1844" t="str">
            <v>05000000000096658816763</v>
          </cell>
        </row>
        <row r="1845">
          <cell r="A1845" t="str">
            <v>04800000000096870864703</v>
          </cell>
        </row>
        <row r="1846">
          <cell r="A1846" t="str">
            <v>03000000000097009176703</v>
          </cell>
        </row>
        <row r="1847">
          <cell r="A1847" t="str">
            <v>03800000000092037035433</v>
          </cell>
        </row>
        <row r="1848">
          <cell r="A1848" t="str">
            <v>00400000000096037775113</v>
          </cell>
        </row>
        <row r="1849">
          <cell r="A1849" t="str">
            <v>04000000000096209827573</v>
          </cell>
        </row>
        <row r="1850">
          <cell r="A1850" t="str">
            <v>05700000000092055128423</v>
          </cell>
        </row>
        <row r="1851">
          <cell r="A1851" t="str">
            <v>03600000000096833782723</v>
          </cell>
        </row>
        <row r="1852">
          <cell r="A1852" t="str">
            <v>02600000000092815121693</v>
          </cell>
        </row>
        <row r="1853">
          <cell r="A1853" t="str">
            <v>05100000000096940801943</v>
          </cell>
        </row>
        <row r="1854">
          <cell r="A1854" t="str">
            <v>02500000000097470488913</v>
          </cell>
        </row>
        <row r="1855">
          <cell r="A1855" t="str">
            <v>01500000000092293163513</v>
          </cell>
        </row>
        <row r="1856">
          <cell r="A1856" t="str">
            <v>04100000000097428253693</v>
          </cell>
        </row>
        <row r="1857">
          <cell r="A1857" t="str">
            <v>01300000000092205140373</v>
          </cell>
        </row>
        <row r="1858">
          <cell r="A1858" t="str">
            <v>02500000000092517127673</v>
          </cell>
        </row>
        <row r="1859">
          <cell r="A1859" t="str">
            <v>02100000000097523096013</v>
          </cell>
        </row>
        <row r="1860">
          <cell r="A1860" t="str">
            <v>04300000000096500794153</v>
          </cell>
        </row>
        <row r="1861">
          <cell r="A1861" t="str">
            <v>05900000000092940231323</v>
          </cell>
        </row>
        <row r="1862">
          <cell r="A1862" t="str">
            <v>00000000000096404742273</v>
          </cell>
        </row>
        <row r="1863">
          <cell r="A1863" t="str">
            <v>02400000000097468312823</v>
          </cell>
        </row>
        <row r="1864">
          <cell r="A1864" t="str">
            <v>05200000000097580292793</v>
          </cell>
        </row>
        <row r="1865">
          <cell r="A1865" t="str">
            <v>05900000000097399194173</v>
          </cell>
        </row>
        <row r="1866">
          <cell r="A1866" t="str">
            <v>02900000000096924814183</v>
          </cell>
        </row>
        <row r="1867">
          <cell r="A1867" t="str">
            <v>03100000000092310626503</v>
          </cell>
        </row>
        <row r="1868">
          <cell r="A1868" t="str">
            <v>01700000000097075300463</v>
          </cell>
        </row>
        <row r="1869">
          <cell r="A1869" t="str">
            <v>00100000000096303744613</v>
          </cell>
        </row>
        <row r="1870">
          <cell r="A1870" t="str">
            <v>03400000000096473724893</v>
          </cell>
        </row>
        <row r="1871">
          <cell r="A1871" t="str">
            <v>01000000000092263256353</v>
          </cell>
        </row>
        <row r="1872">
          <cell r="A1872" t="str">
            <v>01800000000092238135663</v>
          </cell>
        </row>
        <row r="1873">
          <cell r="A1873" t="str">
            <v>03000000000096722793613</v>
          </cell>
        </row>
        <row r="1874">
          <cell r="A1874" t="str">
            <v>01500000000092452082593</v>
          </cell>
        </row>
        <row r="1875">
          <cell r="A1875" t="str">
            <v>04000000000097023339863</v>
          </cell>
        </row>
        <row r="1876">
          <cell r="A1876" t="str">
            <v>03400000000096284772963</v>
          </cell>
        </row>
        <row r="1877">
          <cell r="A1877" t="str">
            <v>02900000000096917790493</v>
          </cell>
        </row>
        <row r="1878">
          <cell r="A1878" t="str">
            <v>02400000000097165395443</v>
          </cell>
        </row>
        <row r="1879">
          <cell r="A1879" t="str">
            <v>04100000000096668776723</v>
          </cell>
        </row>
        <row r="1880">
          <cell r="A1880" t="str">
            <v>05200000000096380959443</v>
          </cell>
        </row>
        <row r="1881">
          <cell r="A1881" t="str">
            <v>05900000000092853147283</v>
          </cell>
        </row>
        <row r="1882">
          <cell r="A1882" t="str">
            <v>01700000000092595345823</v>
          </cell>
        </row>
        <row r="1883">
          <cell r="A1883" t="str">
            <v>03500000000096105833153</v>
          </cell>
        </row>
        <row r="1884">
          <cell r="A1884" t="str">
            <v>02700000000097010561563</v>
          </cell>
        </row>
        <row r="1885">
          <cell r="A1885" t="str">
            <v>04000000000092288289363</v>
          </cell>
        </row>
        <row r="1886">
          <cell r="A1886" t="str">
            <v>02800000000092264113533</v>
          </cell>
        </row>
        <row r="1887">
          <cell r="A1887" t="str">
            <v>03300000000096680841733</v>
          </cell>
        </row>
        <row r="1888">
          <cell r="A1888" t="str">
            <v>04400000000092847205603</v>
          </cell>
        </row>
        <row r="1889">
          <cell r="A1889" t="str">
            <v>01800000000092980203753</v>
          </cell>
        </row>
        <row r="1890">
          <cell r="A1890" t="str">
            <v>03900000000096840804553</v>
          </cell>
        </row>
        <row r="1891">
          <cell r="A1891" t="str">
            <v>04300000000097588189903</v>
          </cell>
        </row>
        <row r="1892">
          <cell r="A1892" t="str">
            <v>04200000000096980837673</v>
          </cell>
        </row>
        <row r="1893">
          <cell r="A1893" t="str">
            <v>02800000000096934778213</v>
          </cell>
        </row>
        <row r="1894">
          <cell r="A1894" t="str">
            <v>03400000000092290067273</v>
          </cell>
        </row>
        <row r="1895">
          <cell r="A1895" t="str">
            <v>02400000000097247229433</v>
          </cell>
        </row>
        <row r="1896">
          <cell r="A1896" t="str">
            <v>04600000000092684189273</v>
          </cell>
        </row>
        <row r="1897">
          <cell r="A1897" t="str">
            <v>05600000000092105232833</v>
          </cell>
        </row>
        <row r="1898">
          <cell r="A1898" t="str">
            <v>03700000000092308137923</v>
          </cell>
        </row>
        <row r="1899">
          <cell r="A1899" t="str">
            <v>02400000000096414760023</v>
          </cell>
        </row>
        <row r="1900">
          <cell r="A1900" t="str">
            <v>02000000000096273826583</v>
          </cell>
        </row>
        <row r="1901">
          <cell r="A1901" t="str">
            <v>04300000000096915822883</v>
          </cell>
        </row>
        <row r="1902">
          <cell r="A1902" t="str">
            <v>02900000000090596216263</v>
          </cell>
        </row>
        <row r="1903">
          <cell r="A1903" t="str">
            <v>05100000000097209105403</v>
          </cell>
        </row>
        <row r="1904">
          <cell r="A1904" t="str">
            <v>04200000000096192786553</v>
          </cell>
        </row>
        <row r="1905">
          <cell r="A1905" t="str">
            <v>03900000000096808818793</v>
          </cell>
        </row>
        <row r="1906">
          <cell r="A1906" t="str">
            <v>00600000000097133149403</v>
          </cell>
        </row>
        <row r="1907">
          <cell r="A1907" t="str">
            <v>02400000000096275842933</v>
          </cell>
        </row>
        <row r="1908">
          <cell r="A1908" t="str">
            <v>00700000000096688762233</v>
          </cell>
        </row>
        <row r="1909">
          <cell r="A1909" t="str">
            <v>03500000000090279921853</v>
          </cell>
        </row>
        <row r="1910">
          <cell r="A1910" t="str">
            <v>05300000000097033328003</v>
          </cell>
        </row>
        <row r="1911">
          <cell r="A1911" t="str">
            <v>03200000000097489142823</v>
          </cell>
        </row>
        <row r="1912">
          <cell r="A1912" t="str">
            <v>03100000000092160435933</v>
          </cell>
        </row>
        <row r="1913">
          <cell r="A1913" t="str">
            <v>03200000000096050782703</v>
          </cell>
        </row>
        <row r="1914">
          <cell r="A1914" t="str">
            <v>04000000000096037856703</v>
          </cell>
        </row>
        <row r="1915">
          <cell r="A1915" t="str">
            <v>02100000000096688855753</v>
          </cell>
        </row>
        <row r="1916">
          <cell r="A1916" t="str">
            <v>01700000000097510355403</v>
          </cell>
        </row>
        <row r="1917">
          <cell r="A1917" t="str">
            <v>01600000000096805779163</v>
          </cell>
        </row>
        <row r="1918">
          <cell r="A1918" t="str">
            <v>03800000000096557836173</v>
          </cell>
        </row>
        <row r="1919">
          <cell r="A1919" t="str">
            <v>05500000000091046262003</v>
          </cell>
        </row>
        <row r="1920">
          <cell r="A1920" t="str">
            <v>03100000000096520773553</v>
          </cell>
        </row>
        <row r="1921">
          <cell r="A1921" t="str">
            <v>02200000000096099780553</v>
          </cell>
        </row>
        <row r="1922">
          <cell r="A1922" t="str">
            <v>02200000000097145294283</v>
          </cell>
        </row>
        <row r="1923">
          <cell r="A1923" t="str">
            <v>01900000000090596199073</v>
          </cell>
        </row>
        <row r="1924">
          <cell r="A1924" t="str">
            <v>00100000000092325124983</v>
          </cell>
        </row>
        <row r="1925">
          <cell r="A1925" t="str">
            <v>04300000000097440095773</v>
          </cell>
        </row>
        <row r="1926">
          <cell r="A1926" t="str">
            <v>03600000000092218212353</v>
          </cell>
        </row>
        <row r="1927">
          <cell r="A1927" t="str">
            <v>04300000000096912803113</v>
          </cell>
        </row>
        <row r="1928">
          <cell r="A1928" t="str">
            <v>03900000000097320468843</v>
          </cell>
        </row>
        <row r="1929">
          <cell r="A1929" t="str">
            <v>04000000000096647771073</v>
          </cell>
        </row>
        <row r="1930">
          <cell r="A1930" t="str">
            <v>05700000000097009148413</v>
          </cell>
        </row>
        <row r="1931">
          <cell r="A1931" t="str">
            <v>03900000000092262213763</v>
          </cell>
        </row>
        <row r="1932">
          <cell r="A1932" t="str">
            <v>03100000000096598820593</v>
          </cell>
        </row>
        <row r="1933">
          <cell r="A1933" t="str">
            <v>05800000000096077792413</v>
          </cell>
        </row>
        <row r="1934">
          <cell r="A1934" t="str">
            <v>03500000000096178756643</v>
          </cell>
        </row>
        <row r="1935">
          <cell r="A1935" t="str">
            <v>02000000000092960350303</v>
          </cell>
        </row>
        <row r="1936">
          <cell r="A1936" t="str">
            <v>01700000000092288230553</v>
          </cell>
        </row>
        <row r="1937">
          <cell r="A1937" t="str">
            <v>05100000000096720857373</v>
          </cell>
        </row>
        <row r="1938">
          <cell r="A1938" t="str">
            <v>03500000000096335775683</v>
          </cell>
        </row>
        <row r="1939">
          <cell r="A1939" t="str">
            <v>01900000000096558787073</v>
          </cell>
        </row>
        <row r="1940">
          <cell r="A1940" t="str">
            <v>05000000000092980187453</v>
          </cell>
        </row>
        <row r="1941">
          <cell r="A1941" t="str">
            <v>01600000000096243840723</v>
          </cell>
        </row>
        <row r="1942">
          <cell r="A1942" t="str">
            <v>00300000000096728811183</v>
          </cell>
        </row>
        <row r="1943">
          <cell r="A1943" t="str">
            <v>03900000000097275284473</v>
          </cell>
        </row>
        <row r="1944">
          <cell r="A1944" t="str">
            <v>02900000000092877182573</v>
          </cell>
        </row>
        <row r="1945">
          <cell r="A1945" t="str">
            <v>04000000000092860190883</v>
          </cell>
        </row>
        <row r="1946">
          <cell r="A1946" t="str">
            <v>04900000000096383823583</v>
          </cell>
        </row>
        <row r="1947">
          <cell r="A1947" t="str">
            <v>05500000000097543171723</v>
          </cell>
        </row>
        <row r="1948">
          <cell r="A1948" t="str">
            <v>03900000000096328841813</v>
          </cell>
        </row>
        <row r="1949">
          <cell r="A1949" t="str">
            <v>03800000000096922744633</v>
          </cell>
        </row>
        <row r="1950">
          <cell r="A1950" t="str">
            <v>05300000000096955821343</v>
          </cell>
        </row>
        <row r="1951">
          <cell r="A1951" t="str">
            <v>00000000000096447730673</v>
          </cell>
        </row>
        <row r="1952">
          <cell r="A1952" t="str">
            <v>05400000000096645765353</v>
          </cell>
        </row>
        <row r="1953">
          <cell r="A1953" t="str">
            <v>05300000000096795809703</v>
          </cell>
        </row>
        <row r="1954">
          <cell r="A1954" t="str">
            <v>04500000000096437838083</v>
          </cell>
        </row>
        <row r="1955">
          <cell r="A1955" t="str">
            <v>05400000000097158172813</v>
          </cell>
        </row>
        <row r="1956">
          <cell r="A1956" t="str">
            <v>04100000000096910827143</v>
          </cell>
        </row>
        <row r="1957">
          <cell r="A1957" t="str">
            <v>03700000000092952142683</v>
          </cell>
        </row>
        <row r="1958">
          <cell r="A1958" t="str">
            <v>03400000000096108723763</v>
          </cell>
        </row>
        <row r="1959">
          <cell r="A1959" t="str">
            <v>05200000000092174161563</v>
          </cell>
        </row>
        <row r="1960">
          <cell r="A1960" t="str">
            <v>03800000000096498803843</v>
          </cell>
        </row>
        <row r="1961">
          <cell r="A1961" t="str">
            <v>02600000000092613130113</v>
          </cell>
        </row>
        <row r="1962">
          <cell r="A1962" t="str">
            <v>04600000000092450318043</v>
          </cell>
        </row>
        <row r="1963">
          <cell r="A1963" t="str">
            <v>02200000000097558221723</v>
          </cell>
        </row>
        <row r="1964">
          <cell r="A1964" t="str">
            <v>04400000000096608782863</v>
          </cell>
        </row>
        <row r="1965">
          <cell r="A1965" t="str">
            <v>02000000000096570792913</v>
          </cell>
        </row>
        <row r="1966">
          <cell r="A1966" t="str">
            <v>05200000000092842123523</v>
          </cell>
        </row>
        <row r="1967">
          <cell r="A1967" t="str">
            <v>05100000000092244111783</v>
          </cell>
        </row>
        <row r="1968">
          <cell r="A1968" t="str">
            <v>02000000000096487820013</v>
          </cell>
        </row>
        <row r="1969">
          <cell r="A1969" t="str">
            <v>02200000000092270488643</v>
          </cell>
        </row>
        <row r="1970">
          <cell r="A1970" t="str">
            <v>00700000000097098179703</v>
          </cell>
        </row>
        <row r="1971">
          <cell r="A1971" t="str">
            <v>00200000000096715812853</v>
          </cell>
        </row>
        <row r="1972">
          <cell r="A1972" t="str">
            <v>03600000000096026726273</v>
          </cell>
        </row>
        <row r="1973">
          <cell r="A1973" t="str">
            <v>05600000000091046082023</v>
          </cell>
        </row>
        <row r="1974">
          <cell r="A1974" t="str">
            <v>05000000000092865189473</v>
          </cell>
        </row>
        <row r="1975">
          <cell r="A1975" t="str">
            <v>02500000000092040296923</v>
          </cell>
        </row>
        <row r="1976">
          <cell r="A1976" t="str">
            <v>00300000000092208146343</v>
          </cell>
        </row>
        <row r="1977">
          <cell r="A1977" t="str">
            <v>01200000000092408149403</v>
          </cell>
        </row>
        <row r="1978">
          <cell r="A1978" t="str">
            <v>02800000000096558724153</v>
          </cell>
        </row>
        <row r="1979">
          <cell r="A1979" t="str">
            <v>02500000000096669809293</v>
          </cell>
        </row>
        <row r="1980">
          <cell r="A1980" t="str">
            <v>05400000000092178269153</v>
          </cell>
        </row>
        <row r="1981">
          <cell r="A1981" t="str">
            <v>02600000000092424133583</v>
          </cell>
        </row>
        <row r="1982">
          <cell r="A1982" t="str">
            <v>04700000000092428174403</v>
          </cell>
        </row>
        <row r="1983">
          <cell r="A1983" t="str">
            <v>00800000000097245539123</v>
          </cell>
        </row>
        <row r="1984">
          <cell r="A1984" t="str">
            <v>02400000000096476752603</v>
          </cell>
        </row>
        <row r="1985">
          <cell r="A1985" t="str">
            <v>04300000000097003203643</v>
          </cell>
        </row>
        <row r="1986">
          <cell r="A1986" t="str">
            <v>03900000000096174843473</v>
          </cell>
        </row>
        <row r="1987">
          <cell r="A1987" t="str">
            <v>01700000000096758818013</v>
          </cell>
        </row>
        <row r="1988">
          <cell r="A1988" t="str">
            <v>03400000000097424143933</v>
          </cell>
        </row>
        <row r="1989">
          <cell r="A1989" t="str">
            <v>03300000000092170395303</v>
          </cell>
        </row>
        <row r="1990">
          <cell r="A1990" t="str">
            <v>00800000000096155828563</v>
          </cell>
        </row>
        <row r="1991">
          <cell r="A1991" t="str">
            <v>05000000000096934802293</v>
          </cell>
        </row>
        <row r="1992">
          <cell r="A1992" t="str">
            <v>03400000000092160421713</v>
          </cell>
        </row>
        <row r="1993">
          <cell r="A1993" t="str">
            <v>02400000000097027374593</v>
          </cell>
        </row>
        <row r="1994">
          <cell r="A1994" t="str">
            <v>04300000000096245824273</v>
          </cell>
        </row>
        <row r="1995">
          <cell r="A1995" t="str">
            <v>01700000000096074808153</v>
          </cell>
        </row>
        <row r="1996">
          <cell r="A1996" t="str">
            <v>04400000000092500209183</v>
          </cell>
        </row>
        <row r="1997">
          <cell r="A1997" t="str">
            <v>03100000000097429035803</v>
          </cell>
        </row>
        <row r="1998">
          <cell r="A1998" t="str">
            <v>04200000000096910832063</v>
          </cell>
        </row>
        <row r="1999">
          <cell r="A1999" t="str">
            <v>05400000000096353826593</v>
          </cell>
        </row>
        <row r="2000">
          <cell r="A2000" t="str">
            <v>03400000000092507187533</v>
          </cell>
        </row>
        <row r="2001">
          <cell r="A2001" t="str">
            <v>02100000000092557081013</v>
          </cell>
        </row>
        <row r="2002">
          <cell r="A2002" t="str">
            <v>00700000000096804824943</v>
          </cell>
        </row>
        <row r="2003">
          <cell r="A2003" t="str">
            <v>02300000000092178182463</v>
          </cell>
        </row>
        <row r="2004">
          <cell r="A2004" t="str">
            <v>01700000000096733845683</v>
          </cell>
        </row>
        <row r="2005">
          <cell r="A2005" t="str">
            <v>02300000000097607096353</v>
          </cell>
        </row>
        <row r="2006">
          <cell r="A2006" t="str">
            <v>03700000000097043139583</v>
          </cell>
        </row>
        <row r="2007">
          <cell r="A2007" t="str">
            <v>00300000000096056739503</v>
          </cell>
        </row>
        <row r="2008">
          <cell r="A2008" t="str">
            <v>05800000000096705801453</v>
          </cell>
        </row>
        <row r="2009">
          <cell r="A2009" t="str">
            <v>04300000000092236134193</v>
          </cell>
        </row>
        <row r="2010">
          <cell r="A2010" t="str">
            <v>03100000000096720816263</v>
          </cell>
        </row>
        <row r="2011">
          <cell r="A2011" t="str">
            <v>03700000000097536793213</v>
          </cell>
        </row>
        <row r="2012">
          <cell r="A2012" t="str">
            <v>01500000000097225237223</v>
          </cell>
        </row>
        <row r="2013">
          <cell r="A2013" t="str">
            <v>02400000000096322828583</v>
          </cell>
        </row>
        <row r="2014">
          <cell r="A2014" t="str">
            <v>00300000000097639214223</v>
          </cell>
        </row>
        <row r="2015">
          <cell r="A2015" t="str">
            <v>04100000000096066789053</v>
          </cell>
        </row>
        <row r="2016">
          <cell r="A2016" t="str">
            <v>03100000000096775812603</v>
          </cell>
        </row>
        <row r="2017">
          <cell r="A2017" t="str">
            <v>04700000000096815773403</v>
          </cell>
        </row>
        <row r="2018">
          <cell r="A2018" t="str">
            <v>05600000000090332337253</v>
          </cell>
        </row>
        <row r="2019">
          <cell r="A2019" t="str">
            <v>04300000000096143840073</v>
          </cell>
        </row>
        <row r="2020">
          <cell r="A2020" t="str">
            <v>01000000000096310919273</v>
          </cell>
        </row>
        <row r="2021">
          <cell r="A2021" t="str">
            <v>03500000000096338828323</v>
          </cell>
        </row>
        <row r="2022">
          <cell r="A2022" t="str">
            <v>03300000000096684848053</v>
          </cell>
        </row>
        <row r="2023">
          <cell r="A2023" t="str">
            <v>03300000000092736103993</v>
          </cell>
        </row>
        <row r="2024">
          <cell r="A2024" t="str">
            <v>04100000000097626515103</v>
          </cell>
        </row>
        <row r="2025">
          <cell r="A2025" t="str">
            <v>01800000000090332562103</v>
          </cell>
        </row>
        <row r="2026">
          <cell r="A2026" t="str">
            <v>03600000000097238233633</v>
          </cell>
        </row>
        <row r="2027">
          <cell r="A2027" t="str">
            <v>02100000000092407129273</v>
          </cell>
        </row>
        <row r="2028">
          <cell r="A2028" t="str">
            <v>02100000000096340824063</v>
          </cell>
        </row>
        <row r="2029">
          <cell r="A2029" t="str">
            <v>02100000000096690773673</v>
          </cell>
        </row>
        <row r="2030">
          <cell r="A2030" t="str">
            <v>05700000000097577278783</v>
          </cell>
        </row>
        <row r="2031">
          <cell r="A2031" t="str">
            <v>03300000000096700752623</v>
          </cell>
        </row>
        <row r="2032">
          <cell r="A2032" t="str">
            <v>04300000000097598292363</v>
          </cell>
        </row>
        <row r="2033">
          <cell r="A2033" t="str">
            <v>02400000000096485845013</v>
          </cell>
        </row>
        <row r="2034">
          <cell r="A2034" t="str">
            <v>03400000000091136327363</v>
          </cell>
        </row>
        <row r="2035">
          <cell r="A2035" t="str">
            <v>04000000000096498708693</v>
          </cell>
        </row>
        <row r="2036">
          <cell r="A2036" t="str">
            <v>01900000000096167831543</v>
          </cell>
        </row>
        <row r="2037">
          <cell r="A2037" t="str">
            <v>01000000000096543839413</v>
          </cell>
        </row>
        <row r="2038">
          <cell r="A2038" t="str">
            <v>02600000000097536901393</v>
          </cell>
        </row>
        <row r="2039">
          <cell r="A2039" t="str">
            <v>01900000000097343595453</v>
          </cell>
        </row>
        <row r="2040">
          <cell r="A2040" t="str">
            <v>04200000000097278160513</v>
          </cell>
        </row>
        <row r="2041">
          <cell r="A2041" t="str">
            <v>05300000000096719812913</v>
          </cell>
        </row>
        <row r="2042">
          <cell r="A2042" t="str">
            <v>04500000000091321270663</v>
          </cell>
        </row>
        <row r="2043">
          <cell r="A2043" t="str">
            <v>02200000000096910784153</v>
          </cell>
        </row>
        <row r="2044">
          <cell r="A2044" t="str">
            <v>02600000000092480467213</v>
          </cell>
        </row>
        <row r="2045">
          <cell r="A2045" t="str">
            <v>02900000000097370211893</v>
          </cell>
        </row>
        <row r="2046">
          <cell r="A2046" t="str">
            <v>03200000000092090180953</v>
          </cell>
        </row>
        <row r="2047">
          <cell r="A2047" t="str">
            <v>04200000000092275178213</v>
          </cell>
        </row>
        <row r="2048">
          <cell r="A2048" t="str">
            <v>05400000000096594749023</v>
          </cell>
        </row>
        <row r="2049">
          <cell r="A2049" t="str">
            <v>03900000000096722795583</v>
          </cell>
        </row>
        <row r="2050">
          <cell r="A2050" t="str">
            <v>02700000000092452158833</v>
          </cell>
        </row>
        <row r="2051">
          <cell r="A2051" t="str">
            <v>03100000000092110334683</v>
          </cell>
        </row>
        <row r="2052">
          <cell r="A2052" t="str">
            <v>04300000000097213256683</v>
          </cell>
        </row>
        <row r="2053">
          <cell r="A2053" t="str">
            <v>01200000000097863267423</v>
          </cell>
        </row>
        <row r="2054">
          <cell r="A2054" t="str">
            <v>01900000000096467793803</v>
          </cell>
        </row>
        <row r="2055">
          <cell r="A2055" t="str">
            <v>02900000000096960949823</v>
          </cell>
        </row>
        <row r="2056">
          <cell r="A2056" t="str">
            <v>03000000000092515096943</v>
          </cell>
        </row>
        <row r="2057">
          <cell r="A2057" t="str">
            <v>02700000000092070688183</v>
          </cell>
        </row>
        <row r="2058">
          <cell r="A2058" t="str">
            <v>03400000000091326135563</v>
          </cell>
        </row>
        <row r="2059">
          <cell r="A2059" t="str">
            <v>04100000000096669793433</v>
          </cell>
        </row>
        <row r="2060">
          <cell r="A2060" t="str">
            <v>02600000000092770246483</v>
          </cell>
        </row>
        <row r="2061">
          <cell r="A2061" t="str">
            <v>05200000000091326113673</v>
          </cell>
        </row>
        <row r="2062">
          <cell r="A2062" t="str">
            <v>03900000000092133195473</v>
          </cell>
        </row>
        <row r="2063">
          <cell r="A2063" t="str">
            <v>02700000000097340471013</v>
          </cell>
        </row>
        <row r="2064">
          <cell r="A2064" t="str">
            <v>01300000000097198505503</v>
          </cell>
        </row>
        <row r="2065">
          <cell r="A2065" t="str">
            <v>01200000000092028204493</v>
          </cell>
        </row>
        <row r="2066">
          <cell r="A2066" t="str">
            <v>04200000000096663807193</v>
          </cell>
        </row>
        <row r="2067">
          <cell r="A2067" t="str">
            <v>03200000000092719180273</v>
          </cell>
        </row>
        <row r="2068">
          <cell r="A2068" t="str">
            <v>01700000000096078718303</v>
          </cell>
        </row>
        <row r="2069">
          <cell r="A2069" t="str">
            <v>05900000000097123294133</v>
          </cell>
        </row>
        <row r="2070">
          <cell r="A2070" t="str">
            <v>02700000000092865175763</v>
          </cell>
        </row>
        <row r="2071">
          <cell r="A2071" t="str">
            <v>04200000000092440066793</v>
          </cell>
        </row>
        <row r="2072">
          <cell r="A2072" t="str">
            <v>03500000000096385844143</v>
          </cell>
        </row>
        <row r="2073">
          <cell r="A2073" t="str">
            <v>02000000000092375111043</v>
          </cell>
        </row>
        <row r="2074">
          <cell r="A2074" t="str">
            <v>05800000000092765277863</v>
          </cell>
        </row>
        <row r="2075">
          <cell r="A2075" t="str">
            <v>02000000000096720834673</v>
          </cell>
        </row>
        <row r="2076">
          <cell r="A2076" t="str">
            <v>03100000000092345148463</v>
          </cell>
        </row>
        <row r="2077">
          <cell r="A2077" t="str">
            <v>02000000000097028222003</v>
          </cell>
        </row>
        <row r="2078">
          <cell r="A2078" t="str">
            <v>03200000000092634413353</v>
          </cell>
        </row>
        <row r="2079">
          <cell r="A2079" t="str">
            <v>02400000000092369156863</v>
          </cell>
        </row>
        <row r="2080">
          <cell r="A2080" t="str">
            <v>03700000000097645290973</v>
          </cell>
        </row>
        <row r="2081">
          <cell r="A2081" t="str">
            <v>05800000000092487305683</v>
          </cell>
        </row>
        <row r="2082">
          <cell r="A2082" t="str">
            <v>03300000000096319854483</v>
          </cell>
        </row>
        <row r="2083">
          <cell r="A2083" t="str">
            <v>02500000000096980821243</v>
          </cell>
        </row>
        <row r="2084">
          <cell r="A2084" t="str">
            <v>01800000000097688316263</v>
          </cell>
        </row>
        <row r="2085">
          <cell r="A2085" t="str">
            <v>03000000000090596376113</v>
          </cell>
        </row>
        <row r="2086">
          <cell r="A2086" t="str">
            <v>04000000000092535155943</v>
          </cell>
        </row>
        <row r="2087">
          <cell r="A2087" t="str">
            <v>03700000000092614128183</v>
          </cell>
        </row>
        <row r="2088">
          <cell r="A2088" t="str">
            <v>05700000000096050863623</v>
          </cell>
        </row>
        <row r="2089">
          <cell r="A2089" t="str">
            <v>01700000000096765783553</v>
          </cell>
        </row>
        <row r="2090">
          <cell r="A2090" t="str">
            <v>04500000000097520491973</v>
          </cell>
        </row>
        <row r="2091">
          <cell r="A2091" t="str">
            <v>03000000000091352189763</v>
          </cell>
        </row>
        <row r="2092">
          <cell r="A2092" t="str">
            <v>05300000000097039117383</v>
          </cell>
        </row>
        <row r="2093">
          <cell r="A2093" t="str">
            <v>03100000000092432154013</v>
          </cell>
        </row>
        <row r="2094">
          <cell r="A2094" t="str">
            <v>04700000000092476209553</v>
          </cell>
        </row>
        <row r="2095">
          <cell r="A2095" t="str">
            <v>03900000000096065797963</v>
          </cell>
        </row>
        <row r="2096">
          <cell r="A2096" t="str">
            <v>00800000000097010548893</v>
          </cell>
        </row>
        <row r="2097">
          <cell r="A2097" t="str">
            <v>03600000000096804878603</v>
          </cell>
        </row>
        <row r="2098">
          <cell r="A2098" t="str">
            <v>00100000000092281013783</v>
          </cell>
        </row>
        <row r="2099">
          <cell r="A2099" t="str">
            <v>02100000000097348222293</v>
          </cell>
        </row>
        <row r="2100">
          <cell r="A2100" t="str">
            <v>05600000000096437799163</v>
          </cell>
        </row>
        <row r="2101">
          <cell r="A2101" t="str">
            <v>03800000000096715766563</v>
          </cell>
        </row>
        <row r="2102">
          <cell r="A2102" t="str">
            <v>01700000000096452788923</v>
          </cell>
        </row>
        <row r="2103">
          <cell r="A2103" t="str">
            <v>05600000000096198882083</v>
          </cell>
        </row>
        <row r="2104">
          <cell r="A2104" t="str">
            <v>03100000000096266812523</v>
          </cell>
        </row>
        <row r="2105">
          <cell r="A2105" t="str">
            <v>02100000000096847796963</v>
          </cell>
        </row>
        <row r="2106">
          <cell r="A2106" t="str">
            <v>03100000000097370151543</v>
          </cell>
        </row>
        <row r="2107">
          <cell r="A2107" t="str">
            <v>01200000000092090191563</v>
          </cell>
        </row>
        <row r="2108">
          <cell r="A2108" t="str">
            <v>02400000000097190410323</v>
          </cell>
        </row>
        <row r="2109">
          <cell r="A2109" t="str">
            <v>04400000000096908795033</v>
          </cell>
        </row>
        <row r="2110">
          <cell r="A2110" t="str">
            <v>04500000000092200254353</v>
          </cell>
        </row>
        <row r="2111">
          <cell r="A2111" t="str">
            <v>04100000000092399130133</v>
          </cell>
        </row>
        <row r="2112">
          <cell r="A2112" t="str">
            <v>03100000000092965146993</v>
          </cell>
        </row>
        <row r="2113">
          <cell r="A2113" t="str">
            <v>02900000000097013311813</v>
          </cell>
        </row>
        <row r="2114">
          <cell r="A2114" t="str">
            <v>03500000000096393795123</v>
          </cell>
        </row>
        <row r="2115">
          <cell r="A2115" t="str">
            <v>03500000000096476717963</v>
          </cell>
        </row>
        <row r="2116">
          <cell r="A2116" t="str">
            <v>00000000000097003292213</v>
          </cell>
        </row>
        <row r="2117">
          <cell r="A2117" t="str">
            <v>02100000000092366342293</v>
          </cell>
        </row>
        <row r="2118">
          <cell r="A2118" t="str">
            <v>03800000000092405248103</v>
          </cell>
        </row>
        <row r="2119">
          <cell r="A2119" t="str">
            <v>02100000000097043144233</v>
          </cell>
        </row>
        <row r="2120">
          <cell r="A2120" t="str">
            <v>02400000000096795770313</v>
          </cell>
        </row>
        <row r="2121">
          <cell r="A2121" t="str">
            <v>04900000000092034060853</v>
          </cell>
        </row>
        <row r="2122">
          <cell r="A2122" t="str">
            <v>04600000000096810810273</v>
          </cell>
        </row>
        <row r="2123">
          <cell r="A2123" t="str">
            <v>05300000000097009217673</v>
          </cell>
        </row>
        <row r="2124">
          <cell r="A2124" t="str">
            <v>05900000000092700192743</v>
          </cell>
        </row>
        <row r="2125">
          <cell r="A2125" t="str">
            <v>01400000000097409228633</v>
          </cell>
        </row>
        <row r="2126">
          <cell r="A2126" t="str">
            <v>00400000000097923179413</v>
          </cell>
        </row>
        <row r="2127">
          <cell r="A2127" t="str">
            <v>05000000000092381095203</v>
          </cell>
        </row>
        <row r="2128">
          <cell r="A2128" t="str">
            <v>04000000000096200859763</v>
          </cell>
        </row>
        <row r="2129">
          <cell r="A2129" t="str">
            <v>00300000000096360818063</v>
          </cell>
        </row>
        <row r="2130">
          <cell r="A2130" t="str">
            <v>04200000000096860841133</v>
          </cell>
        </row>
        <row r="2131">
          <cell r="A2131" t="str">
            <v>04600000000092383169843</v>
          </cell>
        </row>
        <row r="2132">
          <cell r="A2132" t="str">
            <v>01200000000092865208363</v>
          </cell>
        </row>
        <row r="2133">
          <cell r="A2133" t="str">
            <v>05100000000097225245753</v>
          </cell>
        </row>
        <row r="2134">
          <cell r="A2134" t="str">
            <v>05700000000092322193323</v>
          </cell>
        </row>
        <row r="2135">
          <cell r="A2135" t="str">
            <v>02000000000096755759723</v>
          </cell>
        </row>
        <row r="2136">
          <cell r="A2136" t="str">
            <v>02700000000092719217883</v>
          </cell>
        </row>
        <row r="2137">
          <cell r="A2137" t="str">
            <v>01200000000097025385963</v>
          </cell>
        </row>
        <row r="2138">
          <cell r="A2138" t="str">
            <v>01400000000092144045643</v>
          </cell>
        </row>
        <row r="2139">
          <cell r="A2139" t="str">
            <v>02900000000092745195573</v>
          </cell>
        </row>
        <row r="2140">
          <cell r="A2140" t="str">
            <v>02700000000092465175493</v>
          </cell>
        </row>
        <row r="2141">
          <cell r="A2141" t="str">
            <v>03300000000096090736993</v>
          </cell>
        </row>
        <row r="2142">
          <cell r="A2142" t="str">
            <v>01800000000092489179783</v>
          </cell>
        </row>
        <row r="2143">
          <cell r="A2143" t="str">
            <v>02800000000096965766263</v>
          </cell>
        </row>
        <row r="2144">
          <cell r="A2144" t="str">
            <v>02600000000092374132263</v>
          </cell>
        </row>
        <row r="2145">
          <cell r="A2145" t="str">
            <v>03600000000096833768493</v>
          </cell>
        </row>
        <row r="2146">
          <cell r="A2146" t="str">
            <v>01300000000096614788693</v>
          </cell>
        </row>
        <row r="2147">
          <cell r="A2147" t="str">
            <v>03200000000092425389323</v>
          </cell>
        </row>
        <row r="2148">
          <cell r="A2148" t="str">
            <v>02700000000096740794833</v>
          </cell>
        </row>
        <row r="2149">
          <cell r="A2149" t="str">
            <v>05200000000096085825223</v>
          </cell>
        </row>
        <row r="2150">
          <cell r="A2150" t="str">
            <v>01400000000096487757813</v>
          </cell>
        </row>
        <row r="2151">
          <cell r="A2151" t="str">
            <v>01800000000096853726973</v>
          </cell>
        </row>
        <row r="2152">
          <cell r="A2152" t="str">
            <v>01000000000096684771083</v>
          </cell>
        </row>
        <row r="2153">
          <cell r="A2153" t="str">
            <v>04500000000092107135623</v>
          </cell>
        </row>
        <row r="2154">
          <cell r="A2154" t="str">
            <v>04700000000096071806843</v>
          </cell>
        </row>
        <row r="2155">
          <cell r="A2155" t="str">
            <v>00700000000096238818033</v>
          </cell>
        </row>
        <row r="2156">
          <cell r="A2156" t="str">
            <v>05700000000096803826003</v>
          </cell>
        </row>
        <row r="2157">
          <cell r="A2157" t="str">
            <v>02000000000096098747723</v>
          </cell>
        </row>
        <row r="2158">
          <cell r="A2158" t="str">
            <v>04200000000091059025463</v>
          </cell>
        </row>
        <row r="2159">
          <cell r="A2159" t="str">
            <v>01900000000092300312553</v>
          </cell>
        </row>
        <row r="2160">
          <cell r="A2160" t="str">
            <v>03600000000097015109493</v>
          </cell>
        </row>
        <row r="2161">
          <cell r="A2161" t="str">
            <v>03300000000096780760983</v>
          </cell>
        </row>
        <row r="2162">
          <cell r="A2162" t="str">
            <v>02700000000096277813153</v>
          </cell>
        </row>
        <row r="2163">
          <cell r="A2163" t="str">
            <v>01900000000096322859543</v>
          </cell>
        </row>
        <row r="2164">
          <cell r="A2164" t="str">
            <v>02300000000091014088063</v>
          </cell>
        </row>
        <row r="2165">
          <cell r="A2165" t="str">
            <v>03300000000097190415983</v>
          </cell>
        </row>
        <row r="2166">
          <cell r="A2166" t="str">
            <v>00400000000096665798333</v>
          </cell>
        </row>
        <row r="2167">
          <cell r="A2167" t="str">
            <v>01500000000092614165703</v>
          </cell>
        </row>
        <row r="2168">
          <cell r="A2168" t="str">
            <v>04300000000092795138593</v>
          </cell>
        </row>
        <row r="2169">
          <cell r="A2169" t="str">
            <v>02500000000096725811653</v>
          </cell>
        </row>
        <row r="2170">
          <cell r="A2170" t="str">
            <v>05600000000092715174993</v>
          </cell>
        </row>
        <row r="2171">
          <cell r="A2171" t="str">
            <v>03400000000096448831993</v>
          </cell>
        </row>
        <row r="2172">
          <cell r="A2172" t="str">
            <v>00900000000097067185563</v>
          </cell>
        </row>
        <row r="2173">
          <cell r="A2173" t="str">
            <v>04200000000092433215383</v>
          </cell>
        </row>
        <row r="2174">
          <cell r="A2174" t="str">
            <v>03100000000097428284303</v>
          </cell>
        </row>
        <row r="2175">
          <cell r="A2175" t="str">
            <v>01900000000096730798893</v>
          </cell>
        </row>
        <row r="2176">
          <cell r="A2176" t="str">
            <v>01800000000092564194993</v>
          </cell>
        </row>
        <row r="2177">
          <cell r="A2177" t="str">
            <v>00100000000092285147023</v>
          </cell>
        </row>
        <row r="2178">
          <cell r="A2178" t="str">
            <v>01500000000092308104753</v>
          </cell>
        </row>
        <row r="2179">
          <cell r="A2179" t="str">
            <v>03500000000092755315773</v>
          </cell>
        </row>
        <row r="2180">
          <cell r="A2180" t="str">
            <v>01900000000097475140433</v>
          </cell>
        </row>
        <row r="2181">
          <cell r="A2181" t="str">
            <v>04400000000092428214483</v>
          </cell>
        </row>
        <row r="2182">
          <cell r="A2182" t="str">
            <v>05100000000092515176383</v>
          </cell>
        </row>
        <row r="2183">
          <cell r="A2183" t="str">
            <v>00300000000092015076903</v>
          </cell>
        </row>
        <row r="2184">
          <cell r="A2184" t="str">
            <v>02300000000091161282733</v>
          </cell>
        </row>
        <row r="2185">
          <cell r="A2185" t="str">
            <v>04100000000097099060273</v>
          </cell>
        </row>
        <row r="2186">
          <cell r="A2186" t="str">
            <v>03800000000092258135203</v>
          </cell>
        </row>
        <row r="2187">
          <cell r="A2187" t="str">
            <v>01700000000096980834573</v>
          </cell>
        </row>
        <row r="2188">
          <cell r="A2188" t="str">
            <v>03900000000092084175303</v>
          </cell>
        </row>
        <row r="2189">
          <cell r="A2189" t="str">
            <v>05400000000097075364863</v>
          </cell>
        </row>
        <row r="2190">
          <cell r="A2190" t="str">
            <v>00300000000092236051303</v>
          </cell>
        </row>
        <row r="2191">
          <cell r="A2191" t="str">
            <v>00400000000096718876943</v>
          </cell>
        </row>
        <row r="2192">
          <cell r="A2192" t="str">
            <v>05800000000097240268663</v>
          </cell>
        </row>
        <row r="2193">
          <cell r="A2193" t="str">
            <v>02900000000096599814643</v>
          </cell>
        </row>
        <row r="2194">
          <cell r="A2194" t="str">
            <v>01600000000097447146023</v>
          </cell>
        </row>
        <row r="2195">
          <cell r="A2195" t="str">
            <v>03900000000096900792053</v>
          </cell>
        </row>
        <row r="2196">
          <cell r="A2196" t="str">
            <v>03500000000097056191473</v>
          </cell>
        </row>
        <row r="2197">
          <cell r="A2197" t="str">
            <v>00900000000097373115193</v>
          </cell>
        </row>
        <row r="2198">
          <cell r="A2198" t="str">
            <v>05300000000097768077503</v>
          </cell>
        </row>
        <row r="2199">
          <cell r="A2199" t="str">
            <v>03600000000096839784583</v>
          </cell>
        </row>
        <row r="2200">
          <cell r="A2200" t="str">
            <v>00600000000097500160543</v>
          </cell>
        </row>
        <row r="2201">
          <cell r="A2201" t="str">
            <v>05100000000090371012623</v>
          </cell>
        </row>
        <row r="2202">
          <cell r="A2202" t="str">
            <v>00200000000091161210823</v>
          </cell>
        </row>
        <row r="2203">
          <cell r="A2203" t="str">
            <v>00100000000096955833783</v>
          </cell>
        </row>
        <row r="2204">
          <cell r="A2204" t="str">
            <v>01300000000090203327833</v>
          </cell>
        </row>
        <row r="2205">
          <cell r="A2205" t="str">
            <v>03400000000096775751983</v>
          </cell>
        </row>
        <row r="2206">
          <cell r="A2206" t="str">
            <v>01000000000096643793573</v>
          </cell>
        </row>
        <row r="2207">
          <cell r="A2207" t="str">
            <v>03500000000097535340723</v>
          </cell>
        </row>
        <row r="2208">
          <cell r="A2208" t="str">
            <v>01800000000096954834383</v>
          </cell>
        </row>
        <row r="2209">
          <cell r="A2209" t="str">
            <v>01900000000097300515463</v>
          </cell>
        </row>
        <row r="2210">
          <cell r="A2210" t="str">
            <v>01600000000092433187153</v>
          </cell>
        </row>
        <row r="2211">
          <cell r="A2211" t="str">
            <v>00600000000096340844923</v>
          </cell>
        </row>
        <row r="2212">
          <cell r="A2212" t="str">
            <v>05500000000092594086763</v>
          </cell>
        </row>
        <row r="2213">
          <cell r="A2213" t="str">
            <v>04000000000091161378683</v>
          </cell>
        </row>
        <row r="2214">
          <cell r="A2214" t="str">
            <v>00900000000096410817253</v>
          </cell>
        </row>
        <row r="2215">
          <cell r="A2215" t="str">
            <v>02400000000096010811533</v>
          </cell>
        </row>
        <row r="2216">
          <cell r="A2216" t="str">
            <v>01400000000097664190863</v>
          </cell>
        </row>
        <row r="2217">
          <cell r="A2217" t="str">
            <v>01100000000097067188823</v>
          </cell>
        </row>
        <row r="2218">
          <cell r="A2218" t="str">
            <v>02900000000092940193723</v>
          </cell>
        </row>
        <row r="2219">
          <cell r="A2219" t="str">
            <v>04000000000092824140473</v>
          </cell>
        </row>
        <row r="2220">
          <cell r="A2220" t="str">
            <v>03900000000092383130043</v>
          </cell>
        </row>
        <row r="2221">
          <cell r="A2221" t="str">
            <v>02500000000096643823903</v>
          </cell>
        </row>
        <row r="2222">
          <cell r="A2222" t="str">
            <v>02200000000092050575683</v>
          </cell>
        </row>
        <row r="2223">
          <cell r="A2223" t="str">
            <v>00200000000096218859763</v>
          </cell>
        </row>
        <row r="2224">
          <cell r="A2224" t="str">
            <v>05600000000092850304363</v>
          </cell>
        </row>
        <row r="2225">
          <cell r="A2225" t="str">
            <v>01700000000092140495193</v>
          </cell>
        </row>
        <row r="2226">
          <cell r="A2226" t="str">
            <v>01800000000092917360573</v>
          </cell>
        </row>
        <row r="2227">
          <cell r="A2227" t="str">
            <v>01000000000097527101873</v>
          </cell>
        </row>
        <row r="2228">
          <cell r="A2228" t="str">
            <v>05500000000096808833403</v>
          </cell>
        </row>
        <row r="2229">
          <cell r="A2229" t="str">
            <v>01800000000092175247573</v>
          </cell>
        </row>
        <row r="2230">
          <cell r="A2230" t="str">
            <v>01500000000097585247763</v>
          </cell>
        </row>
        <row r="2231">
          <cell r="A2231" t="str">
            <v>02200000000096278812553</v>
          </cell>
        </row>
        <row r="2232">
          <cell r="A2232" t="str">
            <v>00600000000092744155573</v>
          </cell>
        </row>
        <row r="2233">
          <cell r="A2233" t="str">
            <v>04500000000096965749763</v>
          </cell>
        </row>
        <row r="2234">
          <cell r="A2234" t="str">
            <v>03200000000096675779073</v>
          </cell>
        </row>
        <row r="2235">
          <cell r="A2235" t="str">
            <v>03400000000096847764683</v>
          </cell>
        </row>
        <row r="2236">
          <cell r="A2236" t="str">
            <v>05900000000092367104643</v>
          </cell>
        </row>
        <row r="2237">
          <cell r="A2237" t="str">
            <v>04400000000096195867163</v>
          </cell>
        </row>
        <row r="2238">
          <cell r="A2238" t="str">
            <v>03100000000092486138393</v>
          </cell>
        </row>
        <row r="2239">
          <cell r="A2239" t="str">
            <v>02300000000097381084743</v>
          </cell>
        </row>
        <row r="2240">
          <cell r="A2240" t="str">
            <v>01800000000096552739373</v>
          </cell>
        </row>
        <row r="2241">
          <cell r="A2241" t="str">
            <v>02500000000097378160683</v>
          </cell>
        </row>
        <row r="2242">
          <cell r="A2242" t="str">
            <v>00900000000097320460353</v>
          </cell>
        </row>
        <row r="2243">
          <cell r="A2243" t="str">
            <v>03100000000096600733693</v>
          </cell>
        </row>
        <row r="2244">
          <cell r="A2244" t="str">
            <v>03900000000096591708493</v>
          </cell>
        </row>
        <row r="2245">
          <cell r="A2245" t="str">
            <v>04400000000097068280923</v>
          </cell>
        </row>
        <row r="2246">
          <cell r="A2246" t="str">
            <v>01400000000096794752473</v>
          </cell>
        </row>
        <row r="2247">
          <cell r="A2247" t="str">
            <v>02200000000097066088903</v>
          </cell>
        </row>
        <row r="2248">
          <cell r="A2248" t="str">
            <v>05800000000097189070523</v>
          </cell>
        </row>
        <row r="2249">
          <cell r="A2249" t="str">
            <v>02000000000092118170783</v>
          </cell>
        </row>
        <row r="2250">
          <cell r="A2250" t="str">
            <v>03400000000097039186273</v>
          </cell>
        </row>
        <row r="2251">
          <cell r="A2251" t="str">
            <v>03600000000097271015673</v>
          </cell>
        </row>
        <row r="2252">
          <cell r="A2252" t="str">
            <v>02400000000096206843813</v>
          </cell>
        </row>
        <row r="2253">
          <cell r="A2253" t="str">
            <v>04000000000092684175803</v>
          </cell>
        </row>
        <row r="2254">
          <cell r="A2254" t="str">
            <v>02000000000096283840423</v>
          </cell>
        </row>
        <row r="2255">
          <cell r="A2255" t="str">
            <v>04800000000097560188223</v>
          </cell>
        </row>
        <row r="2256">
          <cell r="A2256" t="str">
            <v>00700000000092991125403</v>
          </cell>
        </row>
        <row r="2257">
          <cell r="A2257" t="str">
            <v>05900000000092834198593</v>
          </cell>
        </row>
        <row r="2258">
          <cell r="A2258" t="str">
            <v>04200000000096443818863</v>
          </cell>
        </row>
        <row r="2259">
          <cell r="A2259" t="str">
            <v>03700000000096189763593</v>
          </cell>
        </row>
        <row r="2260">
          <cell r="A2260" t="str">
            <v>03600000000097293096883</v>
          </cell>
        </row>
        <row r="2261">
          <cell r="A2261" t="str">
            <v>02100000000096630801373</v>
          </cell>
        </row>
        <row r="2262">
          <cell r="A2262" t="str">
            <v>02700000000092457176923</v>
          </cell>
        </row>
        <row r="2263">
          <cell r="A2263" t="str">
            <v>02200000000092158110313</v>
          </cell>
        </row>
        <row r="2264">
          <cell r="A2264" t="str">
            <v>01400000000092909171203</v>
          </cell>
        </row>
        <row r="2265">
          <cell r="A2265" t="str">
            <v>05000000000097487282173</v>
          </cell>
        </row>
        <row r="2266">
          <cell r="A2266" t="str">
            <v>01300000000092038114863</v>
          </cell>
        </row>
        <row r="2267">
          <cell r="A2267" t="str">
            <v>01600000000097635148863</v>
          </cell>
        </row>
        <row r="2268">
          <cell r="A2268" t="str">
            <v>02400000000096705796353</v>
          </cell>
        </row>
        <row r="2269">
          <cell r="A2269" t="str">
            <v>01000000000097744137043</v>
          </cell>
        </row>
        <row r="2270">
          <cell r="A2270" t="str">
            <v>04400000000097760350223</v>
          </cell>
        </row>
        <row r="2271">
          <cell r="A2271" t="str">
            <v>05500000000092833112173</v>
          </cell>
        </row>
        <row r="2272">
          <cell r="A2272" t="str">
            <v>02200000000092135343323</v>
          </cell>
        </row>
        <row r="2273">
          <cell r="A2273" t="str">
            <v>00000000000097078226083</v>
          </cell>
        </row>
        <row r="2274">
          <cell r="A2274" t="str">
            <v>03100000000096757752383</v>
          </cell>
        </row>
        <row r="2275">
          <cell r="A2275" t="str">
            <v>04000000000092068088183</v>
          </cell>
        </row>
        <row r="2276">
          <cell r="A2276" t="str">
            <v>01900000000092468207803</v>
          </cell>
        </row>
        <row r="2277">
          <cell r="A2277" t="str">
            <v>05100000000092949192333</v>
          </cell>
        </row>
        <row r="2278">
          <cell r="A2278" t="str">
            <v>04600000000096108848113</v>
          </cell>
        </row>
        <row r="2279">
          <cell r="A2279" t="str">
            <v>03300000000092673171243</v>
          </cell>
        </row>
        <row r="2280">
          <cell r="A2280" t="str">
            <v>05200000000096188848613</v>
          </cell>
        </row>
        <row r="2281">
          <cell r="A2281" t="str">
            <v>05600000000090536913393</v>
          </cell>
        </row>
        <row r="2282">
          <cell r="A2282" t="str">
            <v>05900000000090312773773</v>
          </cell>
        </row>
        <row r="2283">
          <cell r="A2283" t="str">
            <v>00500000000097430639183</v>
          </cell>
        </row>
        <row r="2284">
          <cell r="A2284" t="str">
            <v>01700000000091321438513</v>
          </cell>
        </row>
        <row r="2285">
          <cell r="A2285" t="str">
            <v>04100000000092735351843</v>
          </cell>
        </row>
        <row r="2286">
          <cell r="A2286" t="str">
            <v>01900000000096160776913</v>
          </cell>
        </row>
        <row r="2287">
          <cell r="A2287" t="str">
            <v>04900000000092845182733</v>
          </cell>
        </row>
        <row r="2288">
          <cell r="A2288" t="str">
            <v>02300000000096902762993</v>
          </cell>
        </row>
        <row r="2289">
          <cell r="A2289" t="str">
            <v>02500000000092795203243</v>
          </cell>
        </row>
        <row r="2290">
          <cell r="A2290" t="str">
            <v>03400000000096080768643</v>
          </cell>
        </row>
        <row r="2291">
          <cell r="A2291" t="str">
            <v>04300000000097013244873</v>
          </cell>
        </row>
        <row r="2292">
          <cell r="A2292" t="str">
            <v>02100000000096090840033</v>
          </cell>
        </row>
        <row r="2293">
          <cell r="A2293" t="str">
            <v>02700000000097429146713</v>
          </cell>
        </row>
        <row r="2294">
          <cell r="A2294" t="str">
            <v>03600000000097282133503</v>
          </cell>
        </row>
        <row r="2295">
          <cell r="A2295" t="str">
            <v>05300000000092154130523</v>
          </cell>
        </row>
        <row r="2296">
          <cell r="A2296" t="str">
            <v>01700000000096280845963</v>
          </cell>
        </row>
        <row r="2297">
          <cell r="A2297" t="str">
            <v>04300000000092924204013</v>
          </cell>
        </row>
        <row r="2298">
          <cell r="A2298" t="str">
            <v>03200000000092588182693</v>
          </cell>
        </row>
        <row r="2299">
          <cell r="A2299" t="str">
            <v>04600000000096240868963</v>
          </cell>
        </row>
        <row r="2300">
          <cell r="A2300" t="str">
            <v>01000000000092735310223</v>
          </cell>
        </row>
        <row r="2301">
          <cell r="A2301" t="str">
            <v>02100000000092383093253</v>
          </cell>
        </row>
        <row r="2302">
          <cell r="A2302" t="str">
            <v>01800000000096283849643</v>
          </cell>
        </row>
        <row r="2303">
          <cell r="A2303" t="str">
            <v>02500000000096390833463</v>
          </cell>
        </row>
        <row r="2304">
          <cell r="A2304" t="str">
            <v>04300000000092850303553</v>
          </cell>
        </row>
        <row r="2305">
          <cell r="A2305" t="str">
            <v>02400000000096043832153</v>
          </cell>
        </row>
        <row r="2306">
          <cell r="A2306" t="str">
            <v>02400000000092068195343</v>
          </cell>
        </row>
        <row r="2307">
          <cell r="A2307" t="str">
            <v>05600000000096715783493</v>
          </cell>
        </row>
        <row r="2308">
          <cell r="A2308" t="str">
            <v>00600000000090442341113</v>
          </cell>
        </row>
        <row r="2309">
          <cell r="A2309" t="str">
            <v>03100000000097425516173</v>
          </cell>
        </row>
        <row r="2310">
          <cell r="A2310" t="str">
            <v>01400000000092153143053</v>
          </cell>
        </row>
        <row r="2311">
          <cell r="A2311" t="str">
            <v>02300000000096037821753</v>
          </cell>
        </row>
        <row r="2312">
          <cell r="A2312" t="str">
            <v>00700000000091332089813</v>
          </cell>
        </row>
        <row r="2313">
          <cell r="A2313" t="str">
            <v>03900000000097648324313</v>
          </cell>
        </row>
        <row r="2314">
          <cell r="A2314" t="str">
            <v>03600000000097340454273</v>
          </cell>
        </row>
        <row r="2315">
          <cell r="A2315" t="str">
            <v>03600000000097308183833</v>
          </cell>
        </row>
        <row r="2316">
          <cell r="A2316" t="str">
            <v>02800000000097397163463</v>
          </cell>
        </row>
        <row r="2317">
          <cell r="A2317" t="str">
            <v>05100000000096826772333</v>
          </cell>
        </row>
        <row r="2318">
          <cell r="A2318" t="str">
            <v>00000000000096770857353</v>
          </cell>
        </row>
        <row r="2319">
          <cell r="A2319" t="str">
            <v>00000000000092730494253</v>
          </cell>
        </row>
        <row r="2320">
          <cell r="A2320" t="str">
            <v>03300000000090386494583</v>
          </cell>
        </row>
        <row r="2321">
          <cell r="A2321" t="str">
            <v>05100000000092629432643</v>
          </cell>
        </row>
        <row r="2322">
          <cell r="A2322" t="str">
            <v>03500000000092224183963</v>
          </cell>
        </row>
        <row r="2323">
          <cell r="A2323" t="str">
            <v>02200000000092473224233</v>
          </cell>
        </row>
        <row r="2324">
          <cell r="A2324" t="str">
            <v>00100000000096922830043</v>
          </cell>
        </row>
        <row r="2325">
          <cell r="A2325" t="str">
            <v>05200000000096225848993</v>
          </cell>
        </row>
        <row r="2326">
          <cell r="A2326" t="str">
            <v>02500000000096853779233</v>
          </cell>
        </row>
        <row r="2327">
          <cell r="A2327" t="str">
            <v>00600000000097493078513</v>
          </cell>
        </row>
        <row r="2328">
          <cell r="A2328" t="str">
            <v>00900000000092819040833</v>
          </cell>
        </row>
        <row r="2329">
          <cell r="A2329" t="str">
            <v>05700000000097071063173</v>
          </cell>
        </row>
        <row r="2330">
          <cell r="A2330" t="str">
            <v>03900000000097248195563</v>
          </cell>
        </row>
        <row r="2331">
          <cell r="A2331" t="str">
            <v>03700000000092694179913</v>
          </cell>
        </row>
        <row r="2332">
          <cell r="A2332" t="str">
            <v>01100000000096443716193</v>
          </cell>
        </row>
        <row r="2333">
          <cell r="A2333" t="str">
            <v>03900000000096318804843</v>
          </cell>
        </row>
        <row r="2334">
          <cell r="A2334" t="str">
            <v>02200000000096690805113</v>
          </cell>
        </row>
        <row r="2335">
          <cell r="A2335" t="str">
            <v>03100000000096768734543</v>
          </cell>
        </row>
        <row r="2336">
          <cell r="A2336" t="str">
            <v>02100000000097397217733</v>
          </cell>
        </row>
        <row r="2337">
          <cell r="A2337" t="str">
            <v>03700000000090357272453</v>
          </cell>
        </row>
        <row r="2338">
          <cell r="A2338" t="str">
            <v>05400000000092020604873</v>
          </cell>
        </row>
        <row r="2339">
          <cell r="A2339" t="str">
            <v>02100000000096507736643</v>
          </cell>
        </row>
        <row r="2340">
          <cell r="A2340" t="str">
            <v>01300000000096400791903</v>
          </cell>
        </row>
        <row r="2341">
          <cell r="A2341" t="str">
            <v>01800000000096617754483</v>
          </cell>
        </row>
        <row r="2342">
          <cell r="A2342" t="str">
            <v>05300000000091332268743</v>
          </cell>
        </row>
        <row r="2343">
          <cell r="A2343" t="str">
            <v>02900000000096900822733</v>
          </cell>
        </row>
        <row r="2344">
          <cell r="A2344" t="str">
            <v>01900000000097276051073</v>
          </cell>
        </row>
        <row r="2345">
          <cell r="A2345" t="str">
            <v>03900000000090357013433</v>
          </cell>
        </row>
        <row r="2346">
          <cell r="A2346" t="str">
            <v>02000000000096318822743</v>
          </cell>
        </row>
        <row r="2347">
          <cell r="A2347" t="str">
            <v>02800000000097414094933</v>
          </cell>
        </row>
        <row r="2348">
          <cell r="A2348" t="str">
            <v>02600000000090332245993</v>
          </cell>
        </row>
        <row r="2349">
          <cell r="A2349" t="str">
            <v>03900000000096538824483</v>
          </cell>
        </row>
        <row r="2350">
          <cell r="A2350" t="str">
            <v>03400000000096468824833</v>
          </cell>
        </row>
        <row r="2351">
          <cell r="A2351" t="str">
            <v>03600000000096225817683</v>
          </cell>
        </row>
        <row r="2352">
          <cell r="A2352" t="str">
            <v>03100000000096853766253</v>
          </cell>
        </row>
        <row r="2353">
          <cell r="A2353" t="str">
            <v>00400000000097237203353</v>
          </cell>
        </row>
        <row r="2354">
          <cell r="A2354" t="str">
            <v>03200000000097353222113</v>
          </cell>
        </row>
        <row r="2355">
          <cell r="A2355" t="str">
            <v>02800000000097500242433</v>
          </cell>
        </row>
        <row r="2356">
          <cell r="A2356" t="str">
            <v>02900000000097435263303</v>
          </cell>
        </row>
        <row r="2357">
          <cell r="A2357" t="str">
            <v>05000000000092243226713</v>
          </cell>
        </row>
        <row r="2358">
          <cell r="A2358" t="str">
            <v>02900000000096473773673</v>
          </cell>
        </row>
        <row r="2359">
          <cell r="A2359" t="str">
            <v>01700000000092835150763</v>
          </cell>
        </row>
        <row r="2360">
          <cell r="A2360" t="str">
            <v>02900000000096710767423</v>
          </cell>
        </row>
        <row r="2361">
          <cell r="A2361" t="str">
            <v>02400000000092830143443</v>
          </cell>
        </row>
        <row r="2362">
          <cell r="A2362" t="str">
            <v>02100000000096780768293</v>
          </cell>
        </row>
        <row r="2363">
          <cell r="A2363" t="str">
            <v>04000000000096583815603</v>
          </cell>
        </row>
        <row r="2364">
          <cell r="A2364" t="str">
            <v>01700000000091332354823</v>
          </cell>
        </row>
        <row r="2365">
          <cell r="A2365" t="str">
            <v>05600000000096685835283</v>
          </cell>
        </row>
        <row r="2366">
          <cell r="A2366" t="str">
            <v>03000000000097085341183</v>
          </cell>
        </row>
        <row r="2367">
          <cell r="A2367" t="str">
            <v>04300000000097198487933</v>
          </cell>
        </row>
        <row r="2368">
          <cell r="A2368" t="str">
            <v>04700000000096236818633</v>
          </cell>
        </row>
        <row r="2369">
          <cell r="A2369" t="str">
            <v>03400000000092629492383</v>
          </cell>
        </row>
        <row r="2370">
          <cell r="A2370" t="str">
            <v>02600000000096314857553</v>
          </cell>
        </row>
        <row r="2371">
          <cell r="A2371" t="str">
            <v>03600000000091076404093</v>
          </cell>
        </row>
        <row r="2372">
          <cell r="A2372" t="str">
            <v>02700000000091246218093</v>
          </cell>
        </row>
        <row r="2373">
          <cell r="A2373" t="str">
            <v>03900000000096424728843</v>
          </cell>
        </row>
        <row r="2374">
          <cell r="A2374" t="str">
            <v>01900000000096528847143</v>
          </cell>
        </row>
        <row r="2375">
          <cell r="A2375" t="str">
            <v>04000000000097218273373</v>
          </cell>
        </row>
        <row r="2376">
          <cell r="A2376" t="str">
            <v>01800000000097433248433</v>
          </cell>
        </row>
        <row r="2377">
          <cell r="A2377" t="str">
            <v>00500000000091216107923</v>
          </cell>
        </row>
        <row r="2378">
          <cell r="A2378" t="str">
            <v>04400000000097478192433</v>
          </cell>
        </row>
        <row r="2379">
          <cell r="A2379" t="str">
            <v>02000000000096991761813</v>
          </cell>
        </row>
        <row r="2380">
          <cell r="A2380" t="str">
            <v>02200000000096219814793</v>
          </cell>
        </row>
        <row r="2381">
          <cell r="A2381" t="str">
            <v>05800000000096003849343</v>
          </cell>
        </row>
        <row r="2382">
          <cell r="A2382" t="str">
            <v>01700000000092070615973</v>
          </cell>
        </row>
        <row r="2383">
          <cell r="A2383" t="str">
            <v>03400000000092630116753</v>
          </cell>
        </row>
        <row r="2384">
          <cell r="A2384" t="str">
            <v>02800000000092489170053</v>
          </cell>
        </row>
        <row r="2385">
          <cell r="A2385" t="str">
            <v>04200000000092308169293</v>
          </cell>
        </row>
        <row r="2386">
          <cell r="A2386" t="str">
            <v>04400000000096805800383</v>
          </cell>
        </row>
        <row r="2387">
          <cell r="A2387" t="str">
            <v>05400000000092486139793</v>
          </cell>
        </row>
        <row r="2388">
          <cell r="A2388" t="str">
            <v>01900000000092613171493</v>
          </cell>
        </row>
        <row r="2389">
          <cell r="A2389" t="str">
            <v>02400000000092660388253</v>
          </cell>
        </row>
        <row r="2390">
          <cell r="A2390" t="str">
            <v>02000000000092003164923</v>
          </cell>
        </row>
        <row r="2391">
          <cell r="A2391" t="str">
            <v>02500000000097437105813</v>
          </cell>
        </row>
        <row r="2392">
          <cell r="A2392" t="str">
            <v>04900000000096425831633</v>
          </cell>
        </row>
        <row r="2393">
          <cell r="A2393" t="str">
            <v>03000000000096318832703</v>
          </cell>
        </row>
        <row r="2394">
          <cell r="A2394" t="str">
            <v>03400000000091196278663</v>
          </cell>
        </row>
        <row r="2395">
          <cell r="A2395" t="str">
            <v>01000000000097068181273</v>
          </cell>
        </row>
        <row r="2396">
          <cell r="A2396" t="str">
            <v>02400000000092597054683</v>
          </cell>
        </row>
        <row r="2397">
          <cell r="A2397" t="str">
            <v>04200000000097029165903</v>
          </cell>
        </row>
        <row r="2398">
          <cell r="A2398" t="str">
            <v>01100000000096599836373</v>
          </cell>
        </row>
        <row r="2399">
          <cell r="A2399" t="str">
            <v>03900000000096210861513</v>
          </cell>
        </row>
        <row r="2400">
          <cell r="A2400" t="str">
            <v>04200000000092523197163</v>
          </cell>
        </row>
        <row r="2401">
          <cell r="A2401" t="str">
            <v>04800000000097281103303</v>
          </cell>
        </row>
        <row r="2402">
          <cell r="A2402" t="str">
            <v>03900000000096588822763</v>
          </cell>
        </row>
        <row r="2403">
          <cell r="A2403" t="str">
            <v>03800000000097558228223</v>
          </cell>
        </row>
        <row r="2404">
          <cell r="A2404" t="str">
            <v>00100000000092038189603</v>
          </cell>
        </row>
        <row r="2405">
          <cell r="A2405" t="str">
            <v>05400000000092643355713</v>
          </cell>
        </row>
        <row r="2406">
          <cell r="A2406" t="str">
            <v>00900000000096004856923</v>
          </cell>
        </row>
        <row r="2407">
          <cell r="A2407" t="str">
            <v>04400000000097200644023</v>
          </cell>
        </row>
        <row r="2408">
          <cell r="A2408" t="str">
            <v>03400000000092110349603</v>
          </cell>
        </row>
        <row r="2409">
          <cell r="A2409" t="str">
            <v>03200000000096353830433</v>
          </cell>
        </row>
        <row r="2410">
          <cell r="A2410" t="str">
            <v>04400000000092399186273</v>
          </cell>
        </row>
        <row r="2411">
          <cell r="A2411" t="str">
            <v>03100000000096860735373</v>
          </cell>
        </row>
        <row r="2412">
          <cell r="A2412" t="str">
            <v>05600000000097475195923</v>
          </cell>
        </row>
        <row r="2413">
          <cell r="A2413" t="str">
            <v>00900000000096757753433</v>
          </cell>
        </row>
        <row r="2414">
          <cell r="A2414" t="str">
            <v>03800000000097034104103</v>
          </cell>
        </row>
        <row r="2415">
          <cell r="A2415" t="str">
            <v>03400000000090136995233</v>
          </cell>
        </row>
        <row r="2416">
          <cell r="A2416" t="str">
            <v>04100000000096205826943</v>
          </cell>
        </row>
        <row r="2417">
          <cell r="A2417" t="str">
            <v>01200000000096508774433</v>
          </cell>
        </row>
        <row r="2418">
          <cell r="A2418" t="str">
            <v>02800000000096955843903</v>
          </cell>
        </row>
        <row r="2419">
          <cell r="A2419" t="str">
            <v>00600000000092206137953</v>
          </cell>
        </row>
        <row r="2420">
          <cell r="A2420" t="str">
            <v>04300000000092779245253</v>
          </cell>
        </row>
        <row r="2421">
          <cell r="A2421" t="str">
            <v>00800000000092367027203</v>
          </cell>
        </row>
        <row r="2422">
          <cell r="A2422" t="str">
            <v>02600000000092920197153</v>
          </cell>
        </row>
        <row r="2423">
          <cell r="A2423" t="str">
            <v>00200000000096206794263</v>
          </cell>
        </row>
        <row r="2424">
          <cell r="A2424" t="str">
            <v>03900000000096322808123</v>
          </cell>
        </row>
        <row r="2425">
          <cell r="A2425" t="str">
            <v>05600000000092325079313</v>
          </cell>
        </row>
        <row r="2426">
          <cell r="A2426" t="str">
            <v>01100000000092952158173</v>
          </cell>
        </row>
        <row r="2427">
          <cell r="A2427" t="str">
            <v>00000000000090221072723</v>
          </cell>
        </row>
        <row r="2428">
          <cell r="A2428" t="str">
            <v>03100000000096373773693</v>
          </cell>
        </row>
        <row r="2429">
          <cell r="A2429" t="str">
            <v>02200000000092153181303</v>
          </cell>
        </row>
        <row r="2430">
          <cell r="A2430" t="str">
            <v>04000000000092555430803</v>
          </cell>
        </row>
        <row r="2431">
          <cell r="A2431" t="str">
            <v>01500000000092620240483</v>
          </cell>
        </row>
        <row r="2432">
          <cell r="A2432" t="str">
            <v>05900000000096480850173</v>
          </cell>
        </row>
        <row r="2433">
          <cell r="A2433" t="str">
            <v>03900000000097498073313</v>
          </cell>
        </row>
        <row r="2434">
          <cell r="A2434" t="str">
            <v>00900000000096908818423</v>
          </cell>
        </row>
        <row r="2435">
          <cell r="A2435" t="str">
            <v>03900000000092924221023</v>
          </cell>
        </row>
        <row r="2436">
          <cell r="A2436" t="str">
            <v>02000000000092915111283</v>
          </cell>
        </row>
        <row r="2437">
          <cell r="A2437" t="str">
            <v>03800000000096261715053</v>
          </cell>
        </row>
        <row r="2438">
          <cell r="A2438" t="str">
            <v>01200000000096680818593</v>
          </cell>
        </row>
        <row r="2439">
          <cell r="A2439" t="str">
            <v>04500000000092062089263</v>
          </cell>
        </row>
        <row r="2440">
          <cell r="A2440" t="str">
            <v>05100000000097990053333</v>
          </cell>
        </row>
        <row r="2441">
          <cell r="A2441" t="str">
            <v>02400000000091064337873</v>
          </cell>
        </row>
        <row r="2442">
          <cell r="A2442" t="str">
            <v>01000000000096448821923</v>
          </cell>
        </row>
        <row r="2443">
          <cell r="A2443" t="str">
            <v>04000000000092560066823</v>
          </cell>
        </row>
        <row r="2444">
          <cell r="A2444" t="str">
            <v>05900000000096273844993</v>
          </cell>
        </row>
        <row r="2445">
          <cell r="A2445" t="str">
            <v>03000000000092902170483</v>
          </cell>
        </row>
        <row r="2446">
          <cell r="A2446" t="str">
            <v>02900000000096684805833</v>
          </cell>
        </row>
        <row r="2447">
          <cell r="A2447" t="str">
            <v>03000000000096856791803</v>
          </cell>
        </row>
        <row r="2448">
          <cell r="A2448" t="str">
            <v>00000000000096842777123</v>
          </cell>
        </row>
        <row r="2449">
          <cell r="A2449" t="str">
            <v>01900000000097068294123</v>
          </cell>
        </row>
        <row r="2450">
          <cell r="A2450" t="str">
            <v>00200000000092464149873</v>
          </cell>
        </row>
        <row r="2451">
          <cell r="A2451" t="str">
            <v>01500000000097083329813</v>
          </cell>
        </row>
        <row r="2452">
          <cell r="A2452" t="str">
            <v>04300000000096447830033</v>
          </cell>
        </row>
        <row r="2453">
          <cell r="A2453" t="str">
            <v>03600000000096623824663</v>
          </cell>
        </row>
        <row r="2454">
          <cell r="A2454" t="str">
            <v>02400000000097712251923</v>
          </cell>
        </row>
        <row r="2455">
          <cell r="A2455" t="str">
            <v>00500000000092856112423</v>
          </cell>
        </row>
        <row r="2456">
          <cell r="A2456" t="str">
            <v>01900000000096695813323</v>
          </cell>
        </row>
        <row r="2457">
          <cell r="A2457" t="str">
            <v>01400000000092457183033</v>
          </cell>
        </row>
        <row r="2458">
          <cell r="A2458" t="str">
            <v>01800000000096379823943</v>
          </cell>
        </row>
        <row r="2459">
          <cell r="A2459" t="str">
            <v>00500000000092763121863</v>
          </cell>
        </row>
        <row r="2460">
          <cell r="A2460" t="str">
            <v>04100000000092705222513</v>
          </cell>
        </row>
        <row r="2461">
          <cell r="A2461" t="str">
            <v>03100000000092545269803</v>
          </cell>
        </row>
        <row r="2462">
          <cell r="A2462" t="str">
            <v>00100000000092643339513</v>
          </cell>
        </row>
        <row r="2463">
          <cell r="A2463" t="str">
            <v>02500000000092167129913</v>
          </cell>
        </row>
        <row r="2464">
          <cell r="A2464" t="str">
            <v>04700000000092795224593</v>
          </cell>
        </row>
        <row r="2465">
          <cell r="A2465" t="str">
            <v>04400000000096274822103</v>
          </cell>
        </row>
        <row r="2466">
          <cell r="A2466" t="str">
            <v>04400000000096373825753</v>
          </cell>
        </row>
        <row r="2467">
          <cell r="A2467" t="str">
            <v>02900000000092796148093</v>
          </cell>
        </row>
        <row r="2468">
          <cell r="A2468" t="str">
            <v>01700000000096736781463</v>
          </cell>
        </row>
        <row r="2469">
          <cell r="A2469" t="str">
            <v>02500000000096704750583</v>
          </cell>
        </row>
        <row r="2470">
          <cell r="A2470" t="str">
            <v>00200000000096252820953</v>
          </cell>
        </row>
        <row r="2471">
          <cell r="A2471" t="str">
            <v>04500000000096281813033</v>
          </cell>
        </row>
        <row r="2472">
          <cell r="A2472" t="str">
            <v>03500000000092826112843</v>
          </cell>
        </row>
        <row r="2473">
          <cell r="A2473" t="str">
            <v>05100000000096760840773</v>
          </cell>
        </row>
        <row r="2474">
          <cell r="A2474" t="str">
            <v>01700000000097704213973</v>
          </cell>
        </row>
        <row r="2475">
          <cell r="A2475" t="str">
            <v>04400000000097039111693</v>
          </cell>
        </row>
        <row r="2476">
          <cell r="A2476" t="str">
            <v>05000000000097408228853</v>
          </cell>
        </row>
        <row r="2477">
          <cell r="A2477" t="str">
            <v>00900000000096515844313</v>
          </cell>
        </row>
        <row r="2478">
          <cell r="A2478" t="str">
            <v>02300000000097271088473</v>
          </cell>
        </row>
        <row r="2479">
          <cell r="A2479" t="str">
            <v>02200000000092630148873</v>
          </cell>
        </row>
        <row r="2480">
          <cell r="A2480" t="str">
            <v>02000000000096920808553</v>
          </cell>
        </row>
        <row r="2481">
          <cell r="A2481" t="str">
            <v>03500000000096010846913</v>
          </cell>
        </row>
        <row r="2482">
          <cell r="A2482" t="str">
            <v>05200000000096552780173</v>
          </cell>
        </row>
        <row r="2483">
          <cell r="A2483" t="str">
            <v>01600000000096388837803</v>
          </cell>
        </row>
        <row r="2484">
          <cell r="A2484" t="str">
            <v>01700000000096518723563</v>
          </cell>
        </row>
        <row r="2485">
          <cell r="A2485" t="str">
            <v>02300000000096720818553</v>
          </cell>
        </row>
        <row r="2486">
          <cell r="A2486" t="str">
            <v>03500000000097263298233</v>
          </cell>
        </row>
        <row r="2487">
          <cell r="A2487" t="str">
            <v>03000000000096285864433</v>
          </cell>
        </row>
        <row r="2488">
          <cell r="A2488" t="str">
            <v>04800000000097722127953</v>
          </cell>
        </row>
        <row r="2489">
          <cell r="A2489" t="str">
            <v>03200000000096618757603</v>
          </cell>
        </row>
        <row r="2490">
          <cell r="A2490" t="str">
            <v>04300000000096144804643</v>
          </cell>
        </row>
        <row r="2491">
          <cell r="A2491" t="str">
            <v>02300000000097420532183</v>
          </cell>
        </row>
        <row r="2492">
          <cell r="A2492" t="str">
            <v>03800000000096465818823</v>
          </cell>
        </row>
        <row r="2493">
          <cell r="A2493" t="str">
            <v>03800000000096902832013</v>
          </cell>
        </row>
        <row r="2494">
          <cell r="A2494" t="str">
            <v>02400000000096407709693</v>
          </cell>
        </row>
        <row r="2495">
          <cell r="A2495" t="str">
            <v>03700000000092485216163</v>
          </cell>
        </row>
        <row r="2496">
          <cell r="A2496" t="str">
            <v>01800000000092922140893</v>
          </cell>
        </row>
        <row r="2497">
          <cell r="A2497" t="str">
            <v>05200000000092154188363</v>
          </cell>
        </row>
        <row r="2498">
          <cell r="A2498" t="str">
            <v>03100000000092684183823</v>
          </cell>
        </row>
        <row r="2499">
          <cell r="A2499" t="str">
            <v>03700000000097318093883</v>
          </cell>
        </row>
        <row r="2500">
          <cell r="A2500" t="str">
            <v>04200000000096850776443</v>
          </cell>
        </row>
        <row r="2501">
          <cell r="A2501" t="str">
            <v>03200000000096098762953</v>
          </cell>
        </row>
        <row r="2502">
          <cell r="A2502" t="str">
            <v>00800000000092915182893</v>
          </cell>
        </row>
        <row r="2503">
          <cell r="A2503" t="str">
            <v>03300000000096725815213</v>
          </cell>
        </row>
        <row r="2504">
          <cell r="A2504" t="str">
            <v>03700000000096374789473</v>
          </cell>
        </row>
        <row r="2505">
          <cell r="A2505" t="str">
            <v>01600000000092099152593</v>
          </cell>
        </row>
        <row r="2506">
          <cell r="A2506" t="str">
            <v>04200000000092290062123</v>
          </cell>
        </row>
        <row r="2507">
          <cell r="A2507" t="str">
            <v>02500000000096725760133</v>
          </cell>
        </row>
        <row r="2508">
          <cell r="A2508" t="str">
            <v>03600000000096625764813</v>
          </cell>
        </row>
        <row r="2509">
          <cell r="A2509" t="str">
            <v>02700000000096923748833</v>
          </cell>
        </row>
        <row r="2510">
          <cell r="A2510" t="str">
            <v>03100000000096760778953</v>
          </cell>
        </row>
        <row r="2511">
          <cell r="A2511" t="str">
            <v>01600000000096030849743</v>
          </cell>
        </row>
        <row r="2512">
          <cell r="A2512" t="str">
            <v>05800000000096452852523</v>
          </cell>
        </row>
        <row r="2513">
          <cell r="A2513" t="str">
            <v>03400000000097100321893</v>
          </cell>
        </row>
        <row r="2514">
          <cell r="A2514" t="str">
            <v>05900000000096598847873</v>
          </cell>
        </row>
        <row r="2515">
          <cell r="A2515" t="str">
            <v>01200000000092322128693</v>
          </cell>
        </row>
        <row r="2516">
          <cell r="A2516" t="str">
            <v>02700000000092028201473</v>
          </cell>
        </row>
        <row r="2517">
          <cell r="A2517" t="str">
            <v>02400000000096775764533</v>
          </cell>
        </row>
        <row r="2518">
          <cell r="A2518" t="str">
            <v>05700000000091036067293</v>
          </cell>
        </row>
        <row r="2519">
          <cell r="A2519" t="str">
            <v>04300000000097100290483</v>
          </cell>
        </row>
        <row r="2520">
          <cell r="A2520" t="str">
            <v>00400000000092460526943</v>
          </cell>
        </row>
        <row r="2521">
          <cell r="A2521" t="str">
            <v>00600000000096255808513</v>
          </cell>
        </row>
        <row r="2522">
          <cell r="A2522" t="str">
            <v>04500000000092055156983</v>
          </cell>
        </row>
        <row r="2523">
          <cell r="A2523" t="str">
            <v>04100000000097494270833</v>
          </cell>
        </row>
        <row r="2524">
          <cell r="A2524" t="str">
            <v>02700000000096660830803</v>
          </cell>
        </row>
        <row r="2525">
          <cell r="A2525" t="str">
            <v>04000000000096393768663</v>
          </cell>
        </row>
        <row r="2526">
          <cell r="A2526" t="str">
            <v>04500000000090596378323</v>
          </cell>
        </row>
        <row r="2527">
          <cell r="A2527" t="str">
            <v>01400000000096373863413</v>
          </cell>
        </row>
        <row r="2528">
          <cell r="A2528" t="str">
            <v>05600000000092020567223</v>
          </cell>
        </row>
        <row r="2529">
          <cell r="A2529" t="str">
            <v>04100000000096023749793</v>
          </cell>
        </row>
        <row r="2530">
          <cell r="A2530" t="str">
            <v>02700000000092915203563</v>
          </cell>
        </row>
        <row r="2531">
          <cell r="A2531" t="str">
            <v>02700000000097819128643</v>
          </cell>
        </row>
        <row r="2532">
          <cell r="A2532" t="str">
            <v>05800000000096658851913</v>
          </cell>
        </row>
        <row r="2533">
          <cell r="A2533" t="str">
            <v>01800000000096920718053</v>
          </cell>
        </row>
        <row r="2534">
          <cell r="A2534" t="str">
            <v>01700000000091352433773</v>
          </cell>
        </row>
        <row r="2535">
          <cell r="A2535" t="str">
            <v>04700000000092369079933</v>
          </cell>
        </row>
        <row r="2536">
          <cell r="A2536" t="str">
            <v>03300000000096845782593</v>
          </cell>
        </row>
        <row r="2537">
          <cell r="A2537" t="str">
            <v>04400000000096647788393</v>
          </cell>
        </row>
        <row r="2538">
          <cell r="A2538" t="str">
            <v>04300000000096028845193</v>
          </cell>
        </row>
        <row r="2539">
          <cell r="A2539" t="str">
            <v>04100000000096673870403</v>
          </cell>
        </row>
        <row r="2540">
          <cell r="A2540" t="str">
            <v>05500000000092109167143</v>
          </cell>
        </row>
        <row r="2541">
          <cell r="A2541" t="str">
            <v>04500000000091279240393</v>
          </cell>
        </row>
        <row r="2542">
          <cell r="A2542" t="str">
            <v>02500000000092735297963</v>
          </cell>
        </row>
        <row r="2543">
          <cell r="A2543" t="str">
            <v>03200000000097493167373</v>
          </cell>
        </row>
        <row r="2544">
          <cell r="A2544" t="str">
            <v>01800000000097195203133</v>
          </cell>
        </row>
        <row r="2545">
          <cell r="A2545" t="str">
            <v>04000000000097508324633</v>
          </cell>
        </row>
        <row r="2546">
          <cell r="A2546" t="str">
            <v>02000000000096487726423</v>
          </cell>
        </row>
        <row r="2547">
          <cell r="A2547" t="str">
            <v>00800000000092507191563</v>
          </cell>
        </row>
        <row r="2548">
          <cell r="A2548" t="str">
            <v>05200000000092407136723</v>
          </cell>
        </row>
        <row r="2549">
          <cell r="A2549" t="str">
            <v>02200000000097237213233</v>
          </cell>
        </row>
        <row r="2550">
          <cell r="A2550" t="str">
            <v>04500000000097189090633</v>
          </cell>
        </row>
        <row r="2551">
          <cell r="A2551" t="str">
            <v>03400000000092065262783</v>
          </cell>
        </row>
        <row r="2552">
          <cell r="A2552" t="str">
            <v>03600000000092366295783</v>
          </cell>
        </row>
        <row r="2553">
          <cell r="A2553" t="str">
            <v>05300000000096148836153</v>
          </cell>
        </row>
        <row r="2554">
          <cell r="A2554" t="str">
            <v>04100000000096450777733</v>
          </cell>
        </row>
        <row r="2555">
          <cell r="A2555" t="str">
            <v>00000000000092860203373</v>
          </cell>
        </row>
        <row r="2556">
          <cell r="A2556" t="str">
            <v>03000000000097153252063</v>
          </cell>
        </row>
        <row r="2557">
          <cell r="A2557" t="str">
            <v>00300000000097650317343</v>
          </cell>
        </row>
        <row r="2558">
          <cell r="A2558" t="str">
            <v>00400000000092395101993</v>
          </cell>
        </row>
        <row r="2559">
          <cell r="A2559" t="str">
            <v>03600000000092733129753</v>
          </cell>
        </row>
        <row r="2560">
          <cell r="A2560" t="str">
            <v>01300000000096165863593</v>
          </cell>
        </row>
        <row r="2561">
          <cell r="A2561" t="str">
            <v>02600000000096460831493</v>
          </cell>
        </row>
        <row r="2562">
          <cell r="A2562" t="str">
            <v>04200000000096198836213</v>
          </cell>
        </row>
        <row r="2563">
          <cell r="A2563" t="str">
            <v>03400000000096810866813</v>
          </cell>
        </row>
        <row r="2564">
          <cell r="A2564" t="str">
            <v>04500000000096768819533</v>
          </cell>
        </row>
        <row r="2565">
          <cell r="A2565" t="str">
            <v>00000000000092138141223</v>
          </cell>
        </row>
        <row r="2566">
          <cell r="A2566" t="str">
            <v>02800000000097383067133</v>
          </cell>
        </row>
        <row r="2567">
          <cell r="A2567" t="str">
            <v>05000000000092308155583</v>
          </cell>
        </row>
        <row r="2568">
          <cell r="A2568" t="str">
            <v>02800000000092261075223</v>
          </cell>
        </row>
        <row r="2569">
          <cell r="A2569" t="str">
            <v>03700000000096298837353</v>
          </cell>
        </row>
        <row r="2570">
          <cell r="A2570" t="str">
            <v>02700000000096568776313</v>
          </cell>
        </row>
        <row r="2571">
          <cell r="A2571" t="str">
            <v>03500000000092092129163</v>
          </cell>
        </row>
        <row r="2572">
          <cell r="A2572" t="str">
            <v>05100000000097193085273</v>
          </cell>
        </row>
        <row r="2573">
          <cell r="A2573" t="str">
            <v>03500000000097459144433</v>
          </cell>
        </row>
        <row r="2574">
          <cell r="A2574" t="str">
            <v>04000000000096092785763</v>
          </cell>
        </row>
        <row r="2575">
          <cell r="A2575" t="str">
            <v>00900000000092026140833</v>
          </cell>
        </row>
        <row r="2576">
          <cell r="A2576" t="str">
            <v>01800000000097214161403</v>
          </cell>
        </row>
        <row r="2577">
          <cell r="A2577" t="str">
            <v>03100000000092991102973</v>
          </cell>
        </row>
        <row r="2578">
          <cell r="A2578" t="str">
            <v>04300000000092590096743</v>
          </cell>
        </row>
        <row r="2579">
          <cell r="A2579" t="str">
            <v>05600000000092068243333</v>
          </cell>
        </row>
        <row r="2580">
          <cell r="A2580" t="str">
            <v>05500000000097350257723</v>
          </cell>
        </row>
        <row r="2581">
          <cell r="A2581" t="str">
            <v>03900000000090357942523</v>
          </cell>
        </row>
        <row r="2582">
          <cell r="A2582" t="str">
            <v>02700000000096920752313</v>
          </cell>
        </row>
        <row r="2583">
          <cell r="A2583" t="str">
            <v>04900000000096804856983</v>
          </cell>
        </row>
        <row r="2584">
          <cell r="A2584" t="str">
            <v>04200000000092760265743</v>
          </cell>
        </row>
        <row r="2585">
          <cell r="A2585" t="str">
            <v>01700000000097288368703</v>
          </cell>
        </row>
        <row r="2586">
          <cell r="A2586" t="str">
            <v>04100000000092440136833</v>
          </cell>
        </row>
        <row r="2587">
          <cell r="A2587" t="str">
            <v>02200000000092260296963</v>
          </cell>
        </row>
        <row r="2588">
          <cell r="A2588" t="str">
            <v>01200000000092048055793</v>
          </cell>
        </row>
        <row r="2589">
          <cell r="A2589" t="str">
            <v>03100000000092623178273</v>
          </cell>
        </row>
        <row r="2590">
          <cell r="A2590" t="str">
            <v>05300000000092148184743</v>
          </cell>
        </row>
        <row r="2591">
          <cell r="A2591" t="str">
            <v>02600000000097413212433</v>
          </cell>
        </row>
        <row r="2592">
          <cell r="A2592" t="str">
            <v>02400000000096325764793</v>
          </cell>
        </row>
        <row r="2593">
          <cell r="A2593" t="str">
            <v>04500000000092439145713</v>
          </cell>
        </row>
        <row r="2594">
          <cell r="A2594" t="str">
            <v>03000000000092553221813</v>
          </cell>
        </row>
        <row r="2595">
          <cell r="A2595" t="str">
            <v>00700000000097350274733</v>
          </cell>
        </row>
        <row r="2596">
          <cell r="A2596" t="str">
            <v>00000000000096563837873</v>
          </cell>
        </row>
        <row r="2597">
          <cell r="A2597" t="str">
            <v>05900000000092150348843</v>
          </cell>
        </row>
        <row r="2598">
          <cell r="A2598" t="str">
            <v>03300000000097138300783</v>
          </cell>
        </row>
        <row r="2599">
          <cell r="A2599" t="str">
            <v>02400000000092105215073</v>
          </cell>
        </row>
        <row r="2600">
          <cell r="A2600" t="str">
            <v>02700000000096788821753</v>
          </cell>
        </row>
        <row r="2601">
          <cell r="A2601" t="str">
            <v>00100000000097138189653</v>
          </cell>
        </row>
        <row r="2602">
          <cell r="A2602" t="str">
            <v>02900000000096447726643</v>
          </cell>
        </row>
        <row r="2603">
          <cell r="A2603" t="str">
            <v>03200000000097457373633</v>
          </cell>
        </row>
        <row r="2604">
          <cell r="A2604" t="str">
            <v>02500000000096948765413</v>
          </cell>
        </row>
        <row r="2605">
          <cell r="A2605" t="str">
            <v>04400000000096910834003</v>
          </cell>
        </row>
        <row r="2606">
          <cell r="A2606" t="str">
            <v>03000000000096599832623</v>
          </cell>
        </row>
        <row r="2607">
          <cell r="A2607" t="str">
            <v>05900000000096740838203</v>
          </cell>
        </row>
        <row r="2608">
          <cell r="A2608" t="str">
            <v>03300000000097493155283</v>
          </cell>
        </row>
        <row r="2609">
          <cell r="A2609" t="str">
            <v>00100000000092013193633</v>
          </cell>
        </row>
        <row r="2610">
          <cell r="A2610" t="str">
            <v>04200000000097296029463</v>
          </cell>
        </row>
        <row r="2611">
          <cell r="A2611" t="str">
            <v>05300000000097348242993</v>
          </cell>
        </row>
        <row r="2612">
          <cell r="A2612" t="str">
            <v>02200000000092753197993</v>
          </cell>
        </row>
        <row r="2613">
          <cell r="A2613" t="str">
            <v>04200000000097518118503</v>
          </cell>
        </row>
        <row r="2614">
          <cell r="A2614" t="str">
            <v>04900000000092705145693</v>
          </cell>
        </row>
        <row r="2615">
          <cell r="A2615" t="str">
            <v>02200000000096105775523</v>
          </cell>
        </row>
        <row r="2616">
          <cell r="A2616" t="str">
            <v>03800000000092684184393</v>
          </cell>
        </row>
        <row r="2617">
          <cell r="A2617" t="str">
            <v>02000000000096445783373</v>
          </cell>
        </row>
        <row r="2618">
          <cell r="A2618" t="str">
            <v>03600000000097459064323</v>
          </cell>
        </row>
        <row r="2619">
          <cell r="A2619" t="str">
            <v>01700000000090536691473</v>
          </cell>
        </row>
        <row r="2620">
          <cell r="A2620" t="str">
            <v>03900000000096525844193</v>
          </cell>
        </row>
        <row r="2621">
          <cell r="A2621" t="str">
            <v>03700000000092303277233</v>
          </cell>
        </row>
        <row r="2622">
          <cell r="A2622" t="str">
            <v>05200000000096129854023</v>
          </cell>
        </row>
        <row r="2623">
          <cell r="A2623" t="str">
            <v>00300000000096690786813</v>
          </cell>
        </row>
        <row r="2624">
          <cell r="A2624" t="str">
            <v>00100000000092480392963</v>
          </cell>
        </row>
        <row r="2625">
          <cell r="A2625" t="str">
            <v>03400000000092952035253</v>
          </cell>
        </row>
        <row r="2626">
          <cell r="A2626" t="str">
            <v>01100000000092565201653</v>
          </cell>
        </row>
        <row r="2627">
          <cell r="A2627" t="str">
            <v>03900000000096255790553</v>
          </cell>
        </row>
        <row r="2628">
          <cell r="A2628" t="str">
            <v>03400000000096833851043</v>
          </cell>
        </row>
        <row r="2629">
          <cell r="A2629" t="str">
            <v>01400000000097528164303</v>
          </cell>
        </row>
        <row r="2630">
          <cell r="A2630" t="str">
            <v>05600000000092550445483</v>
          </cell>
        </row>
        <row r="2631">
          <cell r="A2631" t="str">
            <v>04000000000097485235853</v>
          </cell>
        </row>
        <row r="2632">
          <cell r="A2632" t="str">
            <v>05200000000096985858353</v>
          </cell>
        </row>
        <row r="2633">
          <cell r="A2633" t="str">
            <v>01300000000092474202633</v>
          </cell>
        </row>
        <row r="2634">
          <cell r="A2634" t="str">
            <v>01700000000097193034793</v>
          </cell>
        </row>
        <row r="2635">
          <cell r="A2635" t="str">
            <v>01400000000096355859083</v>
          </cell>
        </row>
        <row r="2636">
          <cell r="A2636" t="str">
            <v>03700000000096833794733</v>
          </cell>
        </row>
        <row r="2637">
          <cell r="A2637" t="str">
            <v>01900000000091332414903</v>
          </cell>
        </row>
        <row r="2638">
          <cell r="A2638" t="str">
            <v>02000000000097004119983</v>
          </cell>
        </row>
        <row r="2639">
          <cell r="A2639" t="str">
            <v>00100000000092132329643</v>
          </cell>
        </row>
        <row r="2640">
          <cell r="A2640" t="str">
            <v>04100000000090269845453</v>
          </cell>
        </row>
        <row r="2641">
          <cell r="A2641" t="str">
            <v>01900000000097089144413</v>
          </cell>
        </row>
        <row r="2642">
          <cell r="A2642" t="str">
            <v>03500000000092219050563</v>
          </cell>
        </row>
        <row r="2643">
          <cell r="A2643" t="str">
            <v>02600000000096744827843</v>
          </cell>
        </row>
        <row r="2644">
          <cell r="A2644" t="str">
            <v>01000000000097013354543</v>
          </cell>
        </row>
        <row r="2645">
          <cell r="A2645" t="str">
            <v>03000000000092595358563</v>
          </cell>
        </row>
        <row r="2646">
          <cell r="A2646" t="str">
            <v>02200000000097187104963</v>
          </cell>
        </row>
        <row r="2647">
          <cell r="A2647" t="str">
            <v>03600000000096838770153</v>
          </cell>
        </row>
        <row r="2648">
          <cell r="A2648" t="str">
            <v>05000000000096599835723</v>
          </cell>
        </row>
        <row r="2649">
          <cell r="A2649" t="str">
            <v>05500000000092137156713</v>
          </cell>
        </row>
        <row r="2650">
          <cell r="A2650" t="str">
            <v>00900000000096535872173</v>
          </cell>
        </row>
        <row r="2651">
          <cell r="A2651" t="str">
            <v>01900000000096255830013</v>
          </cell>
        </row>
        <row r="2652">
          <cell r="A2652" t="str">
            <v>03000000000092594181673</v>
          </cell>
        </row>
        <row r="2653">
          <cell r="A2653" t="str">
            <v>02200000000096669788943</v>
          </cell>
        </row>
        <row r="2654">
          <cell r="A2654" t="str">
            <v>04500000000092430281483</v>
          </cell>
        </row>
        <row r="2655">
          <cell r="A2655" t="str">
            <v>03000000000097045308353</v>
          </cell>
        </row>
        <row r="2656">
          <cell r="A2656" t="str">
            <v>01200000000096679786423</v>
          </cell>
        </row>
        <row r="2657">
          <cell r="A2657" t="str">
            <v>04900000000096393800733</v>
          </cell>
        </row>
        <row r="2658">
          <cell r="A2658" t="str">
            <v>02600000000092274112923</v>
          </cell>
        </row>
        <row r="2659">
          <cell r="A2659" t="str">
            <v>00100000000091291336673</v>
          </cell>
        </row>
        <row r="2660">
          <cell r="A2660" t="str">
            <v>00100000000096172839963</v>
          </cell>
        </row>
        <row r="2661">
          <cell r="A2661" t="str">
            <v>04700000000092960268053</v>
          </cell>
        </row>
        <row r="2662">
          <cell r="A2662" t="str">
            <v>05300000000097428283093</v>
          </cell>
        </row>
        <row r="2663">
          <cell r="A2663" t="str">
            <v>02300000000096164849393</v>
          </cell>
        </row>
        <row r="2664">
          <cell r="A2664" t="str">
            <v>04300000000096934780703</v>
          </cell>
        </row>
        <row r="2665">
          <cell r="A2665" t="str">
            <v>01500000000097090132273</v>
          </cell>
        </row>
        <row r="2666">
          <cell r="A2666" t="str">
            <v>03600000000092435270553</v>
          </cell>
        </row>
        <row r="2667">
          <cell r="A2667" t="str">
            <v>00100000000097368193573</v>
          </cell>
        </row>
        <row r="2668">
          <cell r="A2668" t="str">
            <v>03800000000097090158073</v>
          </cell>
        </row>
        <row r="2669">
          <cell r="A2669" t="str">
            <v>00400000000096675800883</v>
          </cell>
        </row>
        <row r="2670">
          <cell r="A2670" t="str">
            <v>04500000000092033299003</v>
          </cell>
        </row>
        <row r="2671">
          <cell r="A2671" t="str">
            <v>00100000000092037059293</v>
          </cell>
        </row>
        <row r="2672">
          <cell r="A2672" t="str">
            <v>05500000000097294154023</v>
          </cell>
        </row>
        <row r="2673">
          <cell r="A2673" t="str">
            <v>01800000000092164131103</v>
          </cell>
        </row>
        <row r="2674">
          <cell r="A2674" t="str">
            <v>01100000000097053210673</v>
          </cell>
        </row>
        <row r="2675">
          <cell r="A2675" t="str">
            <v>01200000000092535185423</v>
          </cell>
        </row>
        <row r="2676">
          <cell r="A2676" t="str">
            <v>04400000000092767123463</v>
          </cell>
        </row>
        <row r="2677">
          <cell r="A2677" t="str">
            <v>05200000000096505832963</v>
          </cell>
        </row>
        <row r="2678">
          <cell r="A2678" t="str">
            <v>00100000000092104144173</v>
          </cell>
        </row>
        <row r="2679">
          <cell r="A2679" t="str">
            <v>02900000000096276848243</v>
          </cell>
        </row>
        <row r="2680">
          <cell r="A2680" t="str">
            <v>04300000000097985176163</v>
          </cell>
        </row>
        <row r="2681">
          <cell r="A2681" t="str">
            <v>03800000000097450362683</v>
          </cell>
        </row>
        <row r="2682">
          <cell r="A2682" t="str">
            <v>00800000000096620823813</v>
          </cell>
        </row>
        <row r="2683">
          <cell r="A2683" t="str">
            <v>02000000000097493185273</v>
          </cell>
        </row>
        <row r="2684">
          <cell r="A2684" t="str">
            <v>05100000000092915175683</v>
          </cell>
        </row>
        <row r="2685">
          <cell r="A2685" t="str">
            <v>03800000000096198808193</v>
          </cell>
        </row>
        <row r="2686">
          <cell r="A2686" t="str">
            <v>02900000000096074817733</v>
          </cell>
        </row>
        <row r="2687">
          <cell r="A2687" t="str">
            <v>00800000000092970252923</v>
          </cell>
        </row>
        <row r="2688">
          <cell r="A2688" t="str">
            <v>03600000000097355298353</v>
          </cell>
        </row>
        <row r="2689">
          <cell r="A2689" t="str">
            <v>00500000000097380656863</v>
          </cell>
        </row>
        <row r="2690">
          <cell r="A2690" t="str">
            <v>01400000000097294114313</v>
          </cell>
        </row>
        <row r="2691">
          <cell r="A2691" t="str">
            <v>03400000000091241267273</v>
          </cell>
        </row>
        <row r="2692">
          <cell r="A2692" t="str">
            <v>02000000000096261777083</v>
          </cell>
        </row>
        <row r="2693">
          <cell r="A2693" t="str">
            <v>05300000000096568716763</v>
          </cell>
        </row>
        <row r="2694">
          <cell r="A2694" t="str">
            <v>02800000000096915793683</v>
          </cell>
        </row>
        <row r="2695">
          <cell r="A2695" t="str">
            <v>05100000000097949262793</v>
          </cell>
        </row>
        <row r="2696">
          <cell r="A2696" t="str">
            <v>00700000000092340446103</v>
          </cell>
        </row>
        <row r="2697">
          <cell r="A2697" t="str">
            <v>00100000000092930244883</v>
          </cell>
        </row>
        <row r="2698">
          <cell r="A2698" t="str">
            <v>00800000000092929108163</v>
          </cell>
        </row>
        <row r="2699">
          <cell r="A2699" t="str">
            <v>00300000000096768801323</v>
          </cell>
        </row>
        <row r="2700">
          <cell r="A2700" t="str">
            <v>03000000000096835830463</v>
          </cell>
        </row>
        <row r="2701">
          <cell r="A2701" t="str">
            <v>03700000000096840874093</v>
          </cell>
        </row>
        <row r="2702">
          <cell r="A2702" t="str">
            <v>05600000000097100341143</v>
          </cell>
        </row>
        <row r="2703">
          <cell r="A2703" t="str">
            <v>04200000000092300302083</v>
          </cell>
        </row>
        <row r="2704">
          <cell r="A2704" t="str">
            <v>03400000000092788137003</v>
          </cell>
        </row>
        <row r="2705">
          <cell r="A2705" t="str">
            <v>05400000000096553841353</v>
          </cell>
        </row>
        <row r="2706">
          <cell r="A2706" t="str">
            <v>02600000000096543792783</v>
          </cell>
        </row>
        <row r="2707">
          <cell r="A2707" t="str">
            <v>03600000000092815144123</v>
          </cell>
        </row>
        <row r="2708">
          <cell r="A2708" t="str">
            <v>00100000000096193825843</v>
          </cell>
        </row>
        <row r="2709">
          <cell r="A2709" t="str">
            <v>04100000000096295834993</v>
          </cell>
        </row>
        <row r="2710">
          <cell r="A2710" t="str">
            <v>02900000000097515165063</v>
          </cell>
        </row>
        <row r="2711">
          <cell r="A2711" t="str">
            <v>02100000000092255184053</v>
          </cell>
        </row>
        <row r="2712">
          <cell r="A2712" t="str">
            <v>04100000000096155706373</v>
          </cell>
        </row>
        <row r="2713">
          <cell r="A2713" t="str">
            <v>02800000000092047115233</v>
          </cell>
        </row>
        <row r="2714">
          <cell r="A2714" t="str">
            <v>04300000000097007342313</v>
          </cell>
        </row>
        <row r="2715">
          <cell r="A2715" t="str">
            <v>00900000000090272731033</v>
          </cell>
        </row>
        <row r="2716">
          <cell r="A2716" t="str">
            <v>03400000000097083360063</v>
          </cell>
        </row>
        <row r="2717">
          <cell r="A2717" t="str">
            <v>02100000000097543166563</v>
          </cell>
        </row>
        <row r="2718">
          <cell r="A2718" t="str">
            <v>01200000000092282170153</v>
          </cell>
        </row>
        <row r="2719">
          <cell r="A2719" t="str">
            <v>03000000000096597843673</v>
          </cell>
        </row>
        <row r="2720">
          <cell r="A2720" t="str">
            <v>00700000000097104193503</v>
          </cell>
        </row>
        <row r="2721">
          <cell r="A2721" t="str">
            <v>02800000000097476106703</v>
          </cell>
        </row>
        <row r="2722">
          <cell r="A2722" t="str">
            <v>04400000000092006086713</v>
          </cell>
        </row>
        <row r="2723">
          <cell r="A2723" t="str">
            <v>03900000000096380949483</v>
          </cell>
        </row>
        <row r="2724">
          <cell r="A2724" t="str">
            <v>03400000000096005810203</v>
          </cell>
        </row>
        <row r="2725">
          <cell r="A2725" t="str">
            <v>04200000000092770234393</v>
          </cell>
        </row>
        <row r="2726">
          <cell r="A2726" t="str">
            <v>05600000000092374141413</v>
          </cell>
        </row>
        <row r="2727">
          <cell r="A2727" t="str">
            <v>02400000000096464847043</v>
          </cell>
        </row>
        <row r="2728">
          <cell r="A2728" t="str">
            <v>02800000000092510431563</v>
          </cell>
        </row>
        <row r="2729">
          <cell r="A2729" t="str">
            <v>05300000000096577824483</v>
          </cell>
        </row>
        <row r="2730">
          <cell r="A2730" t="str">
            <v>02100000000096505785513</v>
          </cell>
        </row>
        <row r="2731">
          <cell r="A2731" t="str">
            <v>05000000000091059032403</v>
          </cell>
        </row>
        <row r="2732">
          <cell r="A2732" t="str">
            <v>03800000000096925766563</v>
          </cell>
        </row>
        <row r="2733">
          <cell r="A2733" t="str">
            <v>01600000000096135859393</v>
          </cell>
        </row>
        <row r="2734">
          <cell r="A2734" t="str">
            <v>04400000000092300345053</v>
          </cell>
        </row>
        <row r="2735">
          <cell r="A2735" t="str">
            <v>04000000000096719753213</v>
          </cell>
        </row>
        <row r="2736">
          <cell r="A2736" t="str">
            <v>04000000000091371032543</v>
          </cell>
        </row>
        <row r="2737">
          <cell r="A2737" t="str">
            <v>03100000000092137152643</v>
          </cell>
        </row>
        <row r="2738">
          <cell r="A2738" t="str">
            <v>03300000000096933815223</v>
          </cell>
        </row>
        <row r="2739">
          <cell r="A2739" t="str">
            <v>04500000000096381798463</v>
          </cell>
        </row>
        <row r="2740">
          <cell r="A2740" t="str">
            <v>02600000000096757820213</v>
          </cell>
        </row>
        <row r="2741">
          <cell r="A2741" t="str">
            <v>03400000000097172168383</v>
          </cell>
        </row>
        <row r="2742">
          <cell r="A2742" t="str">
            <v>02800000000092143370343</v>
          </cell>
        </row>
        <row r="2743">
          <cell r="A2743" t="str">
            <v>04100000000096667842403</v>
          </cell>
        </row>
        <row r="2744">
          <cell r="A2744" t="str">
            <v>05700000000092255234093</v>
          </cell>
        </row>
        <row r="2745">
          <cell r="A2745" t="str">
            <v>04400000000092800332163</v>
          </cell>
        </row>
        <row r="2746">
          <cell r="A2746" t="str">
            <v>03000000000096564832773</v>
          </cell>
        </row>
        <row r="2747">
          <cell r="A2747" t="str">
            <v>04200000000097065309213</v>
          </cell>
        </row>
        <row r="2748">
          <cell r="A2748" t="str">
            <v>00300000000092135274253</v>
          </cell>
        </row>
        <row r="2749">
          <cell r="A2749" t="str">
            <v>01400000000092391009183</v>
          </cell>
        </row>
        <row r="2750">
          <cell r="A2750" t="str">
            <v>04000000000096647771073</v>
          </cell>
        </row>
        <row r="2751">
          <cell r="A2751" t="str">
            <v>02900000000097381092173</v>
          </cell>
        </row>
        <row r="2752">
          <cell r="A2752" t="str">
            <v>03200000000096486837393</v>
          </cell>
        </row>
        <row r="2753">
          <cell r="A2753" t="str">
            <v>05300000000097029242833</v>
          </cell>
        </row>
        <row r="2754">
          <cell r="A2754" t="str">
            <v>02200000000097487294853</v>
          </cell>
        </row>
        <row r="2755">
          <cell r="A2755" t="str">
            <v>02000000000092736093823</v>
          </cell>
        </row>
        <row r="2756">
          <cell r="A2756" t="str">
            <v>03800000000092908031333</v>
          </cell>
        </row>
        <row r="2757">
          <cell r="A2757" t="str">
            <v>03000000000097381017983</v>
          </cell>
        </row>
        <row r="2758">
          <cell r="A2758" t="str">
            <v>03900000000092408216293</v>
          </cell>
        </row>
        <row r="2759">
          <cell r="A2759" t="str">
            <v>02900000000097350268413</v>
          </cell>
        </row>
        <row r="2760">
          <cell r="A2760" t="str">
            <v>01700000000096258867993</v>
          </cell>
        </row>
        <row r="2761">
          <cell r="A2761" t="str">
            <v>04400000000092355225913</v>
          </cell>
        </row>
        <row r="2762">
          <cell r="A2762" t="str">
            <v>03900000000097535339393</v>
          </cell>
        </row>
        <row r="2763">
          <cell r="A2763" t="str">
            <v>04600000000092655278573</v>
          </cell>
        </row>
        <row r="2764">
          <cell r="A2764" t="str">
            <v>02600000000097044175163</v>
          </cell>
        </row>
        <row r="2765">
          <cell r="A2765" t="str">
            <v>02100000000092630167313</v>
          </cell>
        </row>
        <row r="2766">
          <cell r="A2766" t="str">
            <v>01800000000092618076423</v>
          </cell>
        </row>
        <row r="2767">
          <cell r="A2767" t="str">
            <v>02500000000096710766453</v>
          </cell>
        </row>
        <row r="2768">
          <cell r="A2768" t="str">
            <v>00100000000092543147113</v>
          </cell>
        </row>
        <row r="2769">
          <cell r="A2769" t="str">
            <v>05400000000096375835623</v>
          </cell>
        </row>
        <row r="2770">
          <cell r="A2770" t="str">
            <v>02600000000096413817293</v>
          </cell>
        </row>
        <row r="2771">
          <cell r="A2771" t="str">
            <v>05500000000092214207533</v>
          </cell>
        </row>
        <row r="2772">
          <cell r="A2772" t="str">
            <v>00600000000096815825223</v>
          </cell>
        </row>
        <row r="2773">
          <cell r="A2773" t="str">
            <v>02500000000096768777003</v>
          </cell>
        </row>
        <row r="2774">
          <cell r="A2774" t="str">
            <v>03800000000097260342463</v>
          </cell>
        </row>
        <row r="2775">
          <cell r="A2775" t="str">
            <v>04000000000097053194883</v>
          </cell>
        </row>
        <row r="2776">
          <cell r="A2776" t="str">
            <v>05500000000097299196483</v>
          </cell>
        </row>
        <row r="2777">
          <cell r="A2777" t="str">
            <v>00400000000092902090023</v>
          </cell>
        </row>
        <row r="2778">
          <cell r="A2778" t="str">
            <v>05400000000092214176043</v>
          </cell>
        </row>
        <row r="2779">
          <cell r="A2779" t="str">
            <v>02100000000092378096933</v>
          </cell>
        </row>
        <row r="2780">
          <cell r="A2780" t="str">
            <v>01400000000092155061903</v>
          </cell>
        </row>
        <row r="2781">
          <cell r="A2781" t="str">
            <v>01600000000097100290133</v>
          </cell>
        </row>
        <row r="2782">
          <cell r="A2782" t="str">
            <v>03200000000092553245673</v>
          </cell>
        </row>
        <row r="2783">
          <cell r="A2783" t="str">
            <v>04400000000092365150333</v>
          </cell>
        </row>
        <row r="2784">
          <cell r="A2784" t="str">
            <v>04000000000092413198973</v>
          </cell>
        </row>
        <row r="2785">
          <cell r="A2785" t="str">
            <v>05700000000097095279643</v>
          </cell>
        </row>
        <row r="2786">
          <cell r="A2786" t="str">
            <v>00000000000096705800993</v>
          </cell>
        </row>
        <row r="2787">
          <cell r="A2787" t="str">
            <v>02800000000092188211783</v>
          </cell>
        </row>
        <row r="2788">
          <cell r="A2788" t="str">
            <v>03000000000090442286853</v>
          </cell>
        </row>
        <row r="2789">
          <cell r="A2789" t="str">
            <v>01800000000096105833823</v>
          </cell>
        </row>
        <row r="2790">
          <cell r="A2790" t="str">
            <v>01500000000092155061583</v>
          </cell>
        </row>
        <row r="2791">
          <cell r="A2791" t="str">
            <v>05300000000096262801853</v>
          </cell>
        </row>
        <row r="2792">
          <cell r="A2792" t="str">
            <v>01900000000091101072233</v>
          </cell>
        </row>
        <row r="2793">
          <cell r="A2793" t="str">
            <v>02400000000096834828273</v>
          </cell>
        </row>
        <row r="2794">
          <cell r="A2794" t="str">
            <v>01000000000096794818083</v>
          </cell>
        </row>
        <row r="2795">
          <cell r="A2795" t="str">
            <v>03400000000097415272083</v>
          </cell>
        </row>
        <row r="2796">
          <cell r="A2796" t="str">
            <v>00900000000092277179013</v>
          </cell>
        </row>
        <row r="2797">
          <cell r="A2797" t="str">
            <v>02000000000096165863833</v>
          </cell>
        </row>
        <row r="2798">
          <cell r="A2798" t="str">
            <v>05200000000092382103023</v>
          </cell>
        </row>
        <row r="2799">
          <cell r="A2799" t="str">
            <v>00900000000097409191533</v>
          </cell>
        </row>
        <row r="2800">
          <cell r="A2800" t="str">
            <v>03400000000092838082003</v>
          </cell>
        </row>
        <row r="2801">
          <cell r="A2801" t="str">
            <v>04300000000097208111863</v>
          </cell>
        </row>
        <row r="2802">
          <cell r="A2802" t="str">
            <v>02700000000092856136363</v>
          </cell>
        </row>
        <row r="2803">
          <cell r="A2803" t="str">
            <v>01000000000097165349413</v>
          </cell>
        </row>
        <row r="2804">
          <cell r="A2804" t="str">
            <v>02100000000096039835293</v>
          </cell>
        </row>
        <row r="2805">
          <cell r="A2805" t="str">
            <v>02800000000092128226443</v>
          </cell>
        </row>
        <row r="2806">
          <cell r="A2806" t="str">
            <v>04100000000096805781303</v>
          </cell>
        </row>
        <row r="2807">
          <cell r="A2807" t="str">
            <v>03900000000097450328073</v>
          </cell>
        </row>
        <row r="2808">
          <cell r="A2808" t="str">
            <v>03500000000096564713763</v>
          </cell>
        </row>
        <row r="2809">
          <cell r="A2809" t="str">
            <v>03400000000097160384723</v>
          </cell>
        </row>
        <row r="2810">
          <cell r="A2810" t="str">
            <v>00900000000092549173513</v>
          </cell>
        </row>
        <row r="2811">
          <cell r="A2811" t="str">
            <v>03200000000092686112553</v>
          </cell>
        </row>
        <row r="2812">
          <cell r="A2812" t="str">
            <v>01100000000096947770203</v>
          </cell>
        </row>
        <row r="2813">
          <cell r="A2813" t="str">
            <v>05700000000096485827543</v>
          </cell>
        </row>
        <row r="2814">
          <cell r="A2814" t="str">
            <v>02400000000092553169473</v>
          </cell>
        </row>
        <row r="2815">
          <cell r="A2815" t="str">
            <v>05600000000092370178273</v>
          </cell>
        </row>
        <row r="2816">
          <cell r="A2816" t="str">
            <v>02800000000096842805353</v>
          </cell>
        </row>
        <row r="2817">
          <cell r="A2817" t="str">
            <v>02000000000096847842153</v>
          </cell>
        </row>
        <row r="2818">
          <cell r="A2818" t="str">
            <v>04100000000096673820223</v>
          </cell>
        </row>
        <row r="2819">
          <cell r="A2819" t="str">
            <v>02200000000091253379263</v>
          </cell>
        </row>
        <row r="2820">
          <cell r="A2820" t="str">
            <v>04000000000097045302823</v>
          </cell>
        </row>
        <row r="2821">
          <cell r="A2821" t="str">
            <v>02400000000096686796063</v>
          </cell>
        </row>
        <row r="2822">
          <cell r="A2822" t="str">
            <v>03300000000096680785723</v>
          </cell>
        </row>
        <row r="2823">
          <cell r="A2823" t="str">
            <v>01600000000091292322903</v>
          </cell>
        </row>
        <row r="2824">
          <cell r="A2824" t="str">
            <v>02900000000096488805423</v>
          </cell>
        </row>
        <row r="2825">
          <cell r="A2825" t="str">
            <v>03700000000092464074173</v>
          </cell>
        </row>
        <row r="2826">
          <cell r="A2826" t="str">
            <v>04500000000096803781743</v>
          </cell>
        </row>
        <row r="2827">
          <cell r="A2827" t="str">
            <v>01700000000096460748323</v>
          </cell>
        </row>
        <row r="2828">
          <cell r="A2828" t="str">
            <v>02100000000096030778033</v>
          </cell>
        </row>
        <row r="2829">
          <cell r="A2829" t="str">
            <v>01200000000096617759793</v>
          </cell>
        </row>
        <row r="2830">
          <cell r="A2830" t="str">
            <v>05400000000097334083643</v>
          </cell>
        </row>
        <row r="2831">
          <cell r="A2831" t="str">
            <v>02700000000096314772563</v>
          </cell>
        </row>
        <row r="2832">
          <cell r="A2832" t="str">
            <v>00800000000096320764253</v>
          </cell>
        </row>
        <row r="2833">
          <cell r="A2833" t="str">
            <v>01200000000096575836233</v>
          </cell>
        </row>
        <row r="2834">
          <cell r="A2834" t="str">
            <v>04200000000092290083123</v>
          </cell>
        </row>
        <row r="2835">
          <cell r="A2835" t="str">
            <v>05100000000096991821813</v>
          </cell>
        </row>
        <row r="2836">
          <cell r="A2836" t="str">
            <v>03800000000097070713193</v>
          </cell>
        </row>
        <row r="2837">
          <cell r="A2837" t="str">
            <v>04400000000097215213943</v>
          </cell>
        </row>
        <row r="2838">
          <cell r="A2838" t="str">
            <v>05300000000092639208613</v>
          </cell>
        </row>
        <row r="2839">
          <cell r="A2839" t="str">
            <v>05300000000096817808473</v>
          </cell>
        </row>
        <row r="2840">
          <cell r="A2840" t="str">
            <v>04700000000096099818113</v>
          </cell>
        </row>
        <row r="2841">
          <cell r="A2841" t="str">
            <v>05500000000092623175173</v>
          </cell>
        </row>
        <row r="2842">
          <cell r="A2842" t="str">
            <v>05000000000096380870463</v>
          </cell>
        </row>
        <row r="2843">
          <cell r="A2843" t="str">
            <v>03600000000096438835863</v>
          </cell>
        </row>
        <row r="2844">
          <cell r="A2844" t="str">
            <v>01900000000090386940893</v>
          </cell>
        </row>
        <row r="2845">
          <cell r="A2845" t="str">
            <v>03100000000096167799983</v>
          </cell>
        </row>
        <row r="2846">
          <cell r="A2846" t="str">
            <v>00300000000092540350573</v>
          </cell>
        </row>
        <row r="2847">
          <cell r="A2847" t="str">
            <v>05300000000092833150423</v>
          </cell>
        </row>
        <row r="2848">
          <cell r="A2848" t="str">
            <v>03700000000097370140183</v>
          </cell>
        </row>
        <row r="2849">
          <cell r="A2849" t="str">
            <v>03400000000092420361473</v>
          </cell>
        </row>
        <row r="2850">
          <cell r="A2850" t="str">
            <v>02200000000096244862743</v>
          </cell>
        </row>
        <row r="2851">
          <cell r="A2851" t="str">
            <v>05300000000096148854993</v>
          </cell>
        </row>
        <row r="2852">
          <cell r="A2852" t="str">
            <v>03600000000092840361473</v>
          </cell>
        </row>
        <row r="2853">
          <cell r="A2853" t="str">
            <v>05100000000092209115673</v>
          </cell>
        </row>
        <row r="2854">
          <cell r="A2854" t="str">
            <v>03300000000097074065903</v>
          </cell>
        </row>
        <row r="2855">
          <cell r="A2855" t="str">
            <v>03800000000097160467503</v>
          </cell>
        </row>
        <row r="2856">
          <cell r="A2856" t="str">
            <v>01800000000096007846493</v>
          </cell>
        </row>
        <row r="2857">
          <cell r="A2857" t="str">
            <v>05200000000097108289273</v>
          </cell>
        </row>
        <row r="2858">
          <cell r="A2858" t="str">
            <v>02900000000092400292163</v>
          </cell>
        </row>
        <row r="2859">
          <cell r="A2859" t="str">
            <v>04100000000092560138323</v>
          </cell>
        </row>
        <row r="2860">
          <cell r="A2860" t="str">
            <v>01800000000092271092003</v>
          </cell>
        </row>
        <row r="2861">
          <cell r="A2861" t="str">
            <v>03000000000096910826173</v>
          </cell>
        </row>
        <row r="2862">
          <cell r="A2862" t="str">
            <v>04200000000097187154983</v>
          </cell>
        </row>
        <row r="2863">
          <cell r="A2863" t="str">
            <v>02000000000096585836433</v>
          </cell>
        </row>
        <row r="2864">
          <cell r="A2864" t="str">
            <v>00900000000092526105503</v>
          </cell>
        </row>
        <row r="2865">
          <cell r="A2865" t="str">
            <v>04200000000092838156063</v>
          </cell>
        </row>
        <row r="2866">
          <cell r="A2866" t="str">
            <v>02300000000092805216873</v>
          </cell>
        </row>
        <row r="2867">
          <cell r="A2867" t="str">
            <v>04500000000092493060693</v>
          </cell>
        </row>
        <row r="2868">
          <cell r="A2868" t="str">
            <v>01900000000097003216113</v>
          </cell>
        </row>
        <row r="2869">
          <cell r="A2869" t="str">
            <v>01900000000096830810753</v>
          </cell>
        </row>
        <row r="2870">
          <cell r="A2870" t="str">
            <v>05700000000096688765253</v>
          </cell>
        </row>
        <row r="2871">
          <cell r="A2871" t="str">
            <v>03800000000092334123813</v>
          </cell>
        </row>
        <row r="2872">
          <cell r="A2872" t="str">
            <v>03600000000097433289893</v>
          </cell>
        </row>
        <row r="2873">
          <cell r="A2873" t="str">
            <v>03400000000096192770043</v>
          </cell>
        </row>
        <row r="2874">
          <cell r="A2874" t="str">
            <v>03000000000090291627753</v>
          </cell>
        </row>
        <row r="2875">
          <cell r="A2875" t="str">
            <v>04200000000096438741453</v>
          </cell>
        </row>
        <row r="2876">
          <cell r="A2876" t="str">
            <v>04300000000096310845563</v>
          </cell>
        </row>
        <row r="2877">
          <cell r="A2877" t="str">
            <v>01100000000092517088083</v>
          </cell>
        </row>
        <row r="2878">
          <cell r="A2878" t="str">
            <v>03100000000097264082353</v>
          </cell>
        </row>
        <row r="2879">
          <cell r="A2879" t="str">
            <v>05000000000096863831883</v>
          </cell>
        </row>
        <row r="2880">
          <cell r="A2880" t="str">
            <v>02200000000096608840303</v>
          </cell>
        </row>
        <row r="2881">
          <cell r="A2881" t="str">
            <v>03200000000096185843883</v>
          </cell>
        </row>
        <row r="2882">
          <cell r="A2882" t="str">
            <v>00700000000096753832673</v>
          </cell>
        </row>
        <row r="2883">
          <cell r="A2883" t="str">
            <v>00600000000096845841943</v>
          </cell>
        </row>
        <row r="2884">
          <cell r="A2884" t="str">
            <v>05500000000096865830713</v>
          </cell>
        </row>
        <row r="2885">
          <cell r="A2885" t="str">
            <v>04300000000092060426023</v>
          </cell>
        </row>
        <row r="2886">
          <cell r="A2886" t="str">
            <v>00100000000097025485403</v>
          </cell>
        </row>
        <row r="2887">
          <cell r="A2887" t="str">
            <v>01400000000097549157893</v>
          </cell>
        </row>
        <row r="2888">
          <cell r="A2888" t="str">
            <v>02500000000090292653373</v>
          </cell>
        </row>
        <row r="2889">
          <cell r="A2889" t="str">
            <v>04000000000097007362933</v>
          </cell>
        </row>
        <row r="2890">
          <cell r="A2890" t="str">
            <v>02200000000096930807783</v>
          </cell>
        </row>
        <row r="2891">
          <cell r="A2891" t="str">
            <v>05300000000096745825253</v>
          </cell>
        </row>
        <row r="2892">
          <cell r="A2892" t="str">
            <v>02800000000097172062713</v>
          </cell>
        </row>
        <row r="2893">
          <cell r="A2893" t="str">
            <v>04200000000097570272993</v>
          </cell>
        </row>
        <row r="2894">
          <cell r="A2894" t="str">
            <v>01700000000096428768373</v>
          </cell>
        </row>
        <row r="2895">
          <cell r="A2895" t="str">
            <v>03100000000096600758173</v>
          </cell>
        </row>
        <row r="2896">
          <cell r="A2896" t="str">
            <v>01800000000096132866803</v>
          </cell>
        </row>
        <row r="2897">
          <cell r="A2897" t="str">
            <v>01700000000097145356223</v>
          </cell>
        </row>
        <row r="2898">
          <cell r="A2898" t="str">
            <v>05100000000097158127863</v>
          </cell>
        </row>
        <row r="2899">
          <cell r="A2899" t="str">
            <v>02800000000097260324483</v>
          </cell>
        </row>
        <row r="2900">
          <cell r="A2900" t="str">
            <v>05700000000092975176163</v>
          </cell>
        </row>
        <row r="2901">
          <cell r="A2901" t="str">
            <v>03900000000096955772543</v>
          </cell>
        </row>
        <row r="2902">
          <cell r="A2902" t="str">
            <v>02900000000092220425233</v>
          </cell>
        </row>
        <row r="2903">
          <cell r="A2903" t="str">
            <v>01300000000096135871843</v>
          </cell>
        </row>
        <row r="2904">
          <cell r="A2904" t="str">
            <v>04000000000096929731833</v>
          </cell>
        </row>
        <row r="2905">
          <cell r="A2905" t="str">
            <v>02500000000096478852733</v>
          </cell>
        </row>
        <row r="2906">
          <cell r="A2906" t="str">
            <v>01600000000096192831283</v>
          </cell>
        </row>
        <row r="2907">
          <cell r="A2907" t="str">
            <v>02200000000097493115303</v>
          </cell>
        </row>
        <row r="2908">
          <cell r="A2908" t="str">
            <v>03100000000092075258873</v>
          </cell>
        </row>
        <row r="2909">
          <cell r="A2909" t="str">
            <v>03600000000096314831323</v>
          </cell>
        </row>
        <row r="2910">
          <cell r="A2910" t="str">
            <v>04600000000096476752283</v>
          </cell>
        </row>
        <row r="2911">
          <cell r="A2911" t="str">
            <v>00000000000096154846333</v>
          </cell>
        </row>
        <row r="2912">
          <cell r="A2912" t="str">
            <v>00800000000097332790923</v>
          </cell>
        </row>
        <row r="2913">
          <cell r="A2913" t="str">
            <v>04000000000096095853553</v>
          </cell>
        </row>
        <row r="2914">
          <cell r="A2914" t="str">
            <v>04300000000097405234623</v>
          </cell>
        </row>
        <row r="2915">
          <cell r="A2915" t="str">
            <v>00800000000092669144473</v>
          </cell>
        </row>
        <row r="2916">
          <cell r="A2916" t="str">
            <v>00400000000096526833523</v>
          </cell>
        </row>
        <row r="2917">
          <cell r="A2917" t="str">
            <v>02500000000097365064483</v>
          </cell>
        </row>
        <row r="2918">
          <cell r="A2918" t="str">
            <v>05600000000097450356283</v>
          </cell>
        </row>
        <row r="2919">
          <cell r="A2919" t="str">
            <v>03100000000092085316003</v>
          </cell>
        </row>
        <row r="2920">
          <cell r="A2920" t="str">
            <v>05500000000092143291553</v>
          </cell>
        </row>
        <row r="2921">
          <cell r="A2921" t="str">
            <v>00900000000096367768713</v>
          </cell>
        </row>
        <row r="2922">
          <cell r="A2922" t="str">
            <v>02200000000092308151753</v>
          </cell>
        </row>
        <row r="2923">
          <cell r="A2923" t="str">
            <v>02500000000097004128703</v>
          </cell>
        </row>
        <row r="2924">
          <cell r="A2924" t="str">
            <v>01200000000096763742613</v>
          </cell>
        </row>
        <row r="2925">
          <cell r="A2925" t="str">
            <v>02000000000096178835943</v>
          </cell>
        </row>
        <row r="2926">
          <cell r="A2926" t="str">
            <v>02000000000096647818213</v>
          </cell>
        </row>
        <row r="2927">
          <cell r="A2927" t="str">
            <v>05300000000092235140033</v>
          </cell>
        </row>
        <row r="2928">
          <cell r="A2928" t="str">
            <v>02400000000096078823363</v>
          </cell>
        </row>
        <row r="2929">
          <cell r="A2929" t="str">
            <v>03100000000096598831363</v>
          </cell>
        </row>
        <row r="2930">
          <cell r="A2930" t="str">
            <v>01700000000096629795273</v>
          </cell>
        </row>
        <row r="2931">
          <cell r="A2931" t="str">
            <v>03700000000092549137713</v>
          </cell>
        </row>
        <row r="2932">
          <cell r="A2932" t="str">
            <v>02300000000096381766183</v>
          </cell>
        </row>
        <row r="2933">
          <cell r="A2933" t="str">
            <v>03600000000096639807313</v>
          </cell>
        </row>
        <row r="2934">
          <cell r="A2934" t="str">
            <v>03800000000096839851283</v>
          </cell>
        </row>
        <row r="2935">
          <cell r="A2935" t="str">
            <v>00500000000096208828683</v>
          </cell>
        </row>
        <row r="2936">
          <cell r="A2936" t="str">
            <v>01600000000097300527473</v>
          </cell>
        </row>
        <row r="2937">
          <cell r="A2937" t="str">
            <v>03500000000096391782743</v>
          </cell>
        </row>
        <row r="2938">
          <cell r="A2938" t="str">
            <v>02200000000096338845253</v>
          </cell>
        </row>
        <row r="2939">
          <cell r="A2939" t="str">
            <v>00000000000097009176463</v>
          </cell>
        </row>
        <row r="2940">
          <cell r="A2940" t="str">
            <v>05900000000092190427253</v>
          </cell>
        </row>
        <row r="2941">
          <cell r="A2941" t="str">
            <v>01600000000096803828133</v>
          </cell>
        </row>
        <row r="2942">
          <cell r="A2942" t="str">
            <v>02800000000096095846263</v>
          </cell>
        </row>
        <row r="2943">
          <cell r="A2943" t="str">
            <v>04300000000090376319893</v>
          </cell>
        </row>
        <row r="2944">
          <cell r="A2944" t="str">
            <v>01400000000091072308713</v>
          </cell>
        </row>
        <row r="2945">
          <cell r="A2945" t="str">
            <v>05700000000092543219633</v>
          </cell>
        </row>
        <row r="2946">
          <cell r="A2946" t="str">
            <v>02500000000092991100923</v>
          </cell>
        </row>
        <row r="2947">
          <cell r="A2947" t="str">
            <v>03400000000092262191423</v>
          </cell>
        </row>
        <row r="2948">
          <cell r="A2948" t="str">
            <v>03100000000096900811453</v>
          </cell>
        </row>
        <row r="2949">
          <cell r="A2949" t="str">
            <v>04600000000096301804973</v>
          </cell>
        </row>
        <row r="2950">
          <cell r="A2950" t="str">
            <v>02900000000092075276853</v>
          </cell>
        </row>
        <row r="2951">
          <cell r="A2951" t="str">
            <v>02400000000092526132583</v>
          </cell>
        </row>
        <row r="2952">
          <cell r="A2952" t="str">
            <v>05200000000097060467603</v>
          </cell>
        </row>
        <row r="2953">
          <cell r="A2953" t="str">
            <v>01700000000097474244863</v>
          </cell>
        </row>
        <row r="2954">
          <cell r="A2954" t="str">
            <v>05800000000097305188193</v>
          </cell>
        </row>
        <row r="2955">
          <cell r="A2955" t="str">
            <v>03900000000096154783823</v>
          </cell>
        </row>
        <row r="2956">
          <cell r="A2956" t="str">
            <v>03000000000096167714153</v>
          </cell>
        </row>
        <row r="2957">
          <cell r="A2957" t="str">
            <v>03700000000092948191233</v>
          </cell>
        </row>
        <row r="2958">
          <cell r="A2958" t="str">
            <v>03800000000092155102953</v>
          </cell>
        </row>
        <row r="2959">
          <cell r="A2959" t="str">
            <v>02600000000092303243843</v>
          </cell>
        </row>
        <row r="2960">
          <cell r="A2960" t="str">
            <v>00700000000092925233593</v>
          </cell>
        </row>
        <row r="2961">
          <cell r="A2961" t="str">
            <v>02100000000097328193523</v>
          </cell>
        </row>
        <row r="2962">
          <cell r="A2962" t="str">
            <v>00400000000097060484883</v>
          </cell>
        </row>
        <row r="2963">
          <cell r="A2963" t="str">
            <v>03200000000092875200663</v>
          </cell>
        </row>
        <row r="2964">
          <cell r="A2964" t="str">
            <v>04800000000092955105683</v>
          </cell>
        </row>
        <row r="2965">
          <cell r="A2965" t="str">
            <v>02800000000092193108943</v>
          </cell>
        </row>
        <row r="2966">
          <cell r="A2966" t="str">
            <v>00200000000097009169253</v>
          </cell>
        </row>
        <row r="2967">
          <cell r="A2967" t="str">
            <v>04600000000096145863513</v>
          </cell>
        </row>
        <row r="2968">
          <cell r="A2968" t="str">
            <v>04300000000092186263083</v>
          </cell>
        </row>
        <row r="2969">
          <cell r="A2969" t="str">
            <v>04400000000092535205203</v>
          </cell>
        </row>
        <row r="2970">
          <cell r="A2970" t="str">
            <v>05000000000092613163633</v>
          </cell>
        </row>
        <row r="2971">
          <cell r="A2971" t="str">
            <v>05900000000092264085143</v>
          </cell>
        </row>
        <row r="2972">
          <cell r="A2972" t="str">
            <v>03400000000096440821023</v>
          </cell>
        </row>
        <row r="2973">
          <cell r="A2973" t="str">
            <v>03000000000097095230553</v>
          </cell>
        </row>
        <row r="2974">
          <cell r="A2974" t="str">
            <v>02300000000092060387883</v>
          </cell>
        </row>
        <row r="2975">
          <cell r="A2975" t="str">
            <v>04800000000092475161043</v>
          </cell>
        </row>
        <row r="2976">
          <cell r="A2976" t="str">
            <v>03400000000096667798593</v>
          </cell>
        </row>
        <row r="2977">
          <cell r="A2977" t="str">
            <v>04600000000092452163403</v>
          </cell>
        </row>
        <row r="2978">
          <cell r="A2978" t="str">
            <v>01200000000096655794143</v>
          </cell>
        </row>
        <row r="2979">
          <cell r="A2979" t="str">
            <v>04100000000092320432933</v>
          </cell>
        </row>
        <row r="2980">
          <cell r="A2980" t="str">
            <v>01300000000092910284863</v>
          </cell>
        </row>
        <row r="2981">
          <cell r="A2981" t="str">
            <v>05400000000092842181803</v>
          </cell>
        </row>
        <row r="2982">
          <cell r="A2982" t="str">
            <v>02000000000097006144303</v>
          </cell>
        </row>
        <row r="2983">
          <cell r="A2983" t="str">
            <v>00400000000091221298423</v>
          </cell>
        </row>
        <row r="2984">
          <cell r="A2984" t="str">
            <v>04400000000096655776323</v>
          </cell>
        </row>
        <row r="2985">
          <cell r="A2985" t="str">
            <v>01800000000096853782963</v>
          </cell>
        </row>
        <row r="2986">
          <cell r="A2986" t="str">
            <v>00900000000092029122893</v>
          </cell>
        </row>
        <row r="2987">
          <cell r="A2987" t="str">
            <v>01500000000092375200143</v>
          </cell>
        </row>
        <row r="2988">
          <cell r="A2988" t="str">
            <v>02000000000092310702973</v>
          </cell>
        </row>
        <row r="2989">
          <cell r="A2989" t="str">
            <v>03000000000097535348033</v>
          </cell>
        </row>
        <row r="2990">
          <cell r="A2990" t="str">
            <v>00600000000096629760133</v>
          </cell>
        </row>
        <row r="2991">
          <cell r="A2991" t="str">
            <v>04300000000096877844613</v>
          </cell>
        </row>
        <row r="2992">
          <cell r="A2992" t="str">
            <v>05500000000096744847523</v>
          </cell>
        </row>
        <row r="2993">
          <cell r="A2993" t="str">
            <v>02000000000097004171393</v>
          </cell>
        </row>
        <row r="2994">
          <cell r="A2994" t="str">
            <v>02300000000092608217733</v>
          </cell>
        </row>
        <row r="2995">
          <cell r="A2995" t="str">
            <v>00900000000092684209133</v>
          </cell>
        </row>
        <row r="2996">
          <cell r="A2996" t="str">
            <v>04300000000096108754053</v>
          </cell>
        </row>
        <row r="2997">
          <cell r="A2997" t="str">
            <v>03600000000097322126363</v>
          </cell>
        </row>
        <row r="2998">
          <cell r="A2998" t="str">
            <v>02800000000092187126463</v>
          </cell>
        </row>
        <row r="2999">
          <cell r="A2999" t="str">
            <v>03500000000096475796283</v>
          </cell>
        </row>
        <row r="3000">
          <cell r="A3000" t="str">
            <v>02800000000096650753193</v>
          </cell>
        </row>
        <row r="3001">
          <cell r="A3001" t="str">
            <v>03200000000092815073863</v>
          </cell>
        </row>
        <row r="3002">
          <cell r="A3002" t="str">
            <v>02000000000096928804523</v>
          </cell>
        </row>
        <row r="3003">
          <cell r="A3003" t="str">
            <v>04400000000096535823553</v>
          </cell>
        </row>
        <row r="3004">
          <cell r="A3004" t="str">
            <v>03200000000096143745673</v>
          </cell>
        </row>
        <row r="3005">
          <cell r="A3005" t="str">
            <v>01500000000090291229783</v>
          </cell>
        </row>
        <row r="3006">
          <cell r="A3006" t="str">
            <v>01600000000096486788083</v>
          </cell>
        </row>
        <row r="3007">
          <cell r="A3007" t="str">
            <v>01300000000092785346233</v>
          </cell>
        </row>
        <row r="3008">
          <cell r="A3008" t="str">
            <v>03300000000097003323113</v>
          </cell>
        </row>
        <row r="3009">
          <cell r="A3009" t="str">
            <v>04000000000096952802273</v>
          </cell>
        </row>
        <row r="3010">
          <cell r="A3010" t="str">
            <v>04700000000092260263873</v>
          </cell>
        </row>
        <row r="3011">
          <cell r="A3011" t="str">
            <v>00600000000097154190573</v>
          </cell>
        </row>
        <row r="3012">
          <cell r="A3012" t="str">
            <v>04400000000092189159703</v>
          </cell>
        </row>
        <row r="3013">
          <cell r="A3013" t="str">
            <v>04800000000092668252583</v>
          </cell>
        </row>
        <row r="3014">
          <cell r="A3014" t="str">
            <v>04700000000092470329803</v>
          </cell>
        </row>
        <row r="3015">
          <cell r="A3015" t="str">
            <v>04000000000092517129293</v>
          </cell>
        </row>
        <row r="3016">
          <cell r="A3016" t="str">
            <v>05500000000096085756583</v>
          </cell>
        </row>
        <row r="3017">
          <cell r="A3017" t="str">
            <v>05700000000092865161463</v>
          </cell>
        </row>
        <row r="3018">
          <cell r="A3018" t="str">
            <v>04500000000096440823663</v>
          </cell>
        </row>
        <row r="3019">
          <cell r="A3019" t="str">
            <v>00400000000092129236963</v>
          </cell>
        </row>
        <row r="3020">
          <cell r="A3020" t="str">
            <v>03800000000091371421443</v>
          </cell>
        </row>
        <row r="3021">
          <cell r="A3021" t="str">
            <v>01000000000097325186113</v>
          </cell>
        </row>
        <row r="3022">
          <cell r="A3022" t="str">
            <v>05600000000096034761203</v>
          </cell>
        </row>
        <row r="3023">
          <cell r="A3023" t="str">
            <v>00100000000097045324713</v>
          </cell>
        </row>
        <row r="3024">
          <cell r="A3024" t="str">
            <v>01100000000096220775553</v>
          </cell>
        </row>
        <row r="3025">
          <cell r="A3025" t="str">
            <v>02000000000096915807813</v>
          </cell>
        </row>
        <row r="3026">
          <cell r="A3026" t="str">
            <v>05400000000096613787083</v>
          </cell>
        </row>
        <row r="3027">
          <cell r="A3027" t="str">
            <v>00700000000092430222043</v>
          </cell>
        </row>
        <row r="3028">
          <cell r="A3028" t="str">
            <v>03900000000096593823743</v>
          </cell>
        </row>
        <row r="3029">
          <cell r="A3029" t="str">
            <v>03400000000092500188913</v>
          </cell>
        </row>
        <row r="3030">
          <cell r="A3030" t="str">
            <v>02900000000096902762213</v>
          </cell>
        </row>
        <row r="3031">
          <cell r="A3031" t="str">
            <v>03800000000092115170663</v>
          </cell>
        </row>
        <row r="3032">
          <cell r="A3032" t="str">
            <v>00200000000096500780873</v>
          </cell>
        </row>
        <row r="3033">
          <cell r="A3033" t="str">
            <v>04500000000092922037373</v>
          </cell>
        </row>
        <row r="3034">
          <cell r="A3034" t="str">
            <v>05100000000096817798223</v>
          </cell>
        </row>
        <row r="3035">
          <cell r="A3035" t="str">
            <v>05900000000097258168953</v>
          </cell>
        </row>
        <row r="3036">
          <cell r="A3036" t="str">
            <v>02000000000092679144083</v>
          </cell>
        </row>
        <row r="3037">
          <cell r="A3037" t="str">
            <v>03300000000092178252503</v>
          </cell>
        </row>
        <row r="3038">
          <cell r="A3038" t="str">
            <v>02200000000096839754753</v>
          </cell>
        </row>
        <row r="3039">
          <cell r="A3039" t="str">
            <v>04800000000096824812743</v>
          </cell>
        </row>
        <row r="3040">
          <cell r="A3040" t="str">
            <v>02900000000096924843283</v>
          </cell>
        </row>
        <row r="3041">
          <cell r="A3041" t="str">
            <v>00900000000092613201823</v>
          </cell>
        </row>
        <row r="3042">
          <cell r="A3042" t="str">
            <v>04500000000096835819303</v>
          </cell>
        </row>
        <row r="3043">
          <cell r="A3043" t="str">
            <v>00200000000091072434343</v>
          </cell>
        </row>
        <row r="3044">
          <cell r="A3044" t="str">
            <v>02400000000097653440073</v>
          </cell>
        </row>
        <row r="3045">
          <cell r="A3045" t="str">
            <v>00800000000096830767803</v>
          </cell>
        </row>
        <row r="3046">
          <cell r="A3046" t="str">
            <v>00700000000097125272743</v>
          </cell>
        </row>
        <row r="3047">
          <cell r="A3047" t="str">
            <v>03700000000092066095563</v>
          </cell>
        </row>
        <row r="3048">
          <cell r="A3048" t="str">
            <v>04300000000097120452613</v>
          </cell>
        </row>
        <row r="3049">
          <cell r="A3049" t="str">
            <v>03400000000090221742123</v>
          </cell>
        </row>
        <row r="3050">
          <cell r="A3050" t="str">
            <v>00000000000092730489093</v>
          </cell>
        </row>
        <row r="3051">
          <cell r="A3051" t="str">
            <v>02800000000092608212773</v>
          </cell>
        </row>
        <row r="3052">
          <cell r="A3052" t="str">
            <v>02000000000097577278943</v>
          </cell>
        </row>
        <row r="3053">
          <cell r="A3053" t="str">
            <v>05600000000096118844323</v>
          </cell>
        </row>
        <row r="3054">
          <cell r="A3054" t="str">
            <v>00500000000092870386203</v>
          </cell>
        </row>
        <row r="3055">
          <cell r="A3055" t="str">
            <v>02500000000096620826673</v>
          </cell>
        </row>
        <row r="3056">
          <cell r="A3056" t="str">
            <v>01100000000097525410323</v>
          </cell>
        </row>
        <row r="3057">
          <cell r="A3057" t="str">
            <v>01900000000092043146803</v>
          </cell>
        </row>
        <row r="3058">
          <cell r="A3058" t="str">
            <v>04600000000092618139873</v>
          </cell>
        </row>
        <row r="3059">
          <cell r="A3059" t="str">
            <v>02000000000092040263243</v>
          </cell>
        </row>
        <row r="3060">
          <cell r="A3060" t="str">
            <v>00600000000096673790563</v>
          </cell>
        </row>
        <row r="3061">
          <cell r="A3061" t="str">
            <v>00200000000096153838883</v>
          </cell>
        </row>
        <row r="3062">
          <cell r="A3062" t="str">
            <v>03900000000096965772233</v>
          </cell>
        </row>
        <row r="3063">
          <cell r="A3063" t="str">
            <v>03000000000096669815853</v>
          </cell>
        </row>
        <row r="3064">
          <cell r="A3064" t="str">
            <v>03500000000092190474093</v>
          </cell>
        </row>
        <row r="3065">
          <cell r="A3065" t="str">
            <v>00700000000090371214843</v>
          </cell>
        </row>
        <row r="3066">
          <cell r="A3066" t="str">
            <v>02900000000096670824443</v>
          </cell>
        </row>
        <row r="3067">
          <cell r="A3067" t="str">
            <v>02600000000096830769693</v>
          </cell>
        </row>
        <row r="3068">
          <cell r="A3068" t="str">
            <v>01800000000092634420133</v>
          </cell>
        </row>
        <row r="3069">
          <cell r="A3069" t="str">
            <v>03400000000092745221323</v>
          </cell>
        </row>
        <row r="3070">
          <cell r="A3070" t="str">
            <v>05100000000096435811133</v>
          </cell>
        </row>
        <row r="3071">
          <cell r="A3071" t="str">
            <v>00400000000096071809273</v>
          </cell>
        </row>
        <row r="3072">
          <cell r="A3072" t="str">
            <v>01800000000097590243273</v>
          </cell>
        </row>
        <row r="3073">
          <cell r="A3073" t="str">
            <v>05800000000097110463293</v>
          </cell>
        </row>
        <row r="3074">
          <cell r="A3074" t="str">
            <v>02900000000096647767393</v>
          </cell>
        </row>
        <row r="3075">
          <cell r="A3075" t="str">
            <v>01000000000097543191083</v>
          </cell>
        </row>
        <row r="3076">
          <cell r="A3076" t="str">
            <v>03000000000092438154093</v>
          </cell>
        </row>
        <row r="3077">
          <cell r="A3077" t="str">
            <v>01700000000096039870953</v>
          </cell>
        </row>
        <row r="3078">
          <cell r="A3078" t="str">
            <v>01400000000096863729763</v>
          </cell>
        </row>
        <row r="3079">
          <cell r="A3079" t="str">
            <v>02900000000092955132573</v>
          </cell>
        </row>
        <row r="3080">
          <cell r="A3080" t="str">
            <v>03000000000097498128743</v>
          </cell>
        </row>
        <row r="3081">
          <cell r="A3081" t="str">
            <v>00100000000097020491293</v>
          </cell>
        </row>
        <row r="3082">
          <cell r="A3082" t="str">
            <v>04300000000097009114353</v>
          </cell>
        </row>
        <row r="3083">
          <cell r="A3083" t="str">
            <v>02100000000097083306013</v>
          </cell>
        </row>
        <row r="3084">
          <cell r="A3084" t="str">
            <v>04100000000096728829123</v>
          </cell>
        </row>
        <row r="3085">
          <cell r="A3085" t="str">
            <v>04200000000097137057293</v>
          </cell>
        </row>
        <row r="3086">
          <cell r="A3086" t="str">
            <v>00400000000096822823283</v>
          </cell>
        </row>
        <row r="3087">
          <cell r="A3087" t="str">
            <v>02800000000096675831093</v>
          </cell>
        </row>
        <row r="3088">
          <cell r="A3088" t="str">
            <v>03500000000096090809623</v>
          </cell>
        </row>
        <row r="3089">
          <cell r="A3089" t="str">
            <v>00900000000092437103563</v>
          </cell>
        </row>
        <row r="3090">
          <cell r="A3090" t="str">
            <v>03500000000096187867113</v>
          </cell>
        </row>
        <row r="3091">
          <cell r="A3091" t="str">
            <v>04000000000097552151283</v>
          </cell>
        </row>
        <row r="3092">
          <cell r="A3092" t="str">
            <v>01200000000092263217373</v>
          </cell>
        </row>
        <row r="3093">
          <cell r="A3093" t="str">
            <v>05300000000092382115463</v>
          </cell>
        </row>
        <row r="3094">
          <cell r="A3094" t="str">
            <v>00100000000092720484923</v>
          </cell>
        </row>
        <row r="3095">
          <cell r="A3095" t="str">
            <v>01800000000096433754083</v>
          </cell>
        </row>
        <row r="3096">
          <cell r="A3096" t="str">
            <v>02900000000092113115143</v>
          </cell>
        </row>
        <row r="3097">
          <cell r="A3097" t="str">
            <v>04500000000096113818483</v>
          </cell>
        </row>
        <row r="3098">
          <cell r="A3098" t="str">
            <v>05400000000092558236793</v>
          </cell>
        </row>
        <row r="3099">
          <cell r="A3099" t="str">
            <v>02700000000096155821473</v>
          </cell>
        </row>
        <row r="3100">
          <cell r="A3100" t="str">
            <v>00900000000097378099833</v>
          </cell>
        </row>
        <row r="3101">
          <cell r="A3101" t="str">
            <v>02500000000096779776603</v>
          </cell>
        </row>
        <row r="3102">
          <cell r="A3102" t="str">
            <v>01100000000092804159763</v>
          </cell>
        </row>
        <row r="3103">
          <cell r="A3103" t="str">
            <v>00800000000096655821133</v>
          </cell>
        </row>
        <row r="3104">
          <cell r="A3104" t="str">
            <v>02400000000092929065253</v>
          </cell>
        </row>
        <row r="3105">
          <cell r="A3105" t="str">
            <v>00600000000097013285393</v>
          </cell>
        </row>
        <row r="3106">
          <cell r="A3106" t="str">
            <v>03500000000097137158563</v>
          </cell>
        </row>
        <row r="3107">
          <cell r="A3107" t="str">
            <v>02700000000092432163003</v>
          </cell>
        </row>
        <row r="3108">
          <cell r="A3108" t="str">
            <v>02600000000092855171223</v>
          </cell>
        </row>
        <row r="3109">
          <cell r="A3109" t="str">
            <v>00800000000097238185133</v>
          </cell>
        </row>
        <row r="3110">
          <cell r="A3110" t="str">
            <v>03700000000096278816383</v>
          </cell>
        </row>
        <row r="3111">
          <cell r="A3111" t="str">
            <v>01700000000092028170303</v>
          </cell>
        </row>
        <row r="3112">
          <cell r="A3112" t="str">
            <v>02600000000096071792443</v>
          </cell>
        </row>
        <row r="3113">
          <cell r="A3113" t="str">
            <v>03100000000097626607303</v>
          </cell>
        </row>
        <row r="3114">
          <cell r="A3114" t="str">
            <v>03400000000092143446343</v>
          </cell>
        </row>
        <row r="3115">
          <cell r="A3115" t="str">
            <v>02900000000096568775423</v>
          </cell>
        </row>
        <row r="3116">
          <cell r="A3116" t="str">
            <v>02400000000096955817313</v>
          </cell>
        </row>
        <row r="3117">
          <cell r="A3117" t="str">
            <v>00200000000092853188043</v>
          </cell>
        </row>
        <row r="3118">
          <cell r="A3118" t="str">
            <v>01900000000097050811203</v>
          </cell>
        </row>
        <row r="3119">
          <cell r="A3119" t="str">
            <v>03900000000092198312583</v>
          </cell>
        </row>
        <row r="3120">
          <cell r="A3120" t="str">
            <v>04900000000092794064833</v>
          </cell>
        </row>
        <row r="3121">
          <cell r="A3121" t="str">
            <v>02300000000096900822063</v>
          </cell>
        </row>
        <row r="3122">
          <cell r="A3122" t="str">
            <v>01700000000096664821203</v>
          </cell>
        </row>
        <row r="3123">
          <cell r="A3123" t="str">
            <v>04600000000092138253373</v>
          </cell>
        </row>
        <row r="3124">
          <cell r="A3124" t="str">
            <v>03700000000092740244773</v>
          </cell>
        </row>
        <row r="3125">
          <cell r="A3125" t="str">
            <v>03900000000092070635573</v>
          </cell>
        </row>
        <row r="3126">
          <cell r="A3126" t="str">
            <v>03300000000096935816293</v>
          </cell>
        </row>
        <row r="3127">
          <cell r="A3127" t="str">
            <v>05000000000092099130193</v>
          </cell>
        </row>
        <row r="3128">
          <cell r="A3128" t="str">
            <v>05300000000097006145543</v>
          </cell>
        </row>
        <row r="3129">
          <cell r="A3129" t="str">
            <v>02400000000096480844443</v>
          </cell>
        </row>
        <row r="3130">
          <cell r="A3130" t="str">
            <v>01000000000096558843833</v>
          </cell>
        </row>
        <row r="3131">
          <cell r="A3131" t="str">
            <v>03800000000090332811693</v>
          </cell>
        </row>
        <row r="3132">
          <cell r="A3132" t="str">
            <v>00100000000092028218363</v>
          </cell>
        </row>
        <row r="3133">
          <cell r="A3133" t="str">
            <v>03700000000096950780103</v>
          </cell>
        </row>
        <row r="3134">
          <cell r="A3134" t="str">
            <v>03900000000092985149553</v>
          </cell>
        </row>
        <row r="3135">
          <cell r="A3135" t="str">
            <v>04300000000092175245873</v>
          </cell>
        </row>
        <row r="3136">
          <cell r="A3136" t="str">
            <v>03300000000096740859043</v>
          </cell>
        </row>
        <row r="3137">
          <cell r="A3137" t="str">
            <v>04900000000092367012953</v>
          </cell>
        </row>
        <row r="3138">
          <cell r="A3138" t="str">
            <v>04300000000096808767863</v>
          </cell>
        </row>
        <row r="3139">
          <cell r="A3139" t="str">
            <v>03000000000092296158633</v>
          </cell>
        </row>
        <row r="3140">
          <cell r="A3140" t="str">
            <v>03800000000092480409363</v>
          </cell>
        </row>
        <row r="3141">
          <cell r="A3141" t="str">
            <v>05300000000090376953593</v>
          </cell>
        </row>
        <row r="3142">
          <cell r="A3142" t="str">
            <v>03200000000097626722833</v>
          </cell>
        </row>
        <row r="3143">
          <cell r="A3143" t="str">
            <v>01700000000096733778393</v>
          </cell>
        </row>
        <row r="3144">
          <cell r="A3144" t="str">
            <v>02100000000096877774303</v>
          </cell>
        </row>
        <row r="3145">
          <cell r="A3145" t="str">
            <v>03600000000096830769853</v>
          </cell>
        </row>
        <row r="3146">
          <cell r="A3146" t="str">
            <v>04000000000096538815223</v>
          </cell>
        </row>
        <row r="3147">
          <cell r="A3147" t="str">
            <v>05000000000096686803453</v>
          </cell>
        </row>
        <row r="3148">
          <cell r="A3148" t="str">
            <v>05100000000092109153783</v>
          </cell>
        </row>
        <row r="3149">
          <cell r="A3149" t="str">
            <v>00000000000096528849193</v>
          </cell>
        </row>
        <row r="3150">
          <cell r="A3150" t="str">
            <v>04600000000097610519353</v>
          </cell>
        </row>
        <row r="3151">
          <cell r="A3151" t="str">
            <v>04200000000092366396383</v>
          </cell>
        </row>
        <row r="3152">
          <cell r="A3152" t="str">
            <v>02700000000096728777493</v>
          </cell>
        </row>
        <row r="3153">
          <cell r="A3153" t="str">
            <v>02900000000092757157083</v>
          </cell>
        </row>
        <row r="3154">
          <cell r="A3154" t="str">
            <v>04200000000097415260743</v>
          </cell>
        </row>
        <row r="3155">
          <cell r="A3155" t="str">
            <v>02800000000096468749873</v>
          </cell>
        </row>
        <row r="3156">
          <cell r="A3156" t="str">
            <v>04100000000097170490793</v>
          </cell>
        </row>
        <row r="3157">
          <cell r="A3157" t="str">
            <v>05900000000097153244473</v>
          </cell>
        </row>
        <row r="3158">
          <cell r="A3158" t="str">
            <v>03700000000092143347793</v>
          </cell>
        </row>
        <row r="3159">
          <cell r="A3159" t="str">
            <v>02100000000097065341293</v>
          </cell>
        </row>
        <row r="3160">
          <cell r="A3160" t="str">
            <v>03300000000096209818663</v>
          </cell>
        </row>
        <row r="3161">
          <cell r="A3161" t="str">
            <v>02400000000092370148013</v>
          </cell>
        </row>
        <row r="3162">
          <cell r="A3162" t="str">
            <v>04300000000092248066363</v>
          </cell>
        </row>
        <row r="3163">
          <cell r="A3163" t="str">
            <v>03600000000096039772003</v>
          </cell>
        </row>
        <row r="3164">
          <cell r="A3164" t="str">
            <v>05400000000090376853103</v>
          </cell>
        </row>
        <row r="3165">
          <cell r="A3165" t="str">
            <v>03300000000097980149753</v>
          </cell>
        </row>
        <row r="3166">
          <cell r="A3166" t="str">
            <v>05900000000092865185993</v>
          </cell>
        </row>
        <row r="3167">
          <cell r="A3167" t="str">
            <v>05800000000096132876523</v>
          </cell>
        </row>
        <row r="3168">
          <cell r="A3168" t="str">
            <v>03900000000092597157813</v>
          </cell>
        </row>
        <row r="3169">
          <cell r="A3169" t="str">
            <v>02300000000096667778053</v>
          </cell>
        </row>
        <row r="3170">
          <cell r="A3170" t="str">
            <v>04200000000096805791453</v>
          </cell>
        </row>
        <row r="3171">
          <cell r="A3171" t="str">
            <v>01900000000096965710713</v>
          </cell>
        </row>
        <row r="3172">
          <cell r="A3172" t="str">
            <v>04900000000097026167673</v>
          </cell>
        </row>
        <row r="3173">
          <cell r="A3173" t="str">
            <v>01600000000092933101463</v>
          </cell>
        </row>
        <row r="3174">
          <cell r="A3174" t="str">
            <v>03100000000096155854563</v>
          </cell>
        </row>
        <row r="3175">
          <cell r="A3175" t="str">
            <v>05300000000096219778033</v>
          </cell>
        </row>
        <row r="3176">
          <cell r="A3176" t="str">
            <v>04400000000092765236163</v>
          </cell>
        </row>
        <row r="3177">
          <cell r="A3177" t="str">
            <v>01700000000097145291853</v>
          </cell>
        </row>
        <row r="3178">
          <cell r="A3178" t="str">
            <v>05100000000096447810783</v>
          </cell>
        </row>
        <row r="3179">
          <cell r="A3179" t="str">
            <v>03800000000096034829883</v>
          </cell>
        </row>
        <row r="3180">
          <cell r="A3180" t="str">
            <v>01400000000096670757153</v>
          </cell>
        </row>
        <row r="3181">
          <cell r="A3181" t="str">
            <v>03500000000096917758843</v>
          </cell>
        </row>
        <row r="3182">
          <cell r="A3182" t="str">
            <v>05000000000092930259053</v>
          </cell>
        </row>
        <row r="3183">
          <cell r="A3183" t="str">
            <v>00300000000092593234253</v>
          </cell>
        </row>
        <row r="3184">
          <cell r="A3184" t="str">
            <v>04800000000092225236533</v>
          </cell>
        </row>
        <row r="3185">
          <cell r="A3185" t="str">
            <v>05700000000097070654323</v>
          </cell>
        </row>
        <row r="3186">
          <cell r="A3186" t="str">
            <v>01700000000092743122943</v>
          </cell>
        </row>
        <row r="3187">
          <cell r="A3187" t="str">
            <v>05000000000097010642053</v>
          </cell>
        </row>
        <row r="3188">
          <cell r="A3188" t="str">
            <v>03200000000097565363273</v>
          </cell>
        </row>
        <row r="3189">
          <cell r="A3189" t="str">
            <v>04500000000092730507763</v>
          </cell>
        </row>
        <row r="3190">
          <cell r="A3190" t="str">
            <v>03700000000090242834183</v>
          </cell>
        </row>
        <row r="3191">
          <cell r="A3191" t="str">
            <v>04100000000096875795743</v>
          </cell>
        </row>
        <row r="3192">
          <cell r="A3192" t="str">
            <v>01700000000096758830063</v>
          </cell>
        </row>
        <row r="3193">
          <cell r="A3193" t="str">
            <v>02500000000092789130043</v>
          </cell>
        </row>
        <row r="3194">
          <cell r="A3194" t="str">
            <v>02100000000096720818713</v>
          </cell>
        </row>
        <row r="3195">
          <cell r="A3195" t="str">
            <v>01900000000092129209993</v>
          </cell>
        </row>
        <row r="3196">
          <cell r="A3196" t="str">
            <v>02700000000092278181043</v>
          </cell>
        </row>
        <row r="3197">
          <cell r="A3197" t="str">
            <v>03400000000097577192553</v>
          </cell>
        </row>
        <row r="3198">
          <cell r="A3198" t="str">
            <v>03800000000092733060293</v>
          </cell>
        </row>
        <row r="3199">
          <cell r="A3199" t="str">
            <v>04500000000092395155063</v>
          </cell>
        </row>
        <row r="3200">
          <cell r="A3200" t="str">
            <v>05900000000090352464843</v>
          </cell>
        </row>
        <row r="3201">
          <cell r="A3201" t="str">
            <v>02500000000097256227643</v>
          </cell>
        </row>
        <row r="3202">
          <cell r="A3202" t="str">
            <v>02200000000096236747863</v>
          </cell>
        </row>
        <row r="3203">
          <cell r="A3203" t="str">
            <v>02100000000092905146543</v>
          </cell>
        </row>
        <row r="3204">
          <cell r="A3204" t="str">
            <v>00800000000092795211853</v>
          </cell>
        </row>
        <row r="3205">
          <cell r="A3205" t="str">
            <v>03100000000096522834003</v>
          </cell>
        </row>
        <row r="3206">
          <cell r="A3206" t="str">
            <v>02000000000097915473153</v>
          </cell>
        </row>
        <row r="3207">
          <cell r="A3207" t="str">
            <v>03100000000092723062893</v>
          </cell>
        </row>
        <row r="3208">
          <cell r="A3208" t="str">
            <v>01800000000097395048963</v>
          </cell>
        </row>
        <row r="3209">
          <cell r="A3209" t="str">
            <v>02500000000092538253213</v>
          </cell>
        </row>
        <row r="3210">
          <cell r="A3210" t="str">
            <v>00900000000097468280873</v>
          </cell>
        </row>
        <row r="3211">
          <cell r="A3211" t="str">
            <v>04600000000096849851803</v>
          </cell>
        </row>
        <row r="3212">
          <cell r="A3212" t="str">
            <v>03700000000096479811593</v>
          </cell>
        </row>
        <row r="3213">
          <cell r="A3213" t="str">
            <v>04900000000097007332433</v>
          </cell>
        </row>
        <row r="3214">
          <cell r="A3214" t="str">
            <v>03300000000092258144543</v>
          </cell>
        </row>
        <row r="3215">
          <cell r="A3215" t="str">
            <v>04400000000096736780223</v>
          </cell>
        </row>
        <row r="3216">
          <cell r="A3216" t="str">
            <v>03000000000097104129173</v>
          </cell>
        </row>
        <row r="3217">
          <cell r="A3217" t="str">
            <v>01800000000097405279643</v>
          </cell>
        </row>
        <row r="3218">
          <cell r="A3218" t="str">
            <v>05900000000092195212673</v>
          </cell>
        </row>
        <row r="3219">
          <cell r="A3219" t="str">
            <v>03400000000096098827593</v>
          </cell>
        </row>
        <row r="3220">
          <cell r="A3220" t="str">
            <v>00600000000097522310333</v>
          </cell>
        </row>
        <row r="3221">
          <cell r="A3221" t="str">
            <v>02700000000096467806723</v>
          </cell>
        </row>
        <row r="3222">
          <cell r="A3222" t="str">
            <v>03200000000092028183633</v>
          </cell>
        </row>
        <row r="3223">
          <cell r="A3223" t="str">
            <v>00100000000097369134503</v>
          </cell>
        </row>
        <row r="3224">
          <cell r="A3224" t="str">
            <v>04500000000097300597923</v>
          </cell>
        </row>
        <row r="3225">
          <cell r="A3225" t="str">
            <v>03100000000092489173903</v>
          </cell>
        </row>
        <row r="3226">
          <cell r="A3226" t="str">
            <v>03900000000097535320373</v>
          </cell>
        </row>
        <row r="3227">
          <cell r="A3227" t="str">
            <v>03900000000096615808683</v>
          </cell>
        </row>
        <row r="3228">
          <cell r="A3228" t="str">
            <v>04700000000092575184823</v>
          </cell>
        </row>
        <row r="3229">
          <cell r="A3229" t="str">
            <v>01800000000091312221973</v>
          </cell>
        </row>
        <row r="3230">
          <cell r="A3230" t="str">
            <v>04000000000096520847183</v>
          </cell>
        </row>
        <row r="3231">
          <cell r="A3231" t="str">
            <v>03600000000097467307453</v>
          </cell>
        </row>
        <row r="3232">
          <cell r="A3232" t="str">
            <v>04100000000092055125673</v>
          </cell>
        </row>
        <row r="3233">
          <cell r="A3233" t="str">
            <v>04900000000096950851573</v>
          </cell>
        </row>
        <row r="3234">
          <cell r="A3234" t="str">
            <v>02200000000097070651143</v>
          </cell>
        </row>
        <row r="3235">
          <cell r="A3235" t="str">
            <v>02700000000097066017643</v>
          </cell>
        </row>
        <row r="3236">
          <cell r="A3236" t="str">
            <v>03400000000092650412023</v>
          </cell>
        </row>
        <row r="3237">
          <cell r="A3237" t="str">
            <v>01800000000096810785303</v>
          </cell>
        </row>
        <row r="3238">
          <cell r="A3238" t="str">
            <v>03000000000097167103083</v>
          </cell>
        </row>
        <row r="3239">
          <cell r="A3239" t="str">
            <v>00800000000092062065673</v>
          </cell>
        </row>
        <row r="3240">
          <cell r="A3240" t="str">
            <v>00600000000096428786783</v>
          </cell>
        </row>
        <row r="3241">
          <cell r="A3241" t="str">
            <v>00700000000097280404993</v>
          </cell>
        </row>
        <row r="3242">
          <cell r="A3242" t="str">
            <v>01900000000096282850953</v>
          </cell>
        </row>
        <row r="3243">
          <cell r="A3243" t="str">
            <v>03400000000096655810013</v>
          </cell>
        </row>
        <row r="3244">
          <cell r="A3244" t="str">
            <v>01800000000092104139093</v>
          </cell>
        </row>
        <row r="3245">
          <cell r="A3245" t="str">
            <v>04900000000092954224563</v>
          </cell>
        </row>
        <row r="3246">
          <cell r="A3246" t="str">
            <v>01700000000092493150683</v>
          </cell>
        </row>
        <row r="3247">
          <cell r="A3247" t="str">
            <v>04300000000097428254153</v>
          </cell>
        </row>
        <row r="3248">
          <cell r="A3248" t="str">
            <v>01400000000092340480633</v>
          </cell>
        </row>
        <row r="3249">
          <cell r="A3249" t="str">
            <v>05700000000097314253183</v>
          </cell>
        </row>
        <row r="3250">
          <cell r="A3250" t="str">
            <v>02900000000096224834133</v>
          </cell>
        </row>
        <row r="3251">
          <cell r="A3251" t="str">
            <v>05200000000091059192443</v>
          </cell>
        </row>
        <row r="3252">
          <cell r="A3252" t="str">
            <v>03900000000096575777553</v>
          </cell>
        </row>
        <row r="3253">
          <cell r="A3253" t="str">
            <v>02500000000096277753583</v>
          </cell>
        </row>
        <row r="3254">
          <cell r="A3254" t="str">
            <v>02000000000097415270973</v>
          </cell>
        </row>
        <row r="3255">
          <cell r="A3255" t="str">
            <v>04200000000097004167283</v>
          </cell>
        </row>
        <row r="3256">
          <cell r="A3256" t="str">
            <v>03100000000096407724063</v>
          </cell>
        </row>
        <row r="3257">
          <cell r="A3257" t="str">
            <v>00400000000096397839093</v>
          </cell>
        </row>
        <row r="3258">
          <cell r="A3258" t="str">
            <v>03200000000097443111333</v>
          </cell>
        </row>
        <row r="3259">
          <cell r="A3259" t="str">
            <v>02500000000097528177123</v>
          </cell>
        </row>
        <row r="3260">
          <cell r="A3260" t="str">
            <v>01800000000097023338543</v>
          </cell>
        </row>
        <row r="3261">
          <cell r="A3261" t="str">
            <v>05500000000092704191833</v>
          </cell>
        </row>
        <row r="3262">
          <cell r="A3262" t="str">
            <v>00200000000092129302183</v>
          </cell>
        </row>
        <row r="3263">
          <cell r="A3263" t="str">
            <v>00400000000092029126453</v>
          </cell>
        </row>
        <row r="3264">
          <cell r="A3264" t="str">
            <v>00500000000092153161033</v>
          </cell>
        </row>
        <row r="3265">
          <cell r="A3265" t="str">
            <v>04000000000091352396203</v>
          </cell>
        </row>
        <row r="3266">
          <cell r="A3266" t="str">
            <v>02600000000092382084483</v>
          </cell>
        </row>
        <row r="3267">
          <cell r="A3267" t="str">
            <v>05500000000097495294203</v>
          </cell>
        </row>
        <row r="3268">
          <cell r="A3268" t="str">
            <v>02500000000096505830083</v>
          </cell>
        </row>
        <row r="3269">
          <cell r="A3269" t="str">
            <v>02000000000091196286253</v>
          </cell>
        </row>
        <row r="3270">
          <cell r="A3270" t="str">
            <v>04500000000091161297843</v>
          </cell>
        </row>
        <row r="3271">
          <cell r="A3271" t="str">
            <v>05500000000092933160123</v>
          </cell>
        </row>
        <row r="3272">
          <cell r="A3272" t="str">
            <v>03200000000096779835553</v>
          </cell>
        </row>
        <row r="3273">
          <cell r="A3273" t="str">
            <v>03000000000096615801083</v>
          </cell>
        </row>
        <row r="3274">
          <cell r="A3274" t="str">
            <v>03000000000092098151493</v>
          </cell>
        </row>
        <row r="3275">
          <cell r="A3275" t="str">
            <v>02200000000092550375173</v>
          </cell>
        </row>
        <row r="3276">
          <cell r="A3276" t="str">
            <v>02200000000096877778563</v>
          </cell>
        </row>
        <row r="3277">
          <cell r="A3277" t="str">
            <v>05300000000092275126843</v>
          </cell>
        </row>
        <row r="3278">
          <cell r="A3278" t="str">
            <v>02800000000096829792993</v>
          </cell>
        </row>
        <row r="3279">
          <cell r="A3279" t="str">
            <v>01400000000092430295353</v>
          </cell>
        </row>
        <row r="3280">
          <cell r="A3280" t="str">
            <v>02200000000096835759303</v>
          </cell>
        </row>
        <row r="3281">
          <cell r="A3281" t="str">
            <v>00500000000092487298293</v>
          </cell>
        </row>
        <row r="3282">
          <cell r="A3282" t="str">
            <v>05000000000096319841233</v>
          </cell>
        </row>
        <row r="3283">
          <cell r="A3283" t="str">
            <v>05400000000092930268553</v>
          </cell>
        </row>
        <row r="3284">
          <cell r="A3284" t="str">
            <v>03600000000096965748443</v>
          </cell>
        </row>
        <row r="3285">
          <cell r="A3285" t="str">
            <v>03800000000090203871623</v>
          </cell>
        </row>
        <row r="3286">
          <cell r="A3286" t="str">
            <v>01700000000097360670883</v>
          </cell>
        </row>
        <row r="3287">
          <cell r="A3287" t="str">
            <v>03000000000092952139113</v>
          </cell>
        </row>
        <row r="3288">
          <cell r="A3288" t="str">
            <v>05500000000096425780623</v>
          </cell>
        </row>
        <row r="3289">
          <cell r="A3289" t="str">
            <v>03200000000097129387623</v>
          </cell>
        </row>
        <row r="3290">
          <cell r="A3290" t="str">
            <v>01500000000096658826563</v>
          </cell>
        </row>
        <row r="3291">
          <cell r="A3291" t="str">
            <v>03300000000091196155073</v>
          </cell>
        </row>
        <row r="3292">
          <cell r="A3292" t="str">
            <v>05000000000096109788673</v>
          </cell>
        </row>
        <row r="3293">
          <cell r="A3293" t="str">
            <v>02800000000096062799113</v>
          </cell>
        </row>
        <row r="3294">
          <cell r="A3294" t="str">
            <v>02000000000092444193613</v>
          </cell>
        </row>
        <row r="3295">
          <cell r="A3295" t="str">
            <v>00200000000096044767443</v>
          </cell>
        </row>
        <row r="3296">
          <cell r="A3296" t="str">
            <v>05300000000096526824293</v>
          </cell>
        </row>
        <row r="3297">
          <cell r="A3297" t="str">
            <v>04400000000092834189843</v>
          </cell>
        </row>
        <row r="3298">
          <cell r="A3298" t="str">
            <v>01700000000097276049763</v>
          </cell>
        </row>
        <row r="3299">
          <cell r="A3299" t="str">
            <v>04400000000092026074513</v>
          </cell>
        </row>
        <row r="3300">
          <cell r="A3300" t="str">
            <v>05200000000097083298083</v>
          </cell>
        </row>
        <row r="3301">
          <cell r="A3301" t="str">
            <v>04300000000097155081493</v>
          </cell>
        </row>
        <row r="3302">
          <cell r="A3302" t="str">
            <v>03700000000092650395773</v>
          </cell>
        </row>
        <row r="3303">
          <cell r="A3303" t="str">
            <v>03000000000097045286443</v>
          </cell>
        </row>
        <row r="3304">
          <cell r="A3304" t="str">
            <v>05900000000092679162653</v>
          </cell>
        </row>
        <row r="3305">
          <cell r="A3305" t="str">
            <v>05900000000096158747763</v>
          </cell>
        </row>
        <row r="3306">
          <cell r="A3306" t="str">
            <v>04000000000097145313093</v>
          </cell>
        </row>
        <row r="3307">
          <cell r="A3307" t="str">
            <v>02800000000091102409343</v>
          </cell>
        </row>
        <row r="3308">
          <cell r="A3308" t="str">
            <v>05000000000096684789453</v>
          </cell>
        </row>
        <row r="3309">
          <cell r="A3309" t="str">
            <v>02200000000092543133163</v>
          </cell>
        </row>
        <row r="3310">
          <cell r="A3310" t="str">
            <v>05100000000092933119243</v>
          </cell>
        </row>
        <row r="3311">
          <cell r="A3311" t="str">
            <v>02100000000096053831113</v>
          </cell>
        </row>
        <row r="3312">
          <cell r="A3312" t="str">
            <v>00200000000096658794693</v>
          </cell>
        </row>
        <row r="3313">
          <cell r="A3313" t="str">
            <v>02200000000097498160123</v>
          </cell>
        </row>
        <row r="3314">
          <cell r="A3314" t="str">
            <v>04500000000090352130393</v>
          </cell>
        </row>
        <row r="3315">
          <cell r="A3315" t="str">
            <v>01400000000096261708943</v>
          </cell>
        </row>
        <row r="3316">
          <cell r="A3316" t="str">
            <v>01400000000092630141783</v>
          </cell>
        </row>
        <row r="3317">
          <cell r="A3317" t="str">
            <v>04100000000096109816203</v>
          </cell>
        </row>
        <row r="3318">
          <cell r="A3318" t="str">
            <v>03700000000092549157313</v>
          </cell>
        </row>
        <row r="3319">
          <cell r="A3319" t="str">
            <v>04700000000092305172473</v>
          </cell>
        </row>
        <row r="3320">
          <cell r="A3320" t="str">
            <v>02600000000096940818243</v>
          </cell>
        </row>
        <row r="3321">
          <cell r="A3321" t="str">
            <v>03200000000092070679003</v>
          </cell>
        </row>
        <row r="3322">
          <cell r="A3322" t="str">
            <v>03800000000092219121843</v>
          </cell>
        </row>
        <row r="3323">
          <cell r="A3323" t="str">
            <v>02800000000097080425843</v>
          </cell>
        </row>
        <row r="3324">
          <cell r="A3324" t="str">
            <v>02600000000092083289883</v>
          </cell>
        </row>
        <row r="3325">
          <cell r="A3325" t="str">
            <v>02000000000096789807703</v>
          </cell>
        </row>
        <row r="3326">
          <cell r="A3326" t="str">
            <v>00700000000097192210063</v>
          </cell>
        </row>
        <row r="3327">
          <cell r="A3327" t="str">
            <v>03800000000097105358493</v>
          </cell>
        </row>
        <row r="3328">
          <cell r="A3328" t="str">
            <v>04100000000096789809913</v>
          </cell>
        </row>
        <row r="3329">
          <cell r="A3329" t="str">
            <v>02100000000091291402993</v>
          </cell>
        </row>
        <row r="3330">
          <cell r="A3330" t="str">
            <v>01900000000097060468093</v>
          </cell>
        </row>
        <row r="3331">
          <cell r="A3331" t="str">
            <v>05000000000096540839643</v>
          </cell>
        </row>
        <row r="3332">
          <cell r="A3332" t="str">
            <v>05300000000096575827243</v>
          </cell>
        </row>
        <row r="3333">
          <cell r="A3333" t="str">
            <v>02600000000096900831483</v>
          </cell>
        </row>
        <row r="3334">
          <cell r="A3334" t="str">
            <v>00200000000097439067963</v>
          </cell>
        </row>
        <row r="3335">
          <cell r="A3335" t="str">
            <v>05400000000096870808713</v>
          </cell>
        </row>
        <row r="3336">
          <cell r="A3336" t="str">
            <v>04100000000097382008183</v>
          </cell>
        </row>
        <row r="3337">
          <cell r="A3337" t="str">
            <v>05400000000092270551003</v>
          </cell>
        </row>
        <row r="3338">
          <cell r="A3338" t="str">
            <v>00200000000097761214173</v>
          </cell>
        </row>
        <row r="3339">
          <cell r="A3339" t="str">
            <v>05400000000096665784623</v>
          </cell>
        </row>
        <row r="3340">
          <cell r="A3340" t="str">
            <v>04300000000096018839773</v>
          </cell>
        </row>
        <row r="3341">
          <cell r="A3341" t="str">
            <v>04400000000092675209223</v>
          </cell>
        </row>
        <row r="3342">
          <cell r="A3342" t="str">
            <v>03700000000096058749483</v>
          </cell>
        </row>
        <row r="3343">
          <cell r="A3343" t="str">
            <v>03000000000097144109273</v>
          </cell>
        </row>
        <row r="3344">
          <cell r="A3344" t="str">
            <v>00300000000092298135843</v>
          </cell>
        </row>
        <row r="3345">
          <cell r="A3345" t="str">
            <v>00300000000096013821023</v>
          </cell>
        </row>
        <row r="3346">
          <cell r="A3346" t="str">
            <v>04200000000096690781693</v>
          </cell>
        </row>
        <row r="3347">
          <cell r="A3347" t="str">
            <v>01400000000092908115003</v>
          </cell>
        </row>
        <row r="3348">
          <cell r="A3348" t="str">
            <v>04700000000097381025063</v>
          </cell>
        </row>
        <row r="3349">
          <cell r="A3349" t="str">
            <v>01700000000096628824503</v>
          </cell>
        </row>
        <row r="3350">
          <cell r="A3350" t="str">
            <v>02200000000092328204943</v>
          </cell>
        </row>
        <row r="3351">
          <cell r="A3351" t="str">
            <v>02400000000097424117183</v>
          </cell>
        </row>
        <row r="3352">
          <cell r="A3352" t="str">
            <v>01600000000096323796733</v>
          </cell>
        </row>
        <row r="3353">
          <cell r="A3353" t="str">
            <v>00500000000096013857803</v>
          </cell>
        </row>
        <row r="3354">
          <cell r="A3354" t="str">
            <v>03100000000092142047003</v>
          </cell>
        </row>
        <row r="3355">
          <cell r="A3355" t="str">
            <v>00100000000097167071963</v>
          </cell>
        </row>
        <row r="3356">
          <cell r="A3356" t="str">
            <v>02200000000096560810983</v>
          </cell>
        </row>
        <row r="3357">
          <cell r="A3357" t="str">
            <v>04400000000092248088683</v>
          </cell>
        </row>
        <row r="3358">
          <cell r="A3358" t="str">
            <v>00200000000096815819843</v>
          </cell>
        </row>
        <row r="3359">
          <cell r="A3359" t="str">
            <v>04400000000092684184983</v>
          </cell>
        </row>
        <row r="3360">
          <cell r="A3360" t="str">
            <v>05400000000092264036603</v>
          </cell>
        </row>
        <row r="3361">
          <cell r="A3361" t="str">
            <v>02700000000097236135713</v>
          </cell>
        </row>
        <row r="3362">
          <cell r="A3362" t="str">
            <v>05500000000096620806993</v>
          </cell>
        </row>
        <row r="3363">
          <cell r="A3363" t="str">
            <v>05800000000097055129113</v>
          </cell>
        </row>
        <row r="3364">
          <cell r="A3364" t="str">
            <v>02300000000097429099883</v>
          </cell>
        </row>
        <row r="3365">
          <cell r="A3365" t="str">
            <v>00500000000092858143723</v>
          </cell>
        </row>
        <row r="3366">
          <cell r="A3366" t="str">
            <v>00100000000092705157193</v>
          </cell>
        </row>
        <row r="3367">
          <cell r="A3367" t="str">
            <v>00200000000092905177933</v>
          </cell>
        </row>
        <row r="3368">
          <cell r="A3368" t="str">
            <v>05500000000096190863653</v>
          </cell>
        </row>
        <row r="3369">
          <cell r="A3369" t="str">
            <v>02900000000092476174313</v>
          </cell>
        </row>
        <row r="3370">
          <cell r="A3370" t="str">
            <v>00900000000092388139533</v>
          </cell>
        </row>
        <row r="3371">
          <cell r="A3371" t="str">
            <v>02800000000097178316133</v>
          </cell>
        </row>
        <row r="3372">
          <cell r="A3372" t="str">
            <v>03600000000092685117143</v>
          </cell>
        </row>
        <row r="3373">
          <cell r="A3373" t="str">
            <v>05700000000092195197503</v>
          </cell>
        </row>
        <row r="3374">
          <cell r="A3374" t="str">
            <v>00500000000092077014213</v>
          </cell>
        </row>
        <row r="3375">
          <cell r="A3375" t="str">
            <v>04700000000096170879843</v>
          </cell>
        </row>
        <row r="3376">
          <cell r="A3376" t="str">
            <v>02300000000092075266463</v>
          </cell>
        </row>
        <row r="3377">
          <cell r="A3377" t="str">
            <v>04500000000096639811773</v>
          </cell>
        </row>
        <row r="3378">
          <cell r="A3378" t="str">
            <v>05500000000097209102493</v>
          </cell>
        </row>
        <row r="3379">
          <cell r="A3379" t="str">
            <v>02000000000097048137803</v>
          </cell>
        </row>
        <row r="3380">
          <cell r="A3380" t="str">
            <v>00900000000092480476633</v>
          </cell>
        </row>
        <row r="3381">
          <cell r="A3381" t="str">
            <v>03700000000096650819633</v>
          </cell>
        </row>
        <row r="3382">
          <cell r="A3382" t="str">
            <v>05900000000096570802303</v>
          </cell>
        </row>
        <row r="3383">
          <cell r="A3383" t="str">
            <v>02100000000092368109573</v>
          </cell>
        </row>
        <row r="3384">
          <cell r="A3384" t="str">
            <v>01500000000097071058763</v>
          </cell>
        </row>
        <row r="3385">
          <cell r="A3385" t="str">
            <v>04300000000092105283823</v>
          </cell>
        </row>
        <row r="3386">
          <cell r="A3386" t="str">
            <v>01500000000091286233263</v>
          </cell>
        </row>
        <row r="3387">
          <cell r="A3387" t="str">
            <v>05000000000097360694633</v>
          </cell>
        </row>
        <row r="3388">
          <cell r="A3388" t="str">
            <v>00400000000096048759913</v>
          </cell>
        </row>
        <row r="3389">
          <cell r="A3389" t="str">
            <v>01200000000092824147483</v>
          </cell>
        </row>
        <row r="3390">
          <cell r="A3390" t="str">
            <v>00700000000090386471963</v>
          </cell>
        </row>
        <row r="3391">
          <cell r="A3391" t="str">
            <v>01500000000092404179763</v>
          </cell>
        </row>
        <row r="3392">
          <cell r="A3392" t="str">
            <v>02900000000092645294573</v>
          </cell>
        </row>
        <row r="3393">
          <cell r="A3393" t="str">
            <v>02100000000096558793983</v>
          </cell>
        </row>
        <row r="3394">
          <cell r="A3394" t="str">
            <v>02000000000097474231613</v>
          </cell>
        </row>
        <row r="3395">
          <cell r="A3395" t="str">
            <v>05900000000096545833983</v>
          </cell>
        </row>
        <row r="3396">
          <cell r="A3396" t="str">
            <v>04000000000092425387703</v>
          </cell>
        </row>
        <row r="3397">
          <cell r="A3397" t="str">
            <v>01900000000096273824023</v>
          </cell>
        </row>
        <row r="3398">
          <cell r="A3398" t="str">
            <v>01400000000096568774023</v>
          </cell>
        </row>
        <row r="3399">
          <cell r="A3399" t="str">
            <v>02100000000096568756123</v>
          </cell>
        </row>
        <row r="3400">
          <cell r="A3400" t="str">
            <v>03000000000092470402743</v>
          </cell>
        </row>
        <row r="3401">
          <cell r="A3401" t="str">
            <v>04400000000092549161853</v>
          </cell>
        </row>
        <row r="3402">
          <cell r="A3402" t="str">
            <v>03400000000096860781803</v>
          </cell>
        </row>
        <row r="3403">
          <cell r="A3403" t="str">
            <v>03100000000097058136013</v>
          </cell>
        </row>
        <row r="3404">
          <cell r="A3404" t="str">
            <v>03200000000096645800013</v>
          </cell>
        </row>
        <row r="3405">
          <cell r="A3405" t="str">
            <v>04600000000092557206323</v>
          </cell>
        </row>
        <row r="3406">
          <cell r="A3406" t="str">
            <v>03200000000092598223163</v>
          </cell>
        </row>
        <row r="3407">
          <cell r="A3407" t="str">
            <v>03000000000096260836573</v>
          </cell>
        </row>
        <row r="3408">
          <cell r="A3408" t="str">
            <v>01700000000092288256353</v>
          </cell>
        </row>
        <row r="3409">
          <cell r="A3409" t="str">
            <v>05300000000096794838863</v>
          </cell>
        </row>
        <row r="3410">
          <cell r="A3410" t="str">
            <v>05400000000097500165263</v>
          </cell>
        </row>
        <row r="3411">
          <cell r="A3411" t="str">
            <v>04300000000092847195543</v>
          </cell>
        </row>
        <row r="3412">
          <cell r="A3412" t="str">
            <v>05900000000092728196183</v>
          </cell>
        </row>
        <row r="3413">
          <cell r="A3413" t="str">
            <v>03500000000092350276983</v>
          </cell>
        </row>
        <row r="3414">
          <cell r="A3414" t="str">
            <v>03900000000092538179143</v>
          </cell>
        </row>
        <row r="3415">
          <cell r="A3415" t="str">
            <v>04200000000097500197113</v>
          </cell>
        </row>
        <row r="3416">
          <cell r="A3416" t="str">
            <v>04900000000092071074493</v>
          </cell>
        </row>
        <row r="3417">
          <cell r="A3417" t="str">
            <v>01900000000092140524713</v>
          </cell>
        </row>
        <row r="3418">
          <cell r="A3418" t="str">
            <v>05100000000092686077033</v>
          </cell>
        </row>
        <row r="3419">
          <cell r="A3419" t="str">
            <v>04200000000097761247773</v>
          </cell>
        </row>
        <row r="3420">
          <cell r="A3420" t="str">
            <v>00200000000092598237113</v>
          </cell>
        </row>
        <row r="3421">
          <cell r="A3421" t="str">
            <v>04000000000092829184363</v>
          </cell>
        </row>
        <row r="3422">
          <cell r="A3422" t="str">
            <v>02800000000097074181303</v>
          </cell>
        </row>
        <row r="3423">
          <cell r="A3423" t="str">
            <v>02500000000096464809973</v>
          </cell>
        </row>
        <row r="3424">
          <cell r="A3424" t="str">
            <v>03300000000096670826733</v>
          </cell>
        </row>
        <row r="3425">
          <cell r="A3425" t="str">
            <v>02700000000097432139873</v>
          </cell>
        </row>
        <row r="3426">
          <cell r="A3426" t="str">
            <v>05900000000092167150283</v>
          </cell>
        </row>
        <row r="3427">
          <cell r="A3427" t="str">
            <v>03500000000097004176943</v>
          </cell>
        </row>
        <row r="3428">
          <cell r="A3428" t="str">
            <v>00900000000097479120303</v>
          </cell>
        </row>
        <row r="3429">
          <cell r="A3429" t="str">
            <v>03200000000096135819683</v>
          </cell>
        </row>
        <row r="3430">
          <cell r="A3430" t="str">
            <v>01700000000096925815873</v>
          </cell>
        </row>
        <row r="3431">
          <cell r="A3431" t="str">
            <v>05000000000096834755613</v>
          </cell>
        </row>
        <row r="3432">
          <cell r="A3432" t="str">
            <v>05800000000097553254113</v>
          </cell>
        </row>
        <row r="3433">
          <cell r="A3433" t="str">
            <v>04900000000096413830983</v>
          </cell>
        </row>
        <row r="3434">
          <cell r="A3434" t="str">
            <v>04500000000090279915023</v>
          </cell>
        </row>
        <row r="3435">
          <cell r="A3435" t="str">
            <v>00600000000097301025823</v>
          </cell>
        </row>
        <row r="3436">
          <cell r="A3436" t="str">
            <v>01600000000092005219593</v>
          </cell>
        </row>
        <row r="3437">
          <cell r="A3437" t="str">
            <v>00900000000096819812223</v>
          </cell>
        </row>
        <row r="3438">
          <cell r="A3438" t="str">
            <v>01300000000096630783103</v>
          </cell>
        </row>
        <row r="3439">
          <cell r="A3439" t="str">
            <v>02600000000097298106033</v>
          </cell>
        </row>
        <row r="3440">
          <cell r="A3440" t="str">
            <v>04800000000092588198263</v>
          </cell>
        </row>
        <row r="3441">
          <cell r="A3441" t="str">
            <v>04300000000096003902333</v>
          </cell>
        </row>
        <row r="3442">
          <cell r="A3442" t="str">
            <v>04400000000092715193193</v>
          </cell>
        </row>
        <row r="3443">
          <cell r="A3443" t="str">
            <v>02500000000097075298893</v>
          </cell>
        </row>
        <row r="3444">
          <cell r="A3444" t="str">
            <v>04600000000091081068133</v>
          </cell>
        </row>
        <row r="3445">
          <cell r="A3445" t="str">
            <v>04300000000091269339723</v>
          </cell>
        </row>
        <row r="3446">
          <cell r="A3446" t="str">
            <v>03500000000097410396023</v>
          </cell>
        </row>
        <row r="3447">
          <cell r="A3447" t="str">
            <v>00800000000096370827763</v>
          </cell>
        </row>
        <row r="3448">
          <cell r="A3448" t="str">
            <v>01700000000096100846883</v>
          </cell>
        </row>
        <row r="3449">
          <cell r="A3449" t="str">
            <v>01900000000097118089973</v>
          </cell>
        </row>
        <row r="3450">
          <cell r="A3450" t="str">
            <v>04400000000096570820203</v>
          </cell>
        </row>
        <row r="3451">
          <cell r="A3451" t="str">
            <v>03700000000096038840593</v>
          </cell>
        </row>
        <row r="3452">
          <cell r="A3452" t="str">
            <v>01700000000097175304273</v>
          </cell>
        </row>
        <row r="3453">
          <cell r="A3453" t="str">
            <v>03700000000096475722593</v>
          </cell>
        </row>
        <row r="3454">
          <cell r="A3454" t="str">
            <v>04900000000096334835123</v>
          </cell>
        </row>
        <row r="3455">
          <cell r="A3455" t="str">
            <v>05200000000092320452613</v>
          </cell>
        </row>
        <row r="3456">
          <cell r="A3456" t="str">
            <v>00200000000096855788213</v>
          </cell>
        </row>
        <row r="3457">
          <cell r="A3457" t="str">
            <v>01600000000096970871733</v>
          </cell>
        </row>
        <row r="3458">
          <cell r="A3458" t="str">
            <v>04500000000092563164523</v>
          </cell>
        </row>
        <row r="3459">
          <cell r="A3459" t="str">
            <v>03000000000092380484753</v>
          </cell>
        </row>
        <row r="3460">
          <cell r="A3460" t="str">
            <v>04100000000096647754303</v>
          </cell>
        </row>
        <row r="3461">
          <cell r="A3461" t="str">
            <v>00300000000096980773923</v>
          </cell>
        </row>
        <row r="3462">
          <cell r="A3462" t="str">
            <v>04200000000096208822133</v>
          </cell>
        </row>
        <row r="3463">
          <cell r="A3463" t="str">
            <v>05200000000090586934023</v>
          </cell>
        </row>
        <row r="3464">
          <cell r="A3464" t="str">
            <v>03600000000096908817023</v>
          </cell>
        </row>
        <row r="3465">
          <cell r="A3465" t="str">
            <v>03700000000096299801533</v>
          </cell>
        </row>
        <row r="3466">
          <cell r="A3466" t="str">
            <v>00600000000097520362063</v>
          </cell>
        </row>
        <row r="3467">
          <cell r="A3467" t="str">
            <v>02900000000096137826293</v>
          </cell>
        </row>
        <row r="3468">
          <cell r="A3468" t="str">
            <v>04900000000092829183123</v>
          </cell>
        </row>
        <row r="3469">
          <cell r="A3469" t="str">
            <v>00100000000096172854683</v>
          </cell>
        </row>
        <row r="3470">
          <cell r="A3470" t="str">
            <v>03900000000092796168283</v>
          </cell>
        </row>
        <row r="3471">
          <cell r="A3471" t="str">
            <v>00300000000092004174183</v>
          </cell>
        </row>
        <row r="3472">
          <cell r="A3472" t="str">
            <v>03100000000092833150693</v>
          </cell>
        </row>
        <row r="3473">
          <cell r="A3473" t="str">
            <v>01700000000097535264953</v>
          </cell>
        </row>
        <row r="3474">
          <cell r="A3474" t="str">
            <v>00100000000096939726793</v>
          </cell>
        </row>
        <row r="3475">
          <cell r="A3475" t="str">
            <v>04000000000096368833923</v>
          </cell>
        </row>
        <row r="3476">
          <cell r="A3476" t="str">
            <v>03100000000097243196183</v>
          </cell>
        </row>
        <row r="3477">
          <cell r="A3477" t="str">
            <v>02300000000097440072643</v>
          </cell>
        </row>
        <row r="3478">
          <cell r="A3478" t="str">
            <v>01800000000096819762533</v>
          </cell>
        </row>
        <row r="3479">
          <cell r="A3479" t="str">
            <v>04200000000096142716013</v>
          </cell>
        </row>
        <row r="3480">
          <cell r="A3480" t="str">
            <v>01300000000092187150253</v>
          </cell>
        </row>
        <row r="3481">
          <cell r="A3481" t="str">
            <v>00600000000096789779903</v>
          </cell>
        </row>
        <row r="3482">
          <cell r="A3482" t="str">
            <v>00000000000092664125493</v>
          </cell>
        </row>
        <row r="3483">
          <cell r="A3483" t="str">
            <v>01800000000097066100893</v>
          </cell>
        </row>
        <row r="3484">
          <cell r="A3484" t="str">
            <v>05400000000090312185243</v>
          </cell>
        </row>
        <row r="3485">
          <cell r="A3485" t="str">
            <v>00200000000092629494753</v>
          </cell>
        </row>
        <row r="3486">
          <cell r="A3486" t="str">
            <v>05100000000092437110503</v>
          </cell>
        </row>
        <row r="3487">
          <cell r="A3487" t="str">
            <v>04700000000097517074253</v>
          </cell>
        </row>
        <row r="3488">
          <cell r="A3488" t="str">
            <v>02600000000096410823493</v>
          </cell>
        </row>
        <row r="3489">
          <cell r="A3489" t="str">
            <v>04300000000096288763953</v>
          </cell>
        </row>
        <row r="3490">
          <cell r="A3490" t="str">
            <v>00400000000097160375813</v>
          </cell>
        </row>
        <row r="3491">
          <cell r="A3491" t="str">
            <v>04300000000096240841333</v>
          </cell>
        </row>
        <row r="3492">
          <cell r="A3492" t="str">
            <v>01900000000096788803693</v>
          </cell>
        </row>
        <row r="3493">
          <cell r="A3493" t="str">
            <v>02000000000096210829113</v>
          </cell>
        </row>
        <row r="3494">
          <cell r="A3494" t="str">
            <v>00900000000096490788553</v>
          </cell>
        </row>
        <row r="3495">
          <cell r="A3495" t="str">
            <v>03700000000092305116213</v>
          </cell>
        </row>
        <row r="3496">
          <cell r="A3496" t="str">
            <v>01500000000096842821473</v>
          </cell>
        </row>
        <row r="3497">
          <cell r="A3497" t="str">
            <v>02600000000097154160823</v>
          </cell>
        </row>
        <row r="3498">
          <cell r="A3498" t="str">
            <v>01500000000096115830683</v>
          </cell>
        </row>
        <row r="3499">
          <cell r="A3499" t="str">
            <v>04200000000092760184743</v>
          </cell>
        </row>
        <row r="3500">
          <cell r="A3500" t="str">
            <v>03400000000096722763463</v>
          </cell>
        </row>
        <row r="3501">
          <cell r="A3501" t="str">
            <v>00900000000096247763533</v>
          </cell>
        </row>
        <row r="3502">
          <cell r="A3502" t="str">
            <v>01700000000092260260853</v>
          </cell>
        </row>
        <row r="3503">
          <cell r="A3503" t="str">
            <v>01000000000096790767173</v>
          </cell>
        </row>
        <row r="3504">
          <cell r="A3504" t="str">
            <v>03500000000090292787733</v>
          </cell>
        </row>
        <row r="3505">
          <cell r="A3505" t="str">
            <v>02700000000092425307373</v>
          </cell>
        </row>
        <row r="3506">
          <cell r="A3506" t="str">
            <v>02300000000096794797303</v>
          </cell>
        </row>
        <row r="3507">
          <cell r="A3507" t="str">
            <v>00800000000096322773823</v>
          </cell>
        </row>
        <row r="3508">
          <cell r="A3508" t="str">
            <v>03300000000096653831373</v>
          </cell>
        </row>
        <row r="3509">
          <cell r="A3509" t="str">
            <v>01500000000097137052813</v>
          </cell>
        </row>
        <row r="3510">
          <cell r="A3510" t="str">
            <v>03200000000097075315223</v>
          </cell>
        </row>
        <row r="3511">
          <cell r="A3511" t="str">
            <v>04300000000096142809963</v>
          </cell>
        </row>
        <row r="3512">
          <cell r="A3512" t="str">
            <v>02700000000097170497883</v>
          </cell>
        </row>
        <row r="3513">
          <cell r="A3513" t="str">
            <v>02500000000092337088173</v>
          </cell>
        </row>
        <row r="3514">
          <cell r="A3514" t="str">
            <v>04300000000092505174563</v>
          </cell>
        </row>
        <row r="3515">
          <cell r="A3515" t="str">
            <v>01800000000097198450183</v>
          </cell>
        </row>
        <row r="3516">
          <cell r="A3516" t="str">
            <v>01900000000092104163713</v>
          </cell>
        </row>
        <row r="3517">
          <cell r="A3517" t="str">
            <v>05900000000092912228193</v>
          </cell>
        </row>
        <row r="3518">
          <cell r="A3518" t="str">
            <v>05400000000092428183903</v>
          </cell>
        </row>
        <row r="3519">
          <cell r="A3519" t="str">
            <v>04700000000092010441783</v>
          </cell>
        </row>
        <row r="3520">
          <cell r="A3520" t="str">
            <v>02300000000096849842223</v>
          </cell>
        </row>
        <row r="3521">
          <cell r="A3521" t="str">
            <v>03400000000092498032753</v>
          </cell>
        </row>
        <row r="3522">
          <cell r="A3522" t="str">
            <v>03600000000097337097393</v>
          </cell>
        </row>
        <row r="3523">
          <cell r="A3523" t="str">
            <v>04400000000096209820723</v>
          </cell>
        </row>
        <row r="3524">
          <cell r="A3524" t="str">
            <v>03400000000096577844673</v>
          </cell>
        </row>
        <row r="3525">
          <cell r="A3525" t="str">
            <v>04500000000092315169293</v>
          </cell>
        </row>
        <row r="3526">
          <cell r="A3526" t="str">
            <v>04600000000097015184783</v>
          </cell>
        </row>
        <row r="3527">
          <cell r="A3527" t="str">
            <v>02100000000096779790513</v>
          </cell>
        </row>
        <row r="3528">
          <cell r="A3528" t="str">
            <v>03600000000092193054833</v>
          </cell>
        </row>
        <row r="3529">
          <cell r="A3529" t="str">
            <v>01100000000097339198813</v>
          </cell>
        </row>
        <row r="3530">
          <cell r="A3530" t="str">
            <v>03000000000096690835103</v>
          </cell>
        </row>
        <row r="3531">
          <cell r="A3531" t="str">
            <v>05200000000096318756503</v>
          </cell>
        </row>
        <row r="3532">
          <cell r="A3532" t="str">
            <v>05100000000092795215413</v>
          </cell>
        </row>
        <row r="3533">
          <cell r="A3533" t="str">
            <v>02500000000096395843533</v>
          </cell>
        </row>
        <row r="3534">
          <cell r="A3534" t="str">
            <v>04300000000096785782553</v>
          </cell>
        </row>
        <row r="3535">
          <cell r="A3535" t="str">
            <v>00400000000097474251803</v>
          </cell>
        </row>
        <row r="3536">
          <cell r="A3536" t="str">
            <v>03300000000097030323003</v>
          </cell>
        </row>
        <row r="3537">
          <cell r="A3537" t="str">
            <v>02000000000092486172493</v>
          </cell>
        </row>
        <row r="3538">
          <cell r="A3538" t="str">
            <v>03700000000092858123883</v>
          </cell>
        </row>
        <row r="3539">
          <cell r="A3539" t="str">
            <v>00800000000092185146903</v>
          </cell>
        </row>
        <row r="3540">
          <cell r="A3540" t="str">
            <v>02800000000090352137993</v>
          </cell>
        </row>
        <row r="3541">
          <cell r="A3541" t="str">
            <v>04100000000096673839833</v>
          </cell>
        </row>
        <row r="3542">
          <cell r="A3542" t="str">
            <v>02900000000096757759713</v>
          </cell>
        </row>
        <row r="3543">
          <cell r="A3543" t="str">
            <v>01400000000096615824453</v>
          </cell>
        </row>
        <row r="3544">
          <cell r="A3544" t="str">
            <v>01100000000092023245143</v>
          </cell>
        </row>
        <row r="3545">
          <cell r="A3545" t="str">
            <v>01500000000096174770493</v>
          </cell>
        </row>
        <row r="3546">
          <cell r="A3546" t="str">
            <v>03200000000097028148793</v>
          </cell>
        </row>
        <row r="3547">
          <cell r="A3547" t="str">
            <v>01200000000097023346483</v>
          </cell>
        </row>
        <row r="3548">
          <cell r="A3548" t="str">
            <v>02300000000096034827083</v>
          </cell>
        </row>
        <row r="3549">
          <cell r="A3549" t="str">
            <v>05900000000096494831213</v>
          </cell>
        </row>
        <row r="3550">
          <cell r="A3550" t="str">
            <v>01000000000097143426893</v>
          </cell>
        </row>
        <row r="3551">
          <cell r="A3551" t="str">
            <v>04400000000097397165243</v>
          </cell>
        </row>
        <row r="3552">
          <cell r="A3552" t="str">
            <v>02700000000092464093633</v>
          </cell>
        </row>
        <row r="3553">
          <cell r="A3553" t="str">
            <v>04200000000097322204503</v>
          </cell>
        </row>
        <row r="3554">
          <cell r="A3554" t="str">
            <v>01900000000096090833333</v>
          </cell>
        </row>
        <row r="3555">
          <cell r="A3555" t="str">
            <v>00000000000096935785043</v>
          </cell>
        </row>
        <row r="3556">
          <cell r="A3556" t="str">
            <v>05100000000092137032313</v>
          </cell>
        </row>
        <row r="3557">
          <cell r="A3557" t="str">
            <v>02200000000097254396173</v>
          </cell>
        </row>
        <row r="3558">
          <cell r="A3558" t="str">
            <v>01000000000096704760383</v>
          </cell>
        </row>
        <row r="3559">
          <cell r="A3559" t="str">
            <v>02900000000092495145163</v>
          </cell>
        </row>
        <row r="3560">
          <cell r="A3560" t="str">
            <v>00300000000096009786213</v>
          </cell>
        </row>
        <row r="3561">
          <cell r="A3561" t="str">
            <v>03700000000096444834763</v>
          </cell>
        </row>
        <row r="3562">
          <cell r="A3562" t="str">
            <v>04100000000097010535483</v>
          </cell>
        </row>
        <row r="3563">
          <cell r="A3563" t="str">
            <v>02600000000096900815443</v>
          </cell>
        </row>
        <row r="3564">
          <cell r="A3564" t="str">
            <v>04200000000096839775323</v>
          </cell>
        </row>
        <row r="3565">
          <cell r="A3565" t="str">
            <v>02800000000091059367423</v>
          </cell>
        </row>
        <row r="3566">
          <cell r="A3566" t="str">
            <v>02200000000092464136463</v>
          </cell>
        </row>
        <row r="3567">
          <cell r="A3567" t="str">
            <v>02000000000096243848463</v>
          </cell>
        </row>
        <row r="3568">
          <cell r="A3568" t="str">
            <v>05400000000097457367743</v>
          </cell>
        </row>
        <row r="3569">
          <cell r="A3569" t="str">
            <v>02000000000092715216903</v>
          </cell>
        </row>
        <row r="3570">
          <cell r="A3570" t="str">
            <v>00100000000096755822433</v>
          </cell>
        </row>
        <row r="3571">
          <cell r="A3571" t="str">
            <v>01100000000096320864043</v>
          </cell>
        </row>
        <row r="3572">
          <cell r="A3572" t="str">
            <v>04400000000097345115093</v>
          </cell>
        </row>
        <row r="3573">
          <cell r="A3573" t="str">
            <v>03200000000096380930893</v>
          </cell>
        </row>
        <row r="3574">
          <cell r="A3574" t="str">
            <v>01800000000096526710013</v>
          </cell>
        </row>
        <row r="3575">
          <cell r="A3575" t="str">
            <v>03500000000092095220013</v>
          </cell>
        </row>
        <row r="3576">
          <cell r="A3576" t="str">
            <v>04400000000096027852943</v>
          </cell>
        </row>
        <row r="3577">
          <cell r="A3577" t="str">
            <v>03400000000096865825203</v>
          </cell>
        </row>
        <row r="3578">
          <cell r="A3578" t="str">
            <v>04400000000092493154673</v>
          </cell>
        </row>
        <row r="3579">
          <cell r="A3579" t="str">
            <v>00000000000097440040603</v>
          </cell>
        </row>
        <row r="3580">
          <cell r="A3580" t="str">
            <v>05400000000092353195833</v>
          </cell>
        </row>
        <row r="3581">
          <cell r="A3581" t="str">
            <v>02500000000096700818823</v>
          </cell>
        </row>
        <row r="3582">
          <cell r="A3582" t="str">
            <v>04500000000096634846293</v>
          </cell>
        </row>
        <row r="3583">
          <cell r="A3583" t="str">
            <v>03400000000097276094043</v>
          </cell>
        </row>
        <row r="3584">
          <cell r="A3584" t="str">
            <v>02300000000096444814493</v>
          </cell>
        </row>
        <row r="3585">
          <cell r="A3585" t="str">
            <v>00400000000096313792543</v>
          </cell>
        </row>
        <row r="3586">
          <cell r="A3586" t="str">
            <v>03500000000096615823643</v>
          </cell>
        </row>
        <row r="3587">
          <cell r="A3587" t="str">
            <v>03400000000096858784343</v>
          </cell>
        </row>
        <row r="3588">
          <cell r="A3588" t="str">
            <v>03000000000092803137583</v>
          </cell>
        </row>
        <row r="3589">
          <cell r="A3589" t="str">
            <v>02700000000097643425583</v>
          </cell>
        </row>
        <row r="3590">
          <cell r="A3590" t="str">
            <v>03400000000097564201403</v>
          </cell>
        </row>
        <row r="3591">
          <cell r="A3591" t="str">
            <v>04600000000096198852413</v>
          </cell>
        </row>
        <row r="3592">
          <cell r="A3592" t="str">
            <v>01300000000092245150463</v>
          </cell>
        </row>
        <row r="3593">
          <cell r="A3593" t="str">
            <v>05200000000092115237673</v>
          </cell>
        </row>
        <row r="3594">
          <cell r="A3594" t="str">
            <v>03600000000096934733973</v>
          </cell>
        </row>
        <row r="3595">
          <cell r="A3595" t="str">
            <v>02100000000096750812283</v>
          </cell>
        </row>
        <row r="3596">
          <cell r="A3596" t="str">
            <v>04200000000097153222233</v>
          </cell>
        </row>
        <row r="3597">
          <cell r="A3597" t="str">
            <v>02400000000096725792413</v>
          </cell>
        </row>
        <row r="3598">
          <cell r="A3598" t="str">
            <v>03900000000092860221353</v>
          </cell>
        </row>
        <row r="3599">
          <cell r="A3599" t="str">
            <v>01100000000096970764813</v>
          </cell>
        </row>
        <row r="3600">
          <cell r="A3600" t="str">
            <v>02100000000097040409193</v>
          </cell>
        </row>
        <row r="3601">
          <cell r="A3601" t="str">
            <v>01700000000092980172343</v>
          </cell>
        </row>
        <row r="3602">
          <cell r="A3602" t="str">
            <v>00400000000096153791553</v>
          </cell>
        </row>
        <row r="3603">
          <cell r="A3603" t="str">
            <v>00000000000097379272183</v>
          </cell>
        </row>
        <row r="3604">
          <cell r="A3604" t="str">
            <v>04500000000092557189993</v>
          </cell>
        </row>
        <row r="3605">
          <cell r="A3605" t="str">
            <v>03900000000092065248013</v>
          </cell>
        </row>
        <row r="3606">
          <cell r="A3606" t="str">
            <v>00000000000091036343663</v>
          </cell>
        </row>
        <row r="3607">
          <cell r="A3607" t="str">
            <v>05900000000096039899423</v>
          </cell>
        </row>
        <row r="3608">
          <cell r="A3608" t="str">
            <v>02000000000097305184523</v>
          </cell>
        </row>
        <row r="3609">
          <cell r="A3609" t="str">
            <v>03600000000096465737903</v>
          </cell>
        </row>
        <row r="3610">
          <cell r="A3610" t="str">
            <v>04800000000097010638963</v>
          </cell>
        </row>
        <row r="3611">
          <cell r="A3611" t="str">
            <v>02100000000092955112973</v>
          </cell>
        </row>
        <row r="3612">
          <cell r="A3612" t="str">
            <v>01400000000096038822183</v>
          </cell>
        </row>
        <row r="3613">
          <cell r="A3613" t="str">
            <v>05800000000092915087473</v>
          </cell>
        </row>
        <row r="3614">
          <cell r="A3614" t="str">
            <v>02300000000097545321033</v>
          </cell>
        </row>
        <row r="3615">
          <cell r="A3615" t="str">
            <v>01200000000097761163083</v>
          </cell>
        </row>
        <row r="3616">
          <cell r="A3616" t="str">
            <v>04000000000096705852873</v>
          </cell>
        </row>
        <row r="3617">
          <cell r="A3617" t="str">
            <v>05600000000096668828973</v>
          </cell>
        </row>
        <row r="3618">
          <cell r="A3618" t="str">
            <v>02000000000096902766123</v>
          </cell>
        </row>
        <row r="3619">
          <cell r="A3619" t="str">
            <v>02600000000092650391783</v>
          </cell>
        </row>
        <row r="3620">
          <cell r="A3620" t="str">
            <v>00200000000097125359193</v>
          </cell>
        </row>
        <row r="3621">
          <cell r="A3621" t="str">
            <v>02300000000096415804893</v>
          </cell>
        </row>
        <row r="3622">
          <cell r="A3622" t="str">
            <v>00200000000096144818943</v>
          </cell>
        </row>
        <row r="3623">
          <cell r="A3623" t="str">
            <v>05100000000097558274843</v>
          </cell>
        </row>
        <row r="3624">
          <cell r="A3624" t="str">
            <v>03000000000097500168603</v>
          </cell>
        </row>
        <row r="3625">
          <cell r="A3625" t="str">
            <v>03800000000092058200753</v>
          </cell>
        </row>
        <row r="3626">
          <cell r="A3626" t="str">
            <v>03300000000096328793743</v>
          </cell>
        </row>
        <row r="3627">
          <cell r="A3627" t="str">
            <v>03600000000097385338763</v>
          </cell>
        </row>
        <row r="3628">
          <cell r="A3628" t="str">
            <v>02500000000096335793313</v>
          </cell>
        </row>
        <row r="3629">
          <cell r="A3629" t="str">
            <v>02400000000092170319553</v>
          </cell>
        </row>
        <row r="3630">
          <cell r="A3630" t="str">
            <v>03000000000096565808763</v>
          </cell>
        </row>
        <row r="3631">
          <cell r="A3631" t="str">
            <v>02400000000096140807923</v>
          </cell>
        </row>
        <row r="3632">
          <cell r="A3632" t="str">
            <v>05600000000096653872563</v>
          </cell>
        </row>
        <row r="3633">
          <cell r="A3633" t="str">
            <v>05500000000092744203643</v>
          </cell>
        </row>
        <row r="3634">
          <cell r="A3634" t="str">
            <v>02900000000092765224903</v>
          </cell>
        </row>
        <row r="3635">
          <cell r="A3635" t="str">
            <v>04200000000092473146253</v>
          </cell>
        </row>
        <row r="3636">
          <cell r="A3636" t="str">
            <v>00200000000096038720933</v>
          </cell>
        </row>
        <row r="3637">
          <cell r="A3637" t="str">
            <v>02800000000096728793853</v>
          </cell>
        </row>
        <row r="3638">
          <cell r="A3638" t="str">
            <v>01000000000096928838183</v>
          </cell>
        </row>
        <row r="3639">
          <cell r="A3639" t="str">
            <v>04900000000096026817073</v>
          </cell>
        </row>
        <row r="3640">
          <cell r="A3640" t="str">
            <v>03900000000096115831653</v>
          </cell>
        </row>
        <row r="3641">
          <cell r="A3641" t="str">
            <v>05900000000092060395713</v>
          </cell>
        </row>
        <row r="3642">
          <cell r="A3642" t="str">
            <v>01800000000092819042613</v>
          </cell>
        </row>
        <row r="3643">
          <cell r="A3643" t="str">
            <v>02800000000096928798533</v>
          </cell>
        </row>
        <row r="3644">
          <cell r="A3644" t="str">
            <v>03100000000092965095983</v>
          </cell>
        </row>
        <row r="3645">
          <cell r="A3645" t="str">
            <v>05200000000096712835353</v>
          </cell>
        </row>
        <row r="3646">
          <cell r="A3646" t="str">
            <v>01500000000092125257633</v>
          </cell>
        </row>
        <row r="3647">
          <cell r="A3647" t="str">
            <v>02900000000097520457873</v>
          </cell>
        </row>
        <row r="3648">
          <cell r="A3648" t="str">
            <v>03300000000097316318213</v>
          </cell>
        </row>
        <row r="3649">
          <cell r="A3649" t="str">
            <v>00000000000096282867173</v>
          </cell>
        </row>
        <row r="3650">
          <cell r="A3650" t="str">
            <v>01400000000097507208193</v>
          </cell>
        </row>
        <row r="3651">
          <cell r="A3651" t="str">
            <v>02300000000092039141613</v>
          </cell>
        </row>
        <row r="3652">
          <cell r="A3652" t="str">
            <v>04100000000096965797733</v>
          </cell>
        </row>
        <row r="3653">
          <cell r="A3653" t="str">
            <v>04400000000092954128843</v>
          </cell>
        </row>
        <row r="3654">
          <cell r="A3654" t="str">
            <v>05900000000097667191603</v>
          </cell>
        </row>
        <row r="3655">
          <cell r="A3655" t="str">
            <v>00900000000097275288893</v>
          </cell>
        </row>
        <row r="3656">
          <cell r="A3656" t="str">
            <v>04300000000092100318283</v>
          </cell>
        </row>
        <row r="3657">
          <cell r="A3657" t="str">
            <v>03600000000096568770973</v>
          </cell>
        </row>
        <row r="3658">
          <cell r="A3658" t="str">
            <v>03300000000091291324743</v>
          </cell>
        </row>
        <row r="3659">
          <cell r="A3659" t="str">
            <v>04300000000096129807293</v>
          </cell>
        </row>
        <row r="3660">
          <cell r="A3660" t="str">
            <v>00000000000092912215023</v>
          </cell>
        </row>
        <row r="3661">
          <cell r="A3661" t="str">
            <v>02400000000097325181743</v>
          </cell>
        </row>
        <row r="3662">
          <cell r="A3662" t="str">
            <v>02100000000092614166193</v>
          </cell>
        </row>
        <row r="3663">
          <cell r="A3663" t="str">
            <v>03900000000096135799393</v>
          </cell>
        </row>
        <row r="3664">
          <cell r="A3664" t="str">
            <v>01900000000092985134603</v>
          </cell>
        </row>
        <row r="3665">
          <cell r="A3665" t="str">
            <v>01100000000096295851063</v>
          </cell>
        </row>
        <row r="3666">
          <cell r="A3666" t="str">
            <v>03600000000092975078743</v>
          </cell>
        </row>
        <row r="3667">
          <cell r="A3667" t="str">
            <v>03700000000092140502233</v>
          </cell>
        </row>
        <row r="3668">
          <cell r="A3668" t="str">
            <v>04300000000097545313953</v>
          </cell>
        </row>
        <row r="3669">
          <cell r="A3669" t="str">
            <v>04000000000092523179423</v>
          </cell>
        </row>
        <row r="3670">
          <cell r="A3670" t="str">
            <v>03900000000092617130953</v>
          </cell>
        </row>
        <row r="3671">
          <cell r="A3671" t="str">
            <v>02100000000096819810873</v>
          </cell>
        </row>
        <row r="3672">
          <cell r="A3672" t="str">
            <v>04700000000096077766093</v>
          </cell>
        </row>
        <row r="3673">
          <cell r="A3673" t="str">
            <v>05800000000096154854353</v>
          </cell>
        </row>
        <row r="3674">
          <cell r="A3674" t="str">
            <v>03500000000096740773163</v>
          </cell>
        </row>
        <row r="3675">
          <cell r="A3675" t="str">
            <v>03500000000092620262883</v>
          </cell>
        </row>
        <row r="3676">
          <cell r="A3676" t="str">
            <v>03200000000092224110813</v>
          </cell>
        </row>
        <row r="3677">
          <cell r="A3677" t="str">
            <v>02300000000097478126483</v>
          </cell>
        </row>
        <row r="3678">
          <cell r="A3678" t="str">
            <v>03200000000096930836453</v>
          </cell>
        </row>
        <row r="3679">
          <cell r="A3679" t="str">
            <v>03600000000096728766613</v>
          </cell>
        </row>
        <row r="3680">
          <cell r="A3680" t="str">
            <v>03500000000096138847903</v>
          </cell>
        </row>
        <row r="3681">
          <cell r="A3681" t="str">
            <v>05400000000092508305533</v>
          </cell>
        </row>
        <row r="3682">
          <cell r="A3682" t="str">
            <v>03600000000092650391433</v>
          </cell>
        </row>
        <row r="3683">
          <cell r="A3683" t="str">
            <v>05200000000097092060923</v>
          </cell>
        </row>
        <row r="3684">
          <cell r="A3684" t="str">
            <v>04500000000096340827753</v>
          </cell>
        </row>
        <row r="3685">
          <cell r="A3685" t="str">
            <v>00500000000097132390863</v>
          </cell>
        </row>
        <row r="3686">
          <cell r="A3686" t="str">
            <v>03500000000097479122193</v>
          </cell>
        </row>
        <row r="3687">
          <cell r="A3687" t="str">
            <v>02000000000096469821863</v>
          </cell>
        </row>
        <row r="3688">
          <cell r="A3688" t="str">
            <v>03200000000096459820423</v>
          </cell>
        </row>
        <row r="3689">
          <cell r="A3689" t="str">
            <v>00600000000096277847053</v>
          </cell>
        </row>
        <row r="3690">
          <cell r="A3690" t="str">
            <v>05300000000096473825733</v>
          </cell>
        </row>
        <row r="3691">
          <cell r="A3691" t="str">
            <v>01300000000096066820073</v>
          </cell>
        </row>
        <row r="3692">
          <cell r="A3692" t="str">
            <v>04800000000096625757283</v>
          </cell>
        </row>
        <row r="3693">
          <cell r="A3693" t="str">
            <v>02600000000096373830673</v>
          </cell>
        </row>
        <row r="3694">
          <cell r="A3694" t="str">
            <v>05400000000096240818193</v>
          </cell>
        </row>
        <row r="3695">
          <cell r="A3695" t="str">
            <v>05800000000092308149423</v>
          </cell>
        </row>
        <row r="3696">
          <cell r="A3696" t="str">
            <v>03000000000097414170543</v>
          </cell>
        </row>
        <row r="3697">
          <cell r="A3697" t="str">
            <v>05000000000097110480543</v>
          </cell>
        </row>
        <row r="3698">
          <cell r="A3698" t="str">
            <v>04500000000096025722313</v>
          </cell>
        </row>
        <row r="3699">
          <cell r="A3699" t="str">
            <v>04500000000097615502493</v>
          </cell>
        </row>
        <row r="3700">
          <cell r="A3700" t="str">
            <v>04900000000090357515963</v>
          </cell>
        </row>
        <row r="3701">
          <cell r="A3701" t="str">
            <v>03800000000096058836103</v>
          </cell>
        </row>
        <row r="3702">
          <cell r="A3702" t="str">
            <v>01400000000096685740733</v>
          </cell>
        </row>
        <row r="3703">
          <cell r="A3703" t="str">
            <v>02900000000096736793393</v>
          </cell>
        </row>
        <row r="3704">
          <cell r="A3704" t="str">
            <v>03400000000092928141913</v>
          </cell>
        </row>
        <row r="3705">
          <cell r="A3705" t="str">
            <v>04200000000096570835663</v>
          </cell>
        </row>
        <row r="3706">
          <cell r="A3706" t="str">
            <v>00900000000092213160423</v>
          </cell>
        </row>
        <row r="3707">
          <cell r="A3707" t="str">
            <v>03600000000092875247463</v>
          </cell>
        </row>
        <row r="3708">
          <cell r="A3708" t="str">
            <v>03700000000096278823753</v>
          </cell>
        </row>
        <row r="3709">
          <cell r="A3709" t="str">
            <v>04300000000097150468973</v>
          </cell>
        </row>
        <row r="3710">
          <cell r="A3710" t="str">
            <v>04200000000097338183173</v>
          </cell>
        </row>
        <row r="3711">
          <cell r="A3711" t="str">
            <v>02800000000092023244763</v>
          </cell>
        </row>
        <row r="3712">
          <cell r="A3712" t="str">
            <v>04700000000097660585393</v>
          </cell>
        </row>
        <row r="3713">
          <cell r="A3713" t="str">
            <v>03700000000096804853453</v>
          </cell>
        </row>
        <row r="3714">
          <cell r="A3714" t="str">
            <v>05900000000092925217203</v>
          </cell>
        </row>
        <row r="3715">
          <cell r="A3715" t="str">
            <v>02700000000096040833863</v>
          </cell>
        </row>
        <row r="3716">
          <cell r="A3716" t="str">
            <v>04300000000092630175093</v>
          </cell>
        </row>
        <row r="3717">
          <cell r="A3717" t="str">
            <v>03800000000092929108673</v>
          </cell>
        </row>
        <row r="3718">
          <cell r="A3718" t="str">
            <v>02300000000096470754333</v>
          </cell>
        </row>
        <row r="3719">
          <cell r="A3719" t="str">
            <v>02700000000092150345233</v>
          </cell>
        </row>
        <row r="3720">
          <cell r="A3720" t="str">
            <v>04900000000096155781583</v>
          </cell>
        </row>
        <row r="3721">
          <cell r="A3721" t="str">
            <v>03100000000097445208323</v>
          </cell>
        </row>
        <row r="3722">
          <cell r="A3722" t="str">
            <v>00200000000092438166343</v>
          </cell>
        </row>
        <row r="3723">
          <cell r="A3723" t="str">
            <v>05500000000097470460663</v>
          </cell>
        </row>
        <row r="3724">
          <cell r="A3724" t="str">
            <v>02200000000092565310943</v>
          </cell>
        </row>
        <row r="3725">
          <cell r="A3725" t="str">
            <v>01900000000096694780003</v>
          </cell>
        </row>
        <row r="3726">
          <cell r="A3726" t="str">
            <v>05900000000092583203843</v>
          </cell>
        </row>
        <row r="3727">
          <cell r="A3727" t="str">
            <v>05400000000096685784193</v>
          </cell>
        </row>
        <row r="3728">
          <cell r="A3728" t="str">
            <v>03300000000097299193383</v>
          </cell>
        </row>
        <row r="3729">
          <cell r="A3729" t="str">
            <v>05000000000097618164193</v>
          </cell>
        </row>
        <row r="3730">
          <cell r="A3730" t="str">
            <v>03500000000092939143513</v>
          </cell>
        </row>
        <row r="3731">
          <cell r="A3731" t="str">
            <v>05800000000096355843673</v>
          </cell>
        </row>
        <row r="3732">
          <cell r="A3732" t="str">
            <v>03400000000092826116593</v>
          </cell>
        </row>
        <row r="3733">
          <cell r="A3733" t="str">
            <v>04500000000097440088133</v>
          </cell>
        </row>
        <row r="3734">
          <cell r="A3734" t="str">
            <v>02500000000096487842843</v>
          </cell>
        </row>
        <row r="3735">
          <cell r="A3735" t="str">
            <v>00700000000097104193263</v>
          </cell>
        </row>
        <row r="3736">
          <cell r="A3736" t="str">
            <v>05900000000092004172993</v>
          </cell>
        </row>
        <row r="3737">
          <cell r="A3737" t="str">
            <v>03000000000096628784023</v>
          </cell>
        </row>
        <row r="3738">
          <cell r="A3738" t="str">
            <v>03800000000096613806993</v>
          </cell>
        </row>
        <row r="3739">
          <cell r="A3739" t="str">
            <v>01400000000092934203833</v>
          </cell>
        </row>
        <row r="3740">
          <cell r="A3740" t="str">
            <v>02500000000096719843393</v>
          </cell>
        </row>
        <row r="3741">
          <cell r="A3741" t="str">
            <v>04600000000092020636723</v>
          </cell>
        </row>
        <row r="3742">
          <cell r="A3742" t="str">
            <v>04900000000091072029913</v>
          </cell>
        </row>
        <row r="3743">
          <cell r="A3743" t="str">
            <v>03200000000092850373413</v>
          </cell>
        </row>
        <row r="3744">
          <cell r="A3744" t="str">
            <v>04200000000090386472933</v>
          </cell>
        </row>
        <row r="3745">
          <cell r="A3745" t="str">
            <v>05700000000097299200693</v>
          </cell>
        </row>
        <row r="3746">
          <cell r="A3746" t="str">
            <v>01100000000096479713073</v>
          </cell>
        </row>
        <row r="3747">
          <cell r="A3747" t="str">
            <v>02000000000092909075753</v>
          </cell>
        </row>
        <row r="3748">
          <cell r="A3748" t="str">
            <v>02700000000096440829273</v>
          </cell>
        </row>
        <row r="3749">
          <cell r="A3749" t="str">
            <v>04100000000097288380163</v>
          </cell>
        </row>
        <row r="3750">
          <cell r="A3750" t="str">
            <v>04600000000096235822883</v>
          </cell>
        </row>
        <row r="3751">
          <cell r="A3751" t="str">
            <v>00800000000097172178423</v>
          </cell>
        </row>
        <row r="3752">
          <cell r="A3752" t="str">
            <v>05700000000096634816703</v>
          </cell>
        </row>
        <row r="3753">
          <cell r="A3753" t="str">
            <v>04300000000092004188723</v>
          </cell>
        </row>
        <row r="3754">
          <cell r="A3754" t="str">
            <v>05400000000092005217703</v>
          </cell>
        </row>
        <row r="3755">
          <cell r="A3755" t="str">
            <v>01100000000096770820353</v>
          </cell>
        </row>
        <row r="3756">
          <cell r="A3756" t="str">
            <v>00000000000092337108543</v>
          </cell>
        </row>
        <row r="3757">
          <cell r="A3757" t="str">
            <v>03900000000092210354263</v>
          </cell>
        </row>
        <row r="3758">
          <cell r="A3758" t="str">
            <v>04900000000092694231183</v>
          </cell>
        </row>
        <row r="3759">
          <cell r="A3759" t="str">
            <v>03100000000092830213083</v>
          </cell>
        </row>
        <row r="3760">
          <cell r="A3760" t="str">
            <v>03800000000096108789433</v>
          </cell>
        </row>
        <row r="3761">
          <cell r="A3761" t="str">
            <v>04900000000097004157133</v>
          </cell>
        </row>
        <row r="3762">
          <cell r="A3762" t="str">
            <v>05400000000092718122373</v>
          </cell>
        </row>
        <row r="3763">
          <cell r="A3763" t="str">
            <v>00200000000096236824523</v>
          </cell>
        </row>
        <row r="3764">
          <cell r="A3764" t="str">
            <v>04500000000092025346593</v>
          </cell>
        </row>
        <row r="3765">
          <cell r="A3765" t="str">
            <v>00600000000092912215533</v>
          </cell>
        </row>
        <row r="3766">
          <cell r="A3766" t="str">
            <v>02200000000092618108133</v>
          </cell>
        </row>
        <row r="3767">
          <cell r="A3767" t="str">
            <v>03800000000092730506283</v>
          </cell>
        </row>
        <row r="3768">
          <cell r="A3768" t="str">
            <v>03100000000097457374283</v>
          </cell>
        </row>
        <row r="3769">
          <cell r="A3769" t="str">
            <v>00800000000092158110153</v>
          </cell>
        </row>
        <row r="3770">
          <cell r="A3770" t="str">
            <v>04000000000092650311183</v>
          </cell>
        </row>
        <row r="3771">
          <cell r="A3771" t="str">
            <v>02400000000092089065233</v>
          </cell>
        </row>
        <row r="3772">
          <cell r="A3772" t="str">
            <v>00200000000096558782353</v>
          </cell>
        </row>
        <row r="3773">
          <cell r="A3773" t="str">
            <v>03400000000096281777563</v>
          </cell>
        </row>
        <row r="3774">
          <cell r="A3774" t="str">
            <v>05100000000097447162303</v>
          </cell>
        </row>
        <row r="3775">
          <cell r="A3775" t="str">
            <v>02700000000096277826133</v>
          </cell>
        </row>
        <row r="3776">
          <cell r="A3776" t="str">
            <v>05900000000092543197563</v>
          </cell>
        </row>
        <row r="3777">
          <cell r="A3777" t="str">
            <v>01900000000097013290123</v>
          </cell>
        </row>
        <row r="3778">
          <cell r="A3778" t="str">
            <v>03000000000097004163373</v>
          </cell>
        </row>
        <row r="3779">
          <cell r="A3779" t="str">
            <v>03200000000092740339723</v>
          </cell>
        </row>
        <row r="3780">
          <cell r="A3780" t="str">
            <v>00600000000092629487703</v>
          </cell>
        </row>
        <row r="3781">
          <cell r="A3781" t="str">
            <v>01300000000092187150253</v>
          </cell>
        </row>
        <row r="3782">
          <cell r="A3782" t="str">
            <v>05000000000097343611323</v>
          </cell>
        </row>
        <row r="3783">
          <cell r="A3783" t="str">
            <v>05300000000092635106393</v>
          </cell>
        </row>
        <row r="3784">
          <cell r="A3784" t="str">
            <v>02600000000096757805763</v>
          </cell>
        </row>
        <row r="3785">
          <cell r="A3785" t="str">
            <v>02100000000092720475343</v>
          </cell>
        </row>
        <row r="3786">
          <cell r="A3786" t="str">
            <v>05800000000097170360903</v>
          </cell>
        </row>
        <row r="3787">
          <cell r="A3787" t="str">
            <v>02400000000092165272483</v>
          </cell>
        </row>
        <row r="3788">
          <cell r="A3788" t="str">
            <v>00700000000096448763623</v>
          </cell>
        </row>
        <row r="3789">
          <cell r="A3789" t="str">
            <v>03400000000097425512263</v>
          </cell>
        </row>
        <row r="3790">
          <cell r="A3790" t="str">
            <v>02000000000092400244783</v>
          </cell>
        </row>
        <row r="3791">
          <cell r="A3791" t="str">
            <v>01400000000092725106093</v>
          </cell>
        </row>
        <row r="3792">
          <cell r="A3792" t="str">
            <v>01700000000092255097673</v>
          </cell>
        </row>
        <row r="3793">
          <cell r="A3793" t="str">
            <v>00100000000096027854643</v>
          </cell>
        </row>
        <row r="3794">
          <cell r="A3794" t="str">
            <v>01200000000097444205523</v>
          </cell>
        </row>
        <row r="3795">
          <cell r="A3795" t="str">
            <v>00700000000092838144213</v>
          </cell>
        </row>
        <row r="3796">
          <cell r="A3796" t="str">
            <v>05500000000096718765603</v>
          </cell>
        </row>
        <row r="3797">
          <cell r="A3797" t="str">
            <v>03800000000097380656353</v>
          </cell>
        </row>
        <row r="3798">
          <cell r="A3798" t="str">
            <v>02900000000097523118783</v>
          </cell>
        </row>
        <row r="3799">
          <cell r="A3799" t="str">
            <v>01700000000091321221293</v>
          </cell>
        </row>
        <row r="3800">
          <cell r="A3800" t="str">
            <v>00000000000092920239093</v>
          </cell>
        </row>
        <row r="3801">
          <cell r="A3801" t="str">
            <v>03900000000090203907163</v>
          </cell>
        </row>
        <row r="3802">
          <cell r="A3802" t="str">
            <v>01300000000096560818533</v>
          </cell>
        </row>
        <row r="3803">
          <cell r="A3803" t="str">
            <v>01700000000096820859803</v>
          </cell>
        </row>
        <row r="3804">
          <cell r="A3804" t="str">
            <v>05000000000092108209893</v>
          </cell>
        </row>
        <row r="3805">
          <cell r="A3805" t="str">
            <v>03400000000097391035573</v>
          </cell>
        </row>
        <row r="3806">
          <cell r="A3806" t="str">
            <v>02900000000092209109273</v>
          </cell>
        </row>
        <row r="3807">
          <cell r="A3807" t="str">
            <v>02000000000096875813153</v>
          </cell>
        </row>
        <row r="3808">
          <cell r="A3808" t="str">
            <v>02300000000096664748963</v>
          </cell>
        </row>
        <row r="3809">
          <cell r="A3809" t="str">
            <v>03900000000096028832373</v>
          </cell>
        </row>
        <row r="3810">
          <cell r="A3810" t="str">
            <v>03800000000097208143713</v>
          </cell>
        </row>
        <row r="3811">
          <cell r="A3811" t="str">
            <v>03100000000092186234813</v>
          </cell>
        </row>
        <row r="3812">
          <cell r="A3812" t="str">
            <v>00100000000092902151423</v>
          </cell>
        </row>
        <row r="3813">
          <cell r="A3813" t="str">
            <v>05700000000092842136263</v>
          </cell>
        </row>
        <row r="3814">
          <cell r="A3814" t="str">
            <v>02300000000097761172233</v>
          </cell>
        </row>
        <row r="3815">
          <cell r="A3815" t="str">
            <v>04300000000092467274543</v>
          </cell>
        </row>
        <row r="3816">
          <cell r="A3816" t="str">
            <v>02200000000092198352023</v>
          </cell>
        </row>
        <row r="3817">
          <cell r="A3817" t="str">
            <v>00500000000092723135873</v>
          </cell>
        </row>
        <row r="3818">
          <cell r="A3818" t="str">
            <v>02300000000090451528523</v>
          </cell>
        </row>
        <row r="3819">
          <cell r="A3819" t="str">
            <v>03400000000092313093113</v>
          </cell>
        </row>
        <row r="3820">
          <cell r="A3820" t="str">
            <v>04700000000097148155363</v>
          </cell>
        </row>
        <row r="3821">
          <cell r="A3821" t="str">
            <v>02800000000096700782373</v>
          </cell>
        </row>
        <row r="3822">
          <cell r="A3822" t="str">
            <v>00300000000096719812593</v>
          </cell>
        </row>
        <row r="3823">
          <cell r="A3823" t="str">
            <v>03300000000096003864813</v>
          </cell>
        </row>
        <row r="3824">
          <cell r="A3824" t="str">
            <v>03000000000097391082303</v>
          </cell>
        </row>
        <row r="3825">
          <cell r="A3825" t="str">
            <v>03000000000092037181763</v>
          </cell>
        </row>
        <row r="3826">
          <cell r="A3826" t="str">
            <v>04200000000096834888683</v>
          </cell>
        </row>
        <row r="3827">
          <cell r="A3827" t="str">
            <v>01000000000096315848933</v>
          </cell>
        </row>
        <row r="3828">
          <cell r="A3828" t="str">
            <v>04300000000096140837243</v>
          </cell>
        </row>
        <row r="3829">
          <cell r="A3829" t="str">
            <v>04300000000097010629973</v>
          </cell>
        </row>
        <row r="3830">
          <cell r="A3830" t="str">
            <v>02700000000097487330593</v>
          </cell>
        </row>
        <row r="3831">
          <cell r="A3831" t="str">
            <v>02100000000097626632843</v>
          </cell>
        </row>
        <row r="3832">
          <cell r="A3832" t="str">
            <v>03100000000096694823183</v>
          </cell>
        </row>
        <row r="3833">
          <cell r="A3833" t="str">
            <v>03000000000096694799533</v>
          </cell>
        </row>
        <row r="3834">
          <cell r="A3834" t="str">
            <v>03500000000096688844473</v>
          </cell>
        </row>
        <row r="3835">
          <cell r="A3835" t="str">
            <v>01800000000090586583053</v>
          </cell>
        </row>
        <row r="3836">
          <cell r="A3836" t="str">
            <v>02700000000091161089573</v>
          </cell>
        </row>
        <row r="3837">
          <cell r="A3837" t="str">
            <v>02600000000096437808093</v>
          </cell>
        </row>
        <row r="3838">
          <cell r="A3838" t="str">
            <v>00400000000092038207873</v>
          </cell>
        </row>
        <row r="3839">
          <cell r="A3839" t="str">
            <v>03300000000092745224423</v>
          </cell>
        </row>
        <row r="3840">
          <cell r="A3840" t="str">
            <v>04300000000092187066973</v>
          </cell>
        </row>
        <row r="3841">
          <cell r="A3841" t="str">
            <v>03800000000092170380623</v>
          </cell>
        </row>
        <row r="3842">
          <cell r="A3842" t="str">
            <v>04200000000092570250443</v>
          </cell>
        </row>
        <row r="3843">
          <cell r="A3843" t="str">
            <v>05300000000097284218673</v>
          </cell>
        </row>
        <row r="3844">
          <cell r="A3844" t="str">
            <v>04000000000096935768703</v>
          </cell>
        </row>
        <row r="3845">
          <cell r="A3845" t="str">
            <v>05100000000097283234233</v>
          </cell>
        </row>
        <row r="3846">
          <cell r="A3846" t="str">
            <v>05600000000092288313923</v>
          </cell>
        </row>
        <row r="3847">
          <cell r="A3847" t="str">
            <v>03300000000097125320223</v>
          </cell>
        </row>
        <row r="3848">
          <cell r="A3848" t="str">
            <v>04400000000092845197333</v>
          </cell>
        </row>
        <row r="3849">
          <cell r="A3849" t="str">
            <v>03400000000092360487613</v>
          </cell>
        </row>
        <row r="3850">
          <cell r="A3850" t="str">
            <v>01700000000097479123163</v>
          </cell>
        </row>
        <row r="3851">
          <cell r="A3851" t="str">
            <v>03500000000092148168623</v>
          </cell>
        </row>
        <row r="3852">
          <cell r="A3852" t="str">
            <v>02600000000092110385243</v>
          </cell>
        </row>
        <row r="3853">
          <cell r="A3853" t="str">
            <v>03000000000096900731933</v>
          </cell>
        </row>
        <row r="3854">
          <cell r="A3854" t="str">
            <v>04000000000097298107863</v>
          </cell>
        </row>
        <row r="3855">
          <cell r="A3855" t="str">
            <v>04900000000096044853793</v>
          </cell>
        </row>
        <row r="3856">
          <cell r="A3856" t="str">
            <v>03600000000092755300073</v>
          </cell>
        </row>
        <row r="3857">
          <cell r="A3857" t="str">
            <v>00900000000092275129863</v>
          </cell>
        </row>
        <row r="3858">
          <cell r="A3858" t="str">
            <v>03600000000096855764623</v>
          </cell>
        </row>
        <row r="3859">
          <cell r="A3859" t="str">
            <v>05600000000096743824103</v>
          </cell>
        </row>
        <row r="3860">
          <cell r="A3860" t="str">
            <v>03800000000092826141513</v>
          </cell>
        </row>
        <row r="3861">
          <cell r="A3861" t="str">
            <v>04400000000097494214173</v>
          </cell>
        </row>
        <row r="3862">
          <cell r="A3862" t="str">
            <v>00100000000096153850313</v>
          </cell>
        </row>
        <row r="3863">
          <cell r="A3863" t="str">
            <v>02900000000097090161963</v>
          </cell>
        </row>
        <row r="3864">
          <cell r="A3864" t="str">
            <v>05000000000097048137643</v>
          </cell>
        </row>
        <row r="3865">
          <cell r="A3865" t="str">
            <v>03900000000096374817003</v>
          </cell>
        </row>
        <row r="3866">
          <cell r="A3866" t="str">
            <v>04900000000092730516833</v>
          </cell>
        </row>
        <row r="3867">
          <cell r="A3867" t="str">
            <v>03900000000092100349323</v>
          </cell>
        </row>
        <row r="3868">
          <cell r="A3868" t="str">
            <v>03500000000092188108503</v>
          </cell>
        </row>
        <row r="3869">
          <cell r="A3869" t="str">
            <v>04400000000097035320953</v>
          </cell>
        </row>
        <row r="3870">
          <cell r="A3870" t="str">
            <v>00500000000092295318213</v>
          </cell>
        </row>
        <row r="3871">
          <cell r="A3871" t="str">
            <v>04400000000096270792703</v>
          </cell>
        </row>
        <row r="3872">
          <cell r="A3872" t="str">
            <v>03100000000092298169313</v>
          </cell>
        </row>
        <row r="3873">
          <cell r="A3873" t="str">
            <v>02000000000097583176813</v>
          </cell>
        </row>
        <row r="3874">
          <cell r="A3874" t="str">
            <v>02800000000097089088323</v>
          </cell>
        </row>
        <row r="3875">
          <cell r="A3875" t="str">
            <v>04900000000092849086913</v>
          </cell>
        </row>
        <row r="3876">
          <cell r="A3876" t="str">
            <v>01900000000092281071203</v>
          </cell>
        </row>
        <row r="3877">
          <cell r="A3877" t="str">
            <v>02300000000096189823913</v>
          </cell>
        </row>
        <row r="3878">
          <cell r="A3878" t="str">
            <v>01300000000096593835163</v>
          </cell>
        </row>
        <row r="3879">
          <cell r="A3879" t="str">
            <v>00100000000090357448673</v>
          </cell>
        </row>
        <row r="3880">
          <cell r="A3880" t="str">
            <v>03900000000092443111453</v>
          </cell>
        </row>
        <row r="3881">
          <cell r="A3881" t="str">
            <v>03100000000097003302623</v>
          </cell>
        </row>
        <row r="3882">
          <cell r="A3882" t="str">
            <v>03300000000092407156753</v>
          </cell>
        </row>
        <row r="3883">
          <cell r="A3883" t="str">
            <v>04000000000092817088373</v>
          </cell>
        </row>
        <row r="3884">
          <cell r="A3884" t="str">
            <v>00300000000097219186853</v>
          </cell>
        </row>
        <row r="3885">
          <cell r="A3885" t="str">
            <v>04200000000096013835403</v>
          </cell>
        </row>
        <row r="3886">
          <cell r="A3886" t="str">
            <v>05200000000092123183853</v>
          </cell>
        </row>
        <row r="3887">
          <cell r="A3887" t="str">
            <v>04600000000092538163653</v>
          </cell>
        </row>
        <row r="3888">
          <cell r="A3888" t="str">
            <v>02600000000092614149183</v>
          </cell>
        </row>
        <row r="3889">
          <cell r="A3889" t="str">
            <v>03200000000092115244613</v>
          </cell>
        </row>
        <row r="3890">
          <cell r="A3890" t="str">
            <v>04100000000096690790333</v>
          </cell>
        </row>
        <row r="3891">
          <cell r="A3891" t="str">
            <v>04000000000096610809623</v>
          </cell>
        </row>
        <row r="3892">
          <cell r="A3892" t="str">
            <v>02200000000092369167713</v>
          </cell>
        </row>
        <row r="3893">
          <cell r="A3893" t="str">
            <v>04800000000096804775713</v>
          </cell>
        </row>
        <row r="3894">
          <cell r="A3894" t="str">
            <v>04000000000092078139043</v>
          </cell>
        </row>
        <row r="3895">
          <cell r="A3895" t="str">
            <v>01000000000097498135953</v>
          </cell>
        </row>
        <row r="3896">
          <cell r="A3896" t="str">
            <v>02100000000096056838323</v>
          </cell>
        </row>
        <row r="3897">
          <cell r="A3897" t="str">
            <v>03500000000097553340113</v>
          </cell>
        </row>
        <row r="3898">
          <cell r="A3898" t="str">
            <v>03800000000097323254223</v>
          </cell>
        </row>
        <row r="3899">
          <cell r="A3899" t="str">
            <v>04600000000092314271523</v>
          </cell>
        </row>
        <row r="3900">
          <cell r="A3900" t="str">
            <v>05300000000092044199543</v>
          </cell>
        </row>
        <row r="3901">
          <cell r="A3901" t="str">
            <v>03000000000096618809343</v>
          </cell>
        </row>
        <row r="3902">
          <cell r="A3902" t="str">
            <v>02000000000092515166233</v>
          </cell>
        </row>
        <row r="3903">
          <cell r="A3903" t="str">
            <v>05200000000096288835453</v>
          </cell>
        </row>
        <row r="3904">
          <cell r="A3904" t="str">
            <v>04800000000097750546353</v>
          </cell>
        </row>
        <row r="3905">
          <cell r="A3905" t="str">
            <v>02000000000096281724953</v>
          </cell>
        </row>
        <row r="3906">
          <cell r="A3906" t="str">
            <v>04900000000091141102453</v>
          </cell>
        </row>
        <row r="3907">
          <cell r="A3907" t="str">
            <v>05100000000097285123903</v>
          </cell>
        </row>
        <row r="3908">
          <cell r="A3908" t="str">
            <v>04300000000096325814643</v>
          </cell>
        </row>
        <row r="3909">
          <cell r="A3909" t="str">
            <v>02100000000092313134833</v>
          </cell>
        </row>
        <row r="3910">
          <cell r="A3910" t="str">
            <v>02200000000097150609703</v>
          </cell>
        </row>
        <row r="3911">
          <cell r="A3911" t="str">
            <v>00900000000096027855373</v>
          </cell>
        </row>
        <row r="3912">
          <cell r="A3912" t="str">
            <v>00900000000092526166213</v>
          </cell>
        </row>
        <row r="3913">
          <cell r="A3913" t="str">
            <v>02300000000092785292203</v>
          </cell>
        </row>
        <row r="3914">
          <cell r="A3914" t="str">
            <v>01200000000092343362473</v>
          </cell>
        </row>
        <row r="3915">
          <cell r="A3915" t="str">
            <v>04200000000096947734593</v>
          </cell>
        </row>
        <row r="3916">
          <cell r="A3916" t="str">
            <v>04900000000096048714223</v>
          </cell>
        </row>
        <row r="3917">
          <cell r="A3917" t="str">
            <v>04200000000096765821233</v>
          </cell>
        </row>
        <row r="3918">
          <cell r="A3918" t="str">
            <v>05000000000097952144263</v>
          </cell>
        </row>
        <row r="3919">
          <cell r="A3919" t="str">
            <v>03000000000096385803893</v>
          </cell>
        </row>
        <row r="3920">
          <cell r="A3920" t="str">
            <v>01500000000096248848223</v>
          </cell>
        </row>
        <row r="3921">
          <cell r="A3921" t="str">
            <v>01800000000092840350433</v>
          </cell>
        </row>
        <row r="3922">
          <cell r="A3922" t="str">
            <v>03200000000090326605573</v>
          </cell>
        </row>
        <row r="3923">
          <cell r="A3923" t="str">
            <v>03900000000097260279913</v>
          </cell>
        </row>
        <row r="3924">
          <cell r="A3924" t="str">
            <v>02800000000096133798403</v>
          </cell>
        </row>
        <row r="3925">
          <cell r="A3925" t="str">
            <v>04800000000096830805243</v>
          </cell>
        </row>
        <row r="3926">
          <cell r="A3926" t="str">
            <v>02700000000096339753773</v>
          </cell>
        </row>
        <row r="3927">
          <cell r="A3927" t="str">
            <v>00800000000092789149223</v>
          </cell>
        </row>
        <row r="3928">
          <cell r="A3928" t="str">
            <v>02300000000092290173113</v>
          </cell>
        </row>
        <row r="3929">
          <cell r="A3929" t="str">
            <v>05300000000097568073553</v>
          </cell>
        </row>
        <row r="3930">
          <cell r="A3930" t="str">
            <v>01400000000096252737543</v>
          </cell>
        </row>
        <row r="3931">
          <cell r="A3931" t="str">
            <v>00000000000097315139343</v>
          </cell>
        </row>
        <row r="3932">
          <cell r="A3932" t="str">
            <v>01500000000092283255003</v>
          </cell>
        </row>
        <row r="3933">
          <cell r="A3933" t="str">
            <v>03100000000092365066383</v>
          </cell>
        </row>
        <row r="3934">
          <cell r="A3934" t="str">
            <v>01200000000090357410273</v>
          </cell>
        </row>
        <row r="3935">
          <cell r="A3935" t="str">
            <v>02300000000092824143653</v>
          </cell>
        </row>
        <row r="3936">
          <cell r="A3936" t="str">
            <v>02400000000090312896693</v>
          </cell>
        </row>
        <row r="3937">
          <cell r="A3937" t="str">
            <v>03300000000096719765653</v>
          </cell>
        </row>
        <row r="3938">
          <cell r="A3938" t="str">
            <v>00300000000097077058813</v>
          </cell>
        </row>
        <row r="3939">
          <cell r="A3939" t="str">
            <v>01100000000096686829093</v>
          </cell>
        </row>
        <row r="3940">
          <cell r="A3940" t="str">
            <v>02800000000097626373563</v>
          </cell>
        </row>
        <row r="3941">
          <cell r="A3941" t="str">
            <v>01500000000096728742783</v>
          </cell>
        </row>
        <row r="3942">
          <cell r="A3942" t="str">
            <v>01900000000092404126993</v>
          </cell>
        </row>
        <row r="3943">
          <cell r="A3943" t="str">
            <v>02900000000096789813783</v>
          </cell>
        </row>
        <row r="3944">
          <cell r="A3944" t="str">
            <v>02300000000096955813163</v>
          </cell>
        </row>
        <row r="3945">
          <cell r="A3945" t="str">
            <v>03100000000091286367033</v>
          </cell>
        </row>
        <row r="3946">
          <cell r="A3946" t="str">
            <v>04500000000096245820953</v>
          </cell>
        </row>
        <row r="3947">
          <cell r="A3947" t="str">
            <v>03500000000096829823973</v>
          </cell>
        </row>
        <row r="3948">
          <cell r="A3948" t="str">
            <v>05000000000092323249423</v>
          </cell>
        </row>
        <row r="3949">
          <cell r="A3949" t="str">
            <v>02900000000092522232473</v>
          </cell>
        </row>
        <row r="3950">
          <cell r="A3950" t="str">
            <v>02400000000096669816233</v>
          </cell>
        </row>
        <row r="3951">
          <cell r="A3951" t="str">
            <v>03300000000096200821603</v>
          </cell>
        </row>
        <row r="3952">
          <cell r="A3952" t="str">
            <v>03000000000092254088713</v>
          </cell>
        </row>
        <row r="3953">
          <cell r="A3953" t="str">
            <v>01500000000096263823283</v>
          </cell>
        </row>
        <row r="3954">
          <cell r="A3954" t="str">
            <v>02900000000092480461013</v>
          </cell>
        </row>
        <row r="3955">
          <cell r="A3955" t="str">
            <v>02700000000096236819603</v>
          </cell>
        </row>
        <row r="3956">
          <cell r="A3956" t="str">
            <v>00500000000092813180603</v>
          </cell>
        </row>
        <row r="3957">
          <cell r="A3957" t="str">
            <v>03700000000096590733713</v>
          </cell>
        </row>
        <row r="3958">
          <cell r="A3958" t="str">
            <v>03000000000091216295583</v>
          </cell>
        </row>
        <row r="3959">
          <cell r="A3959" t="str">
            <v>02400000000096510841533</v>
          </cell>
        </row>
        <row r="3960">
          <cell r="A3960" t="str">
            <v>01400000000092824079113</v>
          </cell>
        </row>
        <row r="3961">
          <cell r="A3961" t="str">
            <v>03700000000097107174913</v>
          </cell>
        </row>
        <row r="3962">
          <cell r="A3962" t="str">
            <v>04100000000096476826903</v>
          </cell>
        </row>
        <row r="3963">
          <cell r="A3963" t="str">
            <v>01400000000096388835003</v>
          </cell>
        </row>
        <row r="3964">
          <cell r="A3964" t="str">
            <v>00600000000096800830853</v>
          </cell>
        </row>
        <row r="3965">
          <cell r="A3965" t="str">
            <v>03500000000090451440513</v>
          </cell>
        </row>
        <row r="3966">
          <cell r="A3966" t="str">
            <v>05800000000096424827823</v>
          </cell>
        </row>
        <row r="3967">
          <cell r="A3967" t="str">
            <v>04800000000097594064403</v>
          </cell>
        </row>
        <row r="3968">
          <cell r="A3968" t="str">
            <v>00500000000097366365383</v>
          </cell>
        </row>
        <row r="3969">
          <cell r="A3969" t="str">
            <v>01000000000096381735033</v>
          </cell>
        </row>
        <row r="3970">
          <cell r="A3970" t="str">
            <v>01400000000092135340493</v>
          </cell>
        </row>
        <row r="3971">
          <cell r="A3971" t="str">
            <v>04600000000092908078563</v>
          </cell>
        </row>
        <row r="3972">
          <cell r="A3972" t="str">
            <v>02200000000096405803453</v>
          </cell>
        </row>
        <row r="3973">
          <cell r="A3973" t="str">
            <v>01600000000097552169303</v>
          </cell>
        </row>
        <row r="3974">
          <cell r="A3974" t="str">
            <v>04500000000090442512373</v>
          </cell>
        </row>
        <row r="3975">
          <cell r="A3975" t="str">
            <v>03200000000096445746173</v>
          </cell>
        </row>
        <row r="3976">
          <cell r="A3976" t="str">
            <v>03100000000097935290123</v>
          </cell>
        </row>
        <row r="3977">
          <cell r="A3977" t="str">
            <v>04200000000097415288403</v>
          </cell>
        </row>
        <row r="3978">
          <cell r="A3978" t="str">
            <v>02100000000096374818163</v>
          </cell>
        </row>
        <row r="3979">
          <cell r="A3979" t="str">
            <v>04300000000096598793843</v>
          </cell>
        </row>
        <row r="3980">
          <cell r="A3980" t="str">
            <v>02500000000096075854043</v>
          </cell>
        </row>
        <row r="3981">
          <cell r="A3981" t="str">
            <v>00900000000096933760813</v>
          </cell>
        </row>
        <row r="3982">
          <cell r="A3982" t="str">
            <v>00000000000097526102633</v>
          </cell>
        </row>
        <row r="3983">
          <cell r="A3983" t="str">
            <v>03900000000096780822253</v>
          </cell>
        </row>
        <row r="3984">
          <cell r="A3984" t="str">
            <v>03300000000097470495103</v>
          </cell>
        </row>
        <row r="3985">
          <cell r="A3985" t="str">
            <v>00600000000092071014913</v>
          </cell>
        </row>
        <row r="3986">
          <cell r="A3986" t="str">
            <v>02100000000090596040043</v>
          </cell>
        </row>
        <row r="3987">
          <cell r="A3987" t="str">
            <v>03900000000096660805963</v>
          </cell>
        </row>
        <row r="3988">
          <cell r="A3988" t="str">
            <v>01100000000092723111853</v>
          </cell>
        </row>
        <row r="3989">
          <cell r="A3989" t="str">
            <v>02300000000096154839553</v>
          </cell>
        </row>
        <row r="3990">
          <cell r="A3990" t="str">
            <v>05000000000097155152693</v>
          </cell>
        </row>
        <row r="3991">
          <cell r="A3991" t="str">
            <v>05700000000090332519873</v>
          </cell>
        </row>
        <row r="3992">
          <cell r="A3992" t="str">
            <v>03700000000092200264583</v>
          </cell>
        </row>
        <row r="3993">
          <cell r="A3993" t="str">
            <v>05600000000096618825543</v>
          </cell>
        </row>
        <row r="3994">
          <cell r="A3994" t="str">
            <v>02600000000096255837883</v>
          </cell>
        </row>
        <row r="3995">
          <cell r="A3995" t="str">
            <v>04300000000092407116293</v>
          </cell>
        </row>
        <row r="3996">
          <cell r="A3996" t="str">
            <v>02600000000096930811113</v>
          </cell>
        </row>
        <row r="3997">
          <cell r="A3997" t="str">
            <v>02900000000092620262373</v>
          </cell>
        </row>
        <row r="3998">
          <cell r="A3998" t="str">
            <v>01000000000097438098203</v>
          </cell>
        </row>
        <row r="3999">
          <cell r="A3999" t="str">
            <v>01100000000090246872173</v>
          </cell>
        </row>
        <row r="4000">
          <cell r="A4000" t="str">
            <v>02100000000096935747623</v>
          </cell>
        </row>
        <row r="4001">
          <cell r="A4001" t="str">
            <v>01900000000096180875113</v>
          </cell>
        </row>
        <row r="4002">
          <cell r="A4002" t="str">
            <v>02400000000092164077493</v>
          </cell>
        </row>
        <row r="4003">
          <cell r="A4003" t="str">
            <v>01500000000097128321663</v>
          </cell>
        </row>
        <row r="4004">
          <cell r="A4004" t="str">
            <v>04500000000092099073453</v>
          </cell>
        </row>
        <row r="4005">
          <cell r="A4005" t="str">
            <v>03200000000097164218533</v>
          </cell>
        </row>
        <row r="4006">
          <cell r="A4006" t="str">
            <v>00400000000096313859633</v>
          </cell>
        </row>
        <row r="4007">
          <cell r="A4007" t="str">
            <v>04000000000096467824703</v>
          </cell>
        </row>
        <row r="4008">
          <cell r="A4008" t="str">
            <v>04300000000096479813883</v>
          </cell>
        </row>
        <row r="4009">
          <cell r="A4009" t="str">
            <v>04100000000096853818313</v>
          </cell>
        </row>
        <row r="4010">
          <cell r="A4010" t="str">
            <v>04200000000092865171503</v>
          </cell>
        </row>
        <row r="4011">
          <cell r="A4011" t="str">
            <v>00000000000096817824753</v>
          </cell>
        </row>
        <row r="4012">
          <cell r="A4012" t="str">
            <v>02700000000096478819953</v>
          </cell>
        </row>
        <row r="4013">
          <cell r="A4013" t="str">
            <v>02600000000096650782883</v>
          </cell>
        </row>
        <row r="4014">
          <cell r="A4014" t="str">
            <v>01900000000097018060663</v>
          </cell>
        </row>
        <row r="4015">
          <cell r="A4015" t="str">
            <v>01800000000096193761343</v>
          </cell>
        </row>
        <row r="4016">
          <cell r="A4016" t="str">
            <v>05700000000092410339263</v>
          </cell>
        </row>
        <row r="4017">
          <cell r="A4017" t="str">
            <v>04800000000097540430213</v>
          </cell>
        </row>
        <row r="4018">
          <cell r="A4018" t="str">
            <v>05500000000096444810313</v>
          </cell>
        </row>
        <row r="4019">
          <cell r="A4019" t="str">
            <v>04000000000096335838003</v>
          </cell>
        </row>
        <row r="4020">
          <cell r="A4020" t="str">
            <v>03700000000097433288813</v>
          </cell>
        </row>
        <row r="4021">
          <cell r="A4021" t="str">
            <v>04100000000092489141543</v>
          </cell>
        </row>
        <row r="4022">
          <cell r="A4022" t="str">
            <v>02300000000096058828003</v>
          </cell>
        </row>
        <row r="4023">
          <cell r="A4023" t="str">
            <v>00700000000092457255123</v>
          </cell>
        </row>
        <row r="4024">
          <cell r="A4024" t="str">
            <v>03400000000092517153673</v>
          </cell>
        </row>
        <row r="4025">
          <cell r="A4025" t="str">
            <v>02400000000097243244253</v>
          </cell>
        </row>
        <row r="4026">
          <cell r="A4026" t="str">
            <v>04300000000096640780553</v>
          </cell>
        </row>
        <row r="4027">
          <cell r="A4027" t="str">
            <v>05100000000097033291413</v>
          </cell>
        </row>
        <row r="4028">
          <cell r="A4028" t="str">
            <v>05100000000092628201543</v>
          </cell>
        </row>
        <row r="4029">
          <cell r="A4029" t="str">
            <v>02200000000096593827493</v>
          </cell>
        </row>
        <row r="4030">
          <cell r="A4030" t="str">
            <v>03900000000096138836973</v>
          </cell>
        </row>
        <row r="4031">
          <cell r="A4031" t="str">
            <v>02800000000096842813533</v>
          </cell>
        </row>
        <row r="4032">
          <cell r="A4032" t="str">
            <v>03400000000092507188263</v>
          </cell>
        </row>
        <row r="4033">
          <cell r="A4033" t="str">
            <v>03300000000096058821423</v>
          </cell>
        </row>
        <row r="4034">
          <cell r="A4034" t="str">
            <v>04700000000096590797873</v>
          </cell>
        </row>
        <row r="4035">
          <cell r="A4035" t="str">
            <v>02800000000092142160243</v>
          </cell>
        </row>
        <row r="4036">
          <cell r="A4036" t="str">
            <v>05800000000097535356643</v>
          </cell>
        </row>
        <row r="4037">
          <cell r="A4037" t="str">
            <v>02300000000097408246403</v>
          </cell>
        </row>
        <row r="4038">
          <cell r="A4038" t="str">
            <v>04100000000096563730213</v>
          </cell>
        </row>
        <row r="4039">
          <cell r="A4039" t="str">
            <v>02000000000096323817083</v>
          </cell>
        </row>
        <row r="4040">
          <cell r="A4040" t="str">
            <v>04900000000096350839613</v>
          </cell>
        </row>
        <row r="4041">
          <cell r="A4041" t="str">
            <v>03000000000096104713983</v>
          </cell>
        </row>
        <row r="4042">
          <cell r="A4042" t="str">
            <v>04800000000097037094593</v>
          </cell>
        </row>
        <row r="4043">
          <cell r="A4043" t="str">
            <v>03200000000092104138873</v>
          </cell>
        </row>
        <row r="4044">
          <cell r="A4044" t="str">
            <v>01000000000096594863073</v>
          </cell>
        </row>
        <row r="4045">
          <cell r="A4045" t="str">
            <v>02100000000096285842383</v>
          </cell>
        </row>
        <row r="4046">
          <cell r="A4046" t="str">
            <v>00700000000097525432213</v>
          </cell>
        </row>
        <row r="4047">
          <cell r="A4047" t="str">
            <v>04200000000097026172673</v>
          </cell>
        </row>
        <row r="4048">
          <cell r="A4048" t="str">
            <v>03500000000097500188043</v>
          </cell>
        </row>
        <row r="4049">
          <cell r="A4049" t="str">
            <v>00700000000092062097873</v>
          </cell>
        </row>
        <row r="4050">
          <cell r="A4050" t="str">
            <v>01400000000096686776893</v>
          </cell>
        </row>
        <row r="4051">
          <cell r="A4051" t="str">
            <v>02900000000096310870833</v>
          </cell>
        </row>
        <row r="4052">
          <cell r="A4052" t="str">
            <v>03600000000096066801523</v>
          </cell>
        </row>
        <row r="4053">
          <cell r="A4053" t="str">
            <v>01500000000092800270383</v>
          </cell>
        </row>
        <row r="4054">
          <cell r="A4054" t="str">
            <v>03100000000097429092953</v>
          </cell>
        </row>
        <row r="4055">
          <cell r="A4055" t="str">
            <v>00300000000097140528423</v>
          </cell>
        </row>
        <row r="4056">
          <cell r="A4056" t="str">
            <v>04200000000092338145793</v>
          </cell>
        </row>
        <row r="4057">
          <cell r="A4057" t="str">
            <v>03900000000096568827083</v>
          </cell>
        </row>
        <row r="4058">
          <cell r="A4058" t="str">
            <v>03300000000096824819323</v>
          </cell>
        </row>
        <row r="4059">
          <cell r="A4059" t="str">
            <v>03200000000092070672343</v>
          </cell>
        </row>
        <row r="4060">
          <cell r="A4060" t="str">
            <v>05500000000096985805823</v>
          </cell>
        </row>
        <row r="4061">
          <cell r="A4061" t="str">
            <v>02600000000092765153113</v>
          </cell>
        </row>
        <row r="4062">
          <cell r="A4062" t="str">
            <v>04800000000096960948853</v>
          </cell>
        </row>
        <row r="4063">
          <cell r="A4063" t="str">
            <v>05500000000097109167453</v>
          </cell>
        </row>
        <row r="4064">
          <cell r="A4064" t="str">
            <v>02200000000092507149283</v>
          </cell>
        </row>
        <row r="4065">
          <cell r="A4065" t="str">
            <v>03600000000096428826323</v>
          </cell>
        </row>
        <row r="4066">
          <cell r="A4066" t="str">
            <v>03400000000096245817303</v>
          </cell>
        </row>
        <row r="4067">
          <cell r="A4067" t="str">
            <v>03100000000096617763633</v>
          </cell>
        </row>
        <row r="4068">
          <cell r="A4068" t="str">
            <v>02300000000092080310123</v>
          </cell>
        </row>
        <row r="4069">
          <cell r="A4069" t="str">
            <v>02400000000092468192003</v>
          </cell>
        </row>
        <row r="4070">
          <cell r="A4070" t="str">
            <v>00400000000097409231183</v>
          </cell>
        </row>
        <row r="4071">
          <cell r="A4071" t="str">
            <v>02200000000096877832013</v>
          </cell>
        </row>
        <row r="4072">
          <cell r="A4072" t="str">
            <v>03000000000092038178833</v>
          </cell>
        </row>
        <row r="4073">
          <cell r="A4073" t="str">
            <v>00100000000097132368773</v>
          </cell>
        </row>
        <row r="4074">
          <cell r="A4074" t="str">
            <v>02100000000092080298673</v>
          </cell>
        </row>
        <row r="4075">
          <cell r="A4075" t="str">
            <v>00800000000092850264633</v>
          </cell>
        </row>
        <row r="4076">
          <cell r="A4076" t="str">
            <v>04400000000096640835713</v>
          </cell>
        </row>
        <row r="4077">
          <cell r="A4077" t="str">
            <v>03600000000096480777153</v>
          </cell>
        </row>
        <row r="4078">
          <cell r="A4078" t="str">
            <v>02000000000096510806543</v>
          </cell>
        </row>
        <row r="4079">
          <cell r="A4079" t="str">
            <v>02900000000096175768023</v>
          </cell>
        </row>
        <row r="4080">
          <cell r="A4080" t="str">
            <v>00800000000096810798203</v>
          </cell>
        </row>
        <row r="4081">
          <cell r="A4081" t="str">
            <v>02700000000096763811283</v>
          </cell>
        </row>
        <row r="4082">
          <cell r="A4082" t="str">
            <v>02800000000092118149823</v>
          </cell>
        </row>
        <row r="4083">
          <cell r="A4083" t="str">
            <v>05700000000092680167133</v>
          </cell>
        </row>
        <row r="4084">
          <cell r="A4084" t="str">
            <v>02500000000096870810103</v>
          </cell>
        </row>
        <row r="4085">
          <cell r="A4085" t="str">
            <v>04400000000096247831473</v>
          </cell>
        </row>
        <row r="4086">
          <cell r="A4086" t="str">
            <v>05100000000097446028203</v>
          </cell>
        </row>
        <row r="4087">
          <cell r="A4087" t="str">
            <v>02900000000096276771193</v>
          </cell>
        </row>
        <row r="4088">
          <cell r="A4088" t="str">
            <v>03400000000096284788613</v>
          </cell>
        </row>
        <row r="4089">
          <cell r="A4089" t="str">
            <v>02900000000097444156483</v>
          </cell>
        </row>
        <row r="4090">
          <cell r="A4090" t="str">
            <v>02400000000096813808493</v>
          </cell>
        </row>
        <row r="4091">
          <cell r="A4091" t="str">
            <v>01000000000092294112063</v>
          </cell>
        </row>
        <row r="4092">
          <cell r="A4092" t="str">
            <v>00300000000097180361593</v>
          </cell>
        </row>
        <row r="4093">
          <cell r="A4093" t="str">
            <v>04600000000096140797513</v>
          </cell>
        </row>
        <row r="4094">
          <cell r="A4094" t="str">
            <v>04100000000097050782193</v>
          </cell>
        </row>
        <row r="4095">
          <cell r="A4095" t="str">
            <v>00600000000097110402153</v>
          </cell>
        </row>
        <row r="4096">
          <cell r="A4096" t="str">
            <v>05700000000097004097563</v>
          </cell>
        </row>
        <row r="4097">
          <cell r="A4097" t="str">
            <v>04100000000092129225173</v>
          </cell>
        </row>
        <row r="4098">
          <cell r="A4098" t="str">
            <v>02800000000092948185423</v>
          </cell>
        </row>
        <row r="4099">
          <cell r="A4099" t="str">
            <v>01200000000096909760293</v>
          </cell>
        </row>
        <row r="4100">
          <cell r="A4100" t="str">
            <v>04800000000097164220273</v>
          </cell>
        </row>
        <row r="4101">
          <cell r="A4101" t="str">
            <v>01000000000097314176843</v>
          </cell>
        </row>
        <row r="4102">
          <cell r="A4102" t="str">
            <v>01800000000097155129953</v>
          </cell>
        </row>
        <row r="4103">
          <cell r="A4103" t="str">
            <v>02000000000092174222023</v>
          </cell>
        </row>
        <row r="4104">
          <cell r="A4104" t="str">
            <v>01300000000096045792333</v>
          </cell>
        </row>
        <row r="4105">
          <cell r="A4105" t="str">
            <v>03300000000097225262413</v>
          </cell>
        </row>
        <row r="4106">
          <cell r="A4106" t="str">
            <v>05100000000097489191603</v>
          </cell>
        </row>
        <row r="4107">
          <cell r="A4107" t="str">
            <v>02800000000097479157813</v>
          </cell>
        </row>
        <row r="4108">
          <cell r="A4108" t="str">
            <v>03600000000092154133383</v>
          </cell>
        </row>
        <row r="4109">
          <cell r="A4109" t="str">
            <v>01800000000096908787283</v>
          </cell>
        </row>
        <row r="4110">
          <cell r="A4110" t="str">
            <v>02600000000096712796783</v>
          </cell>
        </row>
        <row r="4111">
          <cell r="A4111" t="str">
            <v>05800000000096670766733</v>
          </cell>
        </row>
        <row r="4112">
          <cell r="A4112" t="str">
            <v>05100000000097522339153</v>
          </cell>
        </row>
        <row r="4113">
          <cell r="A4113" t="str">
            <v>02800000000096535837773</v>
          </cell>
        </row>
        <row r="4114">
          <cell r="A4114" t="str">
            <v>02300000000092788145533</v>
          </cell>
        </row>
        <row r="4115">
          <cell r="A4115" t="str">
            <v>02300000000091102414423</v>
          </cell>
        </row>
        <row r="4116">
          <cell r="A4116" t="str">
            <v>05000000000092489187963</v>
          </cell>
        </row>
        <row r="4117">
          <cell r="A4117" t="str">
            <v>04300000000092432137273</v>
          </cell>
        </row>
        <row r="4118">
          <cell r="A4118" t="str">
            <v>01200000000092909108783</v>
          </cell>
        </row>
        <row r="4119">
          <cell r="A4119" t="str">
            <v>04900000000090203727693</v>
          </cell>
        </row>
        <row r="4120">
          <cell r="A4120" t="str">
            <v>04000000000092424179493</v>
          </cell>
        </row>
        <row r="4121">
          <cell r="A4121" t="str">
            <v>05100000000092133180443</v>
          </cell>
        </row>
        <row r="4122">
          <cell r="A4122" t="str">
            <v>03900000000096955778583</v>
          </cell>
        </row>
        <row r="4123">
          <cell r="A4123" t="str">
            <v>01700000000092193132493</v>
          </cell>
        </row>
        <row r="4124">
          <cell r="A4124" t="str">
            <v>01800000000096690763363</v>
          </cell>
        </row>
        <row r="4125">
          <cell r="A4125" t="str">
            <v>02600000000092826078723</v>
          </cell>
        </row>
        <row r="4126">
          <cell r="A4126" t="str">
            <v>01500000000092018133763</v>
          </cell>
        </row>
        <row r="4127">
          <cell r="A4127" t="str">
            <v>04400000000096080842983</v>
          </cell>
        </row>
        <row r="4128">
          <cell r="A4128" t="str">
            <v>02300000000096274818263</v>
          </cell>
        </row>
        <row r="4129">
          <cell r="A4129" t="str">
            <v>01400000000096615766823</v>
          </cell>
        </row>
        <row r="4130">
          <cell r="A4130" t="str">
            <v>03100000000092847191473</v>
          </cell>
        </row>
        <row r="4131">
          <cell r="A4131" t="str">
            <v>02100000000096160782723</v>
          </cell>
        </row>
        <row r="4132">
          <cell r="A4132" t="str">
            <v>03500000000096457835033</v>
          </cell>
        </row>
        <row r="4133">
          <cell r="A4133" t="str">
            <v>01300000000092050570883</v>
          </cell>
        </row>
        <row r="4134">
          <cell r="A4134" t="str">
            <v>03600000000092439137023</v>
          </cell>
        </row>
        <row r="4135">
          <cell r="A4135" t="str">
            <v>02500000000097240348183</v>
          </cell>
        </row>
        <row r="4136">
          <cell r="A4136" t="str">
            <v>00000000000092670182753</v>
          </cell>
        </row>
        <row r="4137">
          <cell r="A4137" t="str">
            <v>04100000000092684114853</v>
          </cell>
        </row>
        <row r="4138">
          <cell r="A4138" t="str">
            <v>02200000000092952062303</v>
          </cell>
        </row>
        <row r="4139">
          <cell r="A4139" t="str">
            <v>05900000000096247782323</v>
          </cell>
        </row>
        <row r="4140">
          <cell r="A4140" t="str">
            <v>03600000000096645764623</v>
          </cell>
        </row>
        <row r="4141">
          <cell r="A4141" t="str">
            <v>03700000000096608802723</v>
          </cell>
        </row>
        <row r="4142">
          <cell r="A4142" t="str">
            <v>02200000000096700802743</v>
          </cell>
        </row>
        <row r="4143">
          <cell r="A4143" t="str">
            <v>04700000000097133255003</v>
          </cell>
        </row>
        <row r="4144">
          <cell r="A4144" t="str">
            <v>04200000000096274800563</v>
          </cell>
        </row>
        <row r="4145">
          <cell r="A4145" t="str">
            <v>02500000000096528815533</v>
          </cell>
        </row>
        <row r="4146">
          <cell r="A4146" t="str">
            <v>01000000000092003237743</v>
          </cell>
        </row>
        <row r="4147">
          <cell r="A4147" t="str">
            <v>04500000000092248145583</v>
          </cell>
        </row>
        <row r="4148">
          <cell r="A4148" t="str">
            <v>02800000000096694820243</v>
          </cell>
        </row>
        <row r="4149">
          <cell r="A4149" t="str">
            <v>05800000000092745154543</v>
          </cell>
        </row>
        <row r="4150">
          <cell r="A4150" t="str">
            <v>00600000000096928809913</v>
          </cell>
        </row>
        <row r="4151">
          <cell r="A4151" t="str">
            <v>05000000000096760803813</v>
          </cell>
        </row>
        <row r="4152">
          <cell r="A4152" t="str">
            <v>05500000000092668244803</v>
          </cell>
        </row>
        <row r="4153">
          <cell r="A4153" t="str">
            <v>04400000000092577128233</v>
          </cell>
        </row>
        <row r="4154">
          <cell r="A4154" t="str">
            <v>03000000000092248101023</v>
          </cell>
        </row>
        <row r="4155">
          <cell r="A4155" t="str">
            <v>04300000000096629776723</v>
          </cell>
        </row>
        <row r="4156">
          <cell r="A4156" t="str">
            <v>03900000000092468196343</v>
          </cell>
        </row>
        <row r="4157">
          <cell r="A4157" t="str">
            <v>03900000000096005749113</v>
          </cell>
        </row>
        <row r="4158">
          <cell r="A4158" t="str">
            <v>02000000000092256186123</v>
          </cell>
        </row>
        <row r="4159">
          <cell r="A4159" t="str">
            <v>05900000000092670260143</v>
          </cell>
        </row>
        <row r="4160">
          <cell r="A4160" t="str">
            <v>00100000000092027279963</v>
          </cell>
        </row>
        <row r="4161">
          <cell r="A4161" t="str">
            <v>03000000000096794788583</v>
          </cell>
        </row>
        <row r="4162">
          <cell r="A4162" t="str">
            <v>01200000000096680835333</v>
          </cell>
        </row>
        <row r="4163">
          <cell r="A4163" t="str">
            <v>03300000000092013248123</v>
          </cell>
        </row>
        <row r="4164">
          <cell r="A4164" t="str">
            <v>03400000000096487831993</v>
          </cell>
        </row>
        <row r="4165">
          <cell r="A4165" t="str">
            <v>05500000000096522762693</v>
          </cell>
        </row>
        <row r="4166">
          <cell r="A4166" t="str">
            <v>01400000000092905148163</v>
          </cell>
        </row>
        <row r="4167">
          <cell r="A4167" t="str">
            <v>00500000000096917795103</v>
          </cell>
        </row>
        <row r="4168">
          <cell r="A4168" t="str">
            <v>03700000000092104119223</v>
          </cell>
        </row>
        <row r="4169">
          <cell r="A4169" t="str">
            <v>03600000000092608291033</v>
          </cell>
        </row>
        <row r="4170">
          <cell r="A4170" t="str">
            <v>03000000000097829188903</v>
          </cell>
        </row>
        <row r="4171">
          <cell r="A4171" t="str">
            <v>01600000000096025840943</v>
          </cell>
        </row>
        <row r="4172">
          <cell r="A4172" t="str">
            <v>02500000000092133253343</v>
          </cell>
        </row>
        <row r="4173">
          <cell r="A4173" t="str">
            <v>02000000000096679757083</v>
          </cell>
        </row>
        <row r="4174">
          <cell r="A4174" t="str">
            <v>05700000000097626453083</v>
          </cell>
        </row>
        <row r="4175">
          <cell r="A4175" t="str">
            <v>04400000000092628197923</v>
          </cell>
        </row>
        <row r="4176">
          <cell r="A4176" t="str">
            <v>05400000000096316762243</v>
          </cell>
        </row>
        <row r="4177">
          <cell r="A4177" t="str">
            <v>04600000000092298189263</v>
          </cell>
        </row>
        <row r="4178">
          <cell r="A4178" t="str">
            <v>01300000000097261025433</v>
          </cell>
        </row>
        <row r="4179">
          <cell r="A4179" t="str">
            <v>02900000000097388188623</v>
          </cell>
        </row>
        <row r="4180">
          <cell r="A4180" t="str">
            <v>05500000000092338083903</v>
          </cell>
        </row>
        <row r="4181">
          <cell r="A4181" t="str">
            <v>04200000000096205845733</v>
          </cell>
        </row>
        <row r="4182">
          <cell r="A4182" t="str">
            <v>05300000000097515202013</v>
          </cell>
        </row>
        <row r="4183">
          <cell r="A4183" t="str">
            <v>02200000000096294750333</v>
          </cell>
        </row>
        <row r="4184">
          <cell r="A4184" t="str">
            <v>04700000000096277824193</v>
          </cell>
        </row>
        <row r="4185">
          <cell r="A4185" t="str">
            <v>04200000000092133245323</v>
          </cell>
        </row>
        <row r="4186">
          <cell r="A4186" t="str">
            <v>03400000000092125264923</v>
          </cell>
        </row>
        <row r="4187">
          <cell r="A4187" t="str">
            <v>03600000000097745313323</v>
          </cell>
        </row>
        <row r="4188">
          <cell r="A4188" t="str">
            <v>00300000000092785321163</v>
          </cell>
        </row>
        <row r="4189">
          <cell r="A4189" t="str">
            <v>01600000000096555850683</v>
          </cell>
        </row>
        <row r="4190">
          <cell r="A4190" t="str">
            <v>00300000000092991080633</v>
          </cell>
        </row>
        <row r="4191">
          <cell r="A4191" t="str">
            <v>03100000000096723810183</v>
          </cell>
        </row>
        <row r="4192">
          <cell r="A4192" t="str">
            <v>00200000000092558171133</v>
          </cell>
        </row>
        <row r="4193">
          <cell r="A4193" t="str">
            <v>03800000000096448832453</v>
          </cell>
        </row>
        <row r="4194">
          <cell r="A4194" t="str">
            <v>05100000000097066029653</v>
          </cell>
        </row>
        <row r="4195">
          <cell r="A4195" t="str">
            <v>01200000000097301097813</v>
          </cell>
        </row>
        <row r="4196">
          <cell r="A4196" t="str">
            <v>04900000000096910799693</v>
          </cell>
        </row>
        <row r="4197">
          <cell r="A4197" t="str">
            <v>01700000000097538156753</v>
          </cell>
        </row>
        <row r="4198">
          <cell r="A4198" t="str">
            <v>04000000000096810778443</v>
          </cell>
        </row>
        <row r="4199">
          <cell r="A4199" t="str">
            <v>00600000000097298097373</v>
          </cell>
        </row>
        <row r="4200">
          <cell r="A4200" t="str">
            <v>01100000000092545228373</v>
          </cell>
        </row>
        <row r="4201">
          <cell r="A4201" t="str">
            <v>01800000000097350272873</v>
          </cell>
        </row>
        <row r="4202">
          <cell r="A4202" t="str">
            <v>01500000000092500140983</v>
          </cell>
        </row>
        <row r="4203">
          <cell r="A4203" t="str">
            <v>04600000000092607144703</v>
          </cell>
        </row>
        <row r="4204">
          <cell r="A4204" t="str">
            <v>03800000000097313082303</v>
          </cell>
        </row>
        <row r="4205">
          <cell r="A4205" t="str">
            <v>00500000000097507167223</v>
          </cell>
        </row>
        <row r="4206">
          <cell r="A4206" t="str">
            <v>01300000000092528140403</v>
          </cell>
        </row>
        <row r="4207">
          <cell r="A4207" t="str">
            <v>02900000000096110842233</v>
          </cell>
        </row>
        <row r="4208">
          <cell r="A4208" t="str">
            <v>03000000000092590228163</v>
          </cell>
        </row>
        <row r="4209">
          <cell r="A4209" t="str">
            <v>00800000000096553813573</v>
          </cell>
        </row>
        <row r="4210">
          <cell r="A4210" t="str">
            <v>03300000000096029831263</v>
          </cell>
        </row>
        <row r="4211">
          <cell r="A4211" t="str">
            <v>00000000000096144809793</v>
          </cell>
        </row>
        <row r="4212">
          <cell r="A4212" t="str">
            <v>00600000000097009141833</v>
          </cell>
        </row>
        <row r="4213">
          <cell r="A4213" t="str">
            <v>03700000000097838103843</v>
          </cell>
        </row>
        <row r="4214">
          <cell r="A4214" t="str">
            <v>02300000000092590210383</v>
          </cell>
        </row>
        <row r="4215">
          <cell r="A4215" t="str">
            <v>05700000000096805798703</v>
          </cell>
        </row>
        <row r="4216">
          <cell r="A4216" t="str">
            <v>05400000000096870827693</v>
          </cell>
        </row>
        <row r="4217">
          <cell r="A4217" t="str">
            <v>05000000000097447256713</v>
          </cell>
        </row>
        <row r="4218">
          <cell r="A4218" t="str">
            <v>02700000000092705258033</v>
          </cell>
        </row>
        <row r="4219">
          <cell r="A4219" t="str">
            <v>02800000000096236762073</v>
          </cell>
        </row>
        <row r="4220">
          <cell r="A4220" t="str">
            <v>03000000000092955087413</v>
          </cell>
        </row>
        <row r="4221">
          <cell r="A4221" t="str">
            <v>04600000000092365118603</v>
          </cell>
        </row>
        <row r="4222">
          <cell r="A4222" t="str">
            <v>04100000000096705826013</v>
          </cell>
        </row>
        <row r="4223">
          <cell r="A4223" t="str">
            <v>02200000000092593281843</v>
          </cell>
        </row>
        <row r="4224">
          <cell r="A4224" t="str">
            <v>04300000000092690240783</v>
          </cell>
        </row>
        <row r="4225">
          <cell r="A4225" t="str">
            <v>02900000000096928814163</v>
          </cell>
        </row>
        <row r="4226">
          <cell r="A4226" t="str">
            <v>04800000000097092054283</v>
          </cell>
        </row>
        <row r="4227">
          <cell r="A4227" t="str">
            <v>03500000000097165399353</v>
          </cell>
        </row>
        <row r="4228">
          <cell r="A4228" t="str">
            <v>01200000000097375226923</v>
          </cell>
        </row>
        <row r="4229">
          <cell r="A4229" t="str">
            <v>01700000000097213243433</v>
          </cell>
        </row>
        <row r="4230">
          <cell r="A4230" t="str">
            <v>00700000000096323839053</v>
          </cell>
        </row>
        <row r="4231">
          <cell r="A4231" t="str">
            <v>03100000000097486212693</v>
          </cell>
        </row>
        <row r="4232">
          <cell r="A4232" t="str">
            <v>03200000000097025464163</v>
          </cell>
        </row>
        <row r="4233">
          <cell r="A4233" t="str">
            <v>00100000000092155050703</v>
          </cell>
        </row>
        <row r="4234">
          <cell r="A4234" t="str">
            <v>03200000000090626029933</v>
          </cell>
        </row>
        <row r="4235">
          <cell r="A4235" t="str">
            <v>03600000000096129858443</v>
          </cell>
        </row>
        <row r="4236">
          <cell r="A4236" t="str">
            <v>04700000000097029133113</v>
          </cell>
        </row>
        <row r="4237">
          <cell r="A4237" t="str">
            <v>04100000000097013313003</v>
          </cell>
        </row>
        <row r="4238">
          <cell r="A4238" t="str">
            <v>03000000000092198299623</v>
          </cell>
        </row>
        <row r="4239">
          <cell r="A4239" t="str">
            <v>01000000000096409753153</v>
          </cell>
        </row>
        <row r="4240">
          <cell r="A4240" t="str">
            <v>01800000000090291993183</v>
          </cell>
        </row>
        <row r="4241">
          <cell r="A4241" t="str">
            <v>05300000000096736773873</v>
          </cell>
        </row>
        <row r="4242">
          <cell r="A4242" t="str">
            <v>02700000000096779837253</v>
          </cell>
        </row>
        <row r="4243">
          <cell r="A4243" t="str">
            <v>02200000000097104201463</v>
          </cell>
        </row>
        <row r="4244">
          <cell r="A4244" t="str">
            <v>04700000000096340832083</v>
          </cell>
        </row>
        <row r="4245">
          <cell r="A4245" t="str">
            <v>04500000000096947766793</v>
          </cell>
        </row>
        <row r="4246">
          <cell r="A4246" t="str">
            <v>01700000000097393118503</v>
          </cell>
        </row>
        <row r="4247">
          <cell r="A4247" t="str">
            <v>03000000000096855713043</v>
          </cell>
        </row>
        <row r="4248">
          <cell r="A4248" t="str">
            <v>04300000000092258205943</v>
          </cell>
        </row>
        <row r="4249">
          <cell r="A4249" t="str">
            <v>02400000000097517116783</v>
          </cell>
        </row>
        <row r="4250">
          <cell r="A4250" t="str">
            <v>00100000000091286435993</v>
          </cell>
        </row>
        <row r="4251">
          <cell r="A4251" t="str">
            <v>02700000000092100412623</v>
          </cell>
        </row>
        <row r="4252">
          <cell r="A4252" t="str">
            <v>04200000000092790284623</v>
          </cell>
        </row>
        <row r="4253">
          <cell r="A4253" t="str">
            <v>01700000000097535330843</v>
          </cell>
        </row>
        <row r="4254">
          <cell r="A4254" t="str">
            <v>00000000000092643347023</v>
          </cell>
        </row>
        <row r="4255">
          <cell r="A4255" t="str">
            <v>04400000000090536478363</v>
          </cell>
        </row>
        <row r="4256">
          <cell r="A4256" t="str">
            <v>04500000000092695235893</v>
          </cell>
        </row>
        <row r="4257">
          <cell r="A4257" t="str">
            <v>02800000000092839101293</v>
          </cell>
        </row>
        <row r="4258">
          <cell r="A4258" t="str">
            <v>03600000000097295481863</v>
          </cell>
        </row>
        <row r="4259">
          <cell r="A4259" t="str">
            <v>02400000000092213109583</v>
          </cell>
        </row>
        <row r="4260">
          <cell r="A4260" t="str">
            <v>05800000000090626276943</v>
          </cell>
        </row>
        <row r="4261">
          <cell r="A4261" t="str">
            <v>05300000000092468194643</v>
          </cell>
        </row>
        <row r="4262">
          <cell r="A4262" t="str">
            <v>03800000000091272266923</v>
          </cell>
        </row>
        <row r="4263">
          <cell r="A4263" t="str">
            <v>05600000000092404096473</v>
          </cell>
        </row>
        <row r="4264">
          <cell r="A4264" t="str">
            <v>00500000000096991777143</v>
          </cell>
        </row>
        <row r="4265">
          <cell r="A4265" t="str">
            <v>02900000000092663187123</v>
          </cell>
        </row>
        <row r="4266">
          <cell r="A4266" t="str">
            <v>03600000000096730829443</v>
          </cell>
        </row>
        <row r="4267">
          <cell r="A4267" t="str">
            <v>03800000000092808157293</v>
          </cell>
        </row>
        <row r="4268">
          <cell r="A4268" t="str">
            <v>04900000000092142148703</v>
          </cell>
        </row>
        <row r="4269">
          <cell r="A4269" t="str">
            <v>03800000000097485194213</v>
          </cell>
        </row>
        <row r="4270">
          <cell r="A4270" t="str">
            <v>05900000000096408838363</v>
          </cell>
        </row>
        <row r="4271">
          <cell r="A4271" t="str">
            <v>05200000000091046043983</v>
          </cell>
        </row>
        <row r="4272">
          <cell r="A4272" t="str">
            <v>04400000000092315127883</v>
          </cell>
        </row>
        <row r="4273">
          <cell r="A4273" t="str">
            <v>05600000000096413841753</v>
          </cell>
        </row>
        <row r="4274">
          <cell r="A4274" t="str">
            <v>01800000000096092808483</v>
          </cell>
        </row>
        <row r="4275">
          <cell r="A4275" t="str">
            <v>05500000000097382099393</v>
          </cell>
        </row>
        <row r="4276">
          <cell r="A4276" t="str">
            <v>00200000000092939110423</v>
          </cell>
        </row>
        <row r="4277">
          <cell r="A4277" t="str">
            <v>01300000000096053844013</v>
          </cell>
        </row>
        <row r="4278">
          <cell r="A4278" t="str">
            <v>00600000000097980215563</v>
          </cell>
        </row>
        <row r="4279">
          <cell r="A4279" t="str">
            <v>02000000000096952767933</v>
          </cell>
        </row>
        <row r="4280">
          <cell r="A4280" t="str">
            <v>01900000000092733134243</v>
          </cell>
        </row>
        <row r="4281">
          <cell r="A4281" t="str">
            <v>01100000000092274148523</v>
          </cell>
        </row>
        <row r="4282">
          <cell r="A4282" t="str">
            <v>02200000000092955136133</v>
          </cell>
        </row>
        <row r="4283">
          <cell r="A4283" t="str">
            <v>05600000000092164206723</v>
          </cell>
        </row>
        <row r="4284">
          <cell r="A4284" t="str">
            <v>02400000000096237823093</v>
          </cell>
        </row>
        <row r="4285">
          <cell r="A4285" t="str">
            <v>05300000000092140535593</v>
          </cell>
        </row>
        <row r="4286">
          <cell r="A4286" t="str">
            <v>00300000000090196476653</v>
          </cell>
        </row>
        <row r="4287">
          <cell r="A4287" t="str">
            <v>03500000000092750347783</v>
          </cell>
        </row>
        <row r="4288">
          <cell r="A4288" t="str">
            <v>04300000000096664827163</v>
          </cell>
        </row>
        <row r="4289">
          <cell r="A4289" t="str">
            <v>00800000000097404239563</v>
          </cell>
        </row>
        <row r="4290">
          <cell r="A4290" t="str">
            <v>03600000000092142085793</v>
          </cell>
        </row>
        <row r="4291">
          <cell r="A4291" t="str">
            <v>01900000000092965138973</v>
          </cell>
        </row>
        <row r="4292">
          <cell r="A4292" t="str">
            <v>01900000000096303753603</v>
          </cell>
        </row>
        <row r="4293">
          <cell r="A4293" t="str">
            <v>05600000000096007846143</v>
          </cell>
        </row>
        <row r="4294">
          <cell r="A4294" t="str">
            <v>04800000000096028840203</v>
          </cell>
        </row>
        <row r="4295">
          <cell r="A4295" t="str">
            <v>02300000000096252788533</v>
          </cell>
        </row>
        <row r="4296">
          <cell r="A4296" t="str">
            <v>03300000000092583159173</v>
          </cell>
        </row>
        <row r="4297">
          <cell r="A4297" t="str">
            <v>02700000000097314161493</v>
          </cell>
        </row>
        <row r="4298">
          <cell r="A4298" t="str">
            <v>01800000000096285764133</v>
          </cell>
        </row>
        <row r="4299">
          <cell r="A4299" t="str">
            <v>05600000000092293068363</v>
          </cell>
        </row>
        <row r="4300">
          <cell r="A4300" t="str">
            <v>00500000000096853783503</v>
          </cell>
        </row>
        <row r="4301">
          <cell r="A4301" t="str">
            <v>05200000000092446130443</v>
          </cell>
        </row>
        <row r="4302">
          <cell r="A4302" t="str">
            <v>05900000000096928826683</v>
          </cell>
        </row>
        <row r="4303">
          <cell r="A4303" t="str">
            <v>02200000000096900818703</v>
          </cell>
        </row>
        <row r="4304">
          <cell r="A4304" t="str">
            <v>03500000000096084716233</v>
          </cell>
        </row>
        <row r="4305">
          <cell r="A4305" t="str">
            <v>01800000000096590814713</v>
          </cell>
        </row>
        <row r="4306">
          <cell r="A4306" t="str">
            <v>02500000000092414139743</v>
          </cell>
        </row>
        <row r="4307">
          <cell r="A4307" t="str">
            <v>02200000000097175308503</v>
          </cell>
        </row>
        <row r="4308">
          <cell r="A4308" t="str">
            <v>04800000000092003218873</v>
          </cell>
        </row>
        <row r="4309">
          <cell r="A4309" t="str">
            <v>05400000000096704792583</v>
          </cell>
        </row>
        <row r="4310">
          <cell r="A4310" t="str">
            <v>02700000000096460829673</v>
          </cell>
        </row>
        <row r="4311">
          <cell r="A4311" t="str">
            <v>04200000000097027436963</v>
          </cell>
        </row>
        <row r="4312">
          <cell r="A4312" t="str">
            <v>02600000000096788825903</v>
          </cell>
        </row>
        <row r="4313">
          <cell r="A4313" t="str">
            <v>00200000000092235146823</v>
          </cell>
        </row>
        <row r="4314">
          <cell r="A4314" t="str">
            <v>02100000000097158178263</v>
          </cell>
        </row>
        <row r="4315">
          <cell r="A4315" t="str">
            <v>00500000000092414170313</v>
          </cell>
        </row>
        <row r="4316">
          <cell r="A4316" t="str">
            <v>04600000000092991107183</v>
          </cell>
        </row>
        <row r="4317">
          <cell r="A4317" t="str">
            <v>05900000000090279214583</v>
          </cell>
        </row>
        <row r="4318">
          <cell r="A4318" t="str">
            <v>02900000000092278128743</v>
          </cell>
        </row>
        <row r="4319">
          <cell r="A4319" t="str">
            <v>02800000000096261780113</v>
          </cell>
        </row>
        <row r="4320">
          <cell r="A4320" t="str">
            <v>02900000000092517126943</v>
          </cell>
        </row>
        <row r="4321">
          <cell r="A4321" t="str">
            <v>04500000000096240831883</v>
          </cell>
        </row>
        <row r="4322">
          <cell r="A4322" t="str">
            <v>04600000000091141130233</v>
          </cell>
        </row>
        <row r="4323">
          <cell r="A4323" t="str">
            <v>01700000000096667757993</v>
          </cell>
        </row>
        <row r="4324">
          <cell r="A4324" t="str">
            <v>03100000000096266812523</v>
          </cell>
        </row>
        <row r="4325">
          <cell r="A4325" t="str">
            <v>02600000000092970263883</v>
          </cell>
        </row>
        <row r="4326">
          <cell r="A4326" t="str">
            <v>05900000000096948805733</v>
          </cell>
        </row>
        <row r="4327">
          <cell r="A4327" t="str">
            <v>01100000000092133184273</v>
          </cell>
        </row>
        <row r="4328">
          <cell r="A4328" t="str">
            <v>00200000000092765230203</v>
          </cell>
        </row>
        <row r="4329">
          <cell r="A4329" t="str">
            <v>03500000000092174166013</v>
          </cell>
        </row>
        <row r="4330">
          <cell r="A4330" t="str">
            <v>01000000000097305194913</v>
          </cell>
        </row>
        <row r="4331">
          <cell r="A4331" t="str">
            <v>03200000000097164152333</v>
          </cell>
        </row>
        <row r="4332">
          <cell r="A4332" t="str">
            <v>05500000000090451454063</v>
          </cell>
        </row>
        <row r="4333">
          <cell r="A4333" t="str">
            <v>05000000000092540314183</v>
          </cell>
        </row>
        <row r="4334">
          <cell r="A4334" t="str">
            <v>03000000000097445256563</v>
          </cell>
        </row>
        <row r="4335">
          <cell r="A4335" t="str">
            <v>02300000000097245553893</v>
          </cell>
        </row>
        <row r="4336">
          <cell r="A4336" t="str">
            <v>03100000000096486821043</v>
          </cell>
        </row>
        <row r="4337">
          <cell r="A4337" t="str">
            <v>03800000000096820860733</v>
          </cell>
        </row>
        <row r="4338">
          <cell r="A4338" t="str">
            <v>05300000000096490839053</v>
          </cell>
        </row>
        <row r="4339">
          <cell r="A4339" t="str">
            <v>02400000000096470798543</v>
          </cell>
        </row>
        <row r="4340">
          <cell r="A4340" t="str">
            <v>04900000000090357625123</v>
          </cell>
        </row>
        <row r="4341">
          <cell r="A4341" t="str">
            <v>03300000000097320473413</v>
          </cell>
        </row>
        <row r="4342">
          <cell r="A4342" t="str">
            <v>02000000000096044895013</v>
          </cell>
        </row>
        <row r="4343">
          <cell r="A4343" t="str">
            <v>04400000000096077840403</v>
          </cell>
        </row>
        <row r="4344">
          <cell r="A4344" t="str">
            <v>03500000000090357690533</v>
          </cell>
        </row>
        <row r="4345">
          <cell r="A4345" t="str">
            <v>04300000000092509171873</v>
          </cell>
        </row>
        <row r="4346">
          <cell r="A4346" t="str">
            <v>01700000000096835821473</v>
          </cell>
        </row>
        <row r="4347">
          <cell r="A4347" t="str">
            <v>02400000000097452187223</v>
          </cell>
        </row>
        <row r="4348">
          <cell r="A4348" t="str">
            <v>01000000000097367037233</v>
          </cell>
        </row>
        <row r="4349">
          <cell r="A4349" t="str">
            <v>00500000000092460514183</v>
          </cell>
        </row>
        <row r="4350">
          <cell r="A4350" t="str">
            <v>05000000000092219149343</v>
          </cell>
        </row>
        <row r="4351">
          <cell r="A4351" t="str">
            <v>04000000000092322117063</v>
          </cell>
        </row>
        <row r="4352">
          <cell r="A4352" t="str">
            <v>03900000000097493121623</v>
          </cell>
        </row>
        <row r="4353">
          <cell r="A4353" t="str">
            <v>05100000000096870809443</v>
          </cell>
        </row>
        <row r="4354">
          <cell r="A4354" t="str">
            <v>05000000000092750362313</v>
          </cell>
        </row>
        <row r="4355">
          <cell r="A4355" t="str">
            <v>00600000000096509790923</v>
          </cell>
        </row>
        <row r="4356">
          <cell r="A4356" t="str">
            <v>03200000000092193129513</v>
          </cell>
        </row>
        <row r="4357">
          <cell r="A4357" t="str">
            <v>00600000000096413744043</v>
          </cell>
        </row>
        <row r="4358">
          <cell r="A4358" t="str">
            <v>04700000000092805210833</v>
          </cell>
        </row>
        <row r="4359">
          <cell r="A4359" t="str">
            <v>02800000000092476144403</v>
          </cell>
        </row>
        <row r="4360">
          <cell r="A4360" t="str">
            <v>01700000000097175319973</v>
          </cell>
        </row>
        <row r="4361">
          <cell r="A4361" t="str">
            <v>04600000000096664821393</v>
          </cell>
        </row>
        <row r="4362">
          <cell r="A4362" t="str">
            <v>01700000000092528169733</v>
          </cell>
        </row>
        <row r="4363">
          <cell r="A4363" t="str">
            <v>02100000000096553759183</v>
          </cell>
        </row>
        <row r="4364">
          <cell r="A4364" t="str">
            <v>02900000000097048169763</v>
          </cell>
        </row>
        <row r="4365">
          <cell r="A4365" t="str">
            <v>03300000000090279804463</v>
          </cell>
        </row>
        <row r="4366">
          <cell r="A4366" t="str">
            <v>03000000000096694785313</v>
          </cell>
        </row>
        <row r="4367">
          <cell r="A4367" t="str">
            <v>02200000000096960920683</v>
          </cell>
        </row>
        <row r="4368">
          <cell r="A4368" t="str">
            <v>04500000000092478214033</v>
          </cell>
        </row>
        <row r="4369">
          <cell r="A4369" t="str">
            <v>01700000000097053200283</v>
          </cell>
        </row>
        <row r="4370">
          <cell r="A4370" t="str">
            <v>03600000000096839777613</v>
          </cell>
        </row>
        <row r="4371">
          <cell r="A4371" t="str">
            <v>00300000000097010628653</v>
          </cell>
        </row>
        <row r="4372">
          <cell r="A4372" t="str">
            <v>03300000000096660778973</v>
          </cell>
        </row>
        <row r="4373">
          <cell r="A4373" t="str">
            <v>03500000000097115378293</v>
          </cell>
        </row>
        <row r="4374">
          <cell r="A4374" t="str">
            <v>04000000000092273205723</v>
          </cell>
        </row>
        <row r="4375">
          <cell r="A4375" t="str">
            <v>03900000000096154812193</v>
          </cell>
        </row>
        <row r="4376">
          <cell r="A4376" t="str">
            <v>05800000000096137841173</v>
          </cell>
        </row>
        <row r="4377">
          <cell r="A4377" t="str">
            <v>04900000000096343836193</v>
          </cell>
        </row>
        <row r="4378">
          <cell r="A4378" t="str">
            <v>03400000000096710851483</v>
          </cell>
        </row>
        <row r="4379">
          <cell r="A4379" t="str">
            <v>02800000000092438175093</v>
          </cell>
        </row>
        <row r="4380">
          <cell r="A4380" t="str">
            <v>02700000000092847197833</v>
          </cell>
        </row>
        <row r="4381">
          <cell r="A4381" t="str">
            <v>03600000000097100365403</v>
          </cell>
        </row>
        <row r="4382">
          <cell r="A4382" t="str">
            <v>01500000000096834842773</v>
          </cell>
        </row>
        <row r="4383">
          <cell r="A4383" t="str">
            <v>03200000000092034131463</v>
          </cell>
        </row>
        <row r="4384">
          <cell r="A4384" t="str">
            <v>00200000000096920783113</v>
          </cell>
        </row>
        <row r="4385">
          <cell r="A4385" t="str">
            <v>05700000000092855140933</v>
          </cell>
        </row>
        <row r="4386">
          <cell r="A4386" t="str">
            <v>03800000000097468332853</v>
          </cell>
        </row>
        <row r="4387">
          <cell r="A4387" t="str">
            <v>04000000000096788825583</v>
          </cell>
        </row>
        <row r="4388">
          <cell r="A4388" t="str">
            <v>00000000000092154165903</v>
          </cell>
        </row>
        <row r="4389">
          <cell r="A4389" t="str">
            <v>00000000000096902807333</v>
          </cell>
        </row>
        <row r="4390">
          <cell r="A4390" t="str">
            <v>01900000000096084790393</v>
          </cell>
        </row>
        <row r="4391">
          <cell r="A4391" t="str">
            <v>02200000000096788816673</v>
          </cell>
        </row>
        <row r="4392">
          <cell r="A4392" t="str">
            <v>05800000000096758790253</v>
          </cell>
        </row>
        <row r="4393">
          <cell r="A4393" t="str">
            <v>05900000000097555605343</v>
          </cell>
        </row>
        <row r="4394">
          <cell r="A4394" t="str">
            <v>02700000000092155130063</v>
          </cell>
        </row>
        <row r="4395">
          <cell r="A4395" t="str">
            <v>01000000000097510369033</v>
          </cell>
        </row>
        <row r="4396">
          <cell r="A4396" t="str">
            <v>03600000000097444125253</v>
          </cell>
        </row>
        <row r="4397">
          <cell r="A4397" t="str">
            <v>02600000000096665804753</v>
          </cell>
        </row>
        <row r="4398">
          <cell r="A4398" t="str">
            <v>04800000000097505154253</v>
          </cell>
        </row>
        <row r="4399">
          <cell r="A4399" t="str">
            <v>05200000000097274115233</v>
          </cell>
        </row>
        <row r="4400">
          <cell r="A4400" t="str">
            <v>01200000000092515126283</v>
          </cell>
        </row>
        <row r="4401">
          <cell r="A4401" t="str">
            <v>02200000000096838763963</v>
          </cell>
        </row>
        <row r="4402">
          <cell r="A4402" t="str">
            <v>03500000000096404808043</v>
          </cell>
        </row>
        <row r="4403">
          <cell r="A4403" t="str">
            <v>02900000000096020868843</v>
          </cell>
        </row>
        <row r="4404">
          <cell r="A4404" t="str">
            <v>03600000000096557830053</v>
          </cell>
        </row>
        <row r="4405">
          <cell r="A4405" t="str">
            <v>02800000000096460767383</v>
          </cell>
        </row>
        <row r="4406">
          <cell r="A4406" t="str">
            <v>05600000000092597193613</v>
          </cell>
        </row>
        <row r="4407">
          <cell r="A4407" t="str">
            <v>05600000000096479711883</v>
          </cell>
        </row>
        <row r="4408">
          <cell r="A4408" t="str">
            <v>03600000000097509226163</v>
          </cell>
        </row>
        <row r="4409">
          <cell r="A4409" t="str">
            <v>04200000000092298163463</v>
          </cell>
        </row>
        <row r="4410">
          <cell r="A4410" t="str">
            <v>05100000000092728201603</v>
          </cell>
        </row>
        <row r="4411">
          <cell r="A4411" t="str">
            <v>01700000000097473178843</v>
          </cell>
        </row>
        <row r="4412">
          <cell r="A4412" t="str">
            <v>01900000000096550777553</v>
          </cell>
        </row>
        <row r="4413">
          <cell r="A4413" t="str">
            <v>04100000000092722142283</v>
          </cell>
        </row>
        <row r="4414">
          <cell r="A4414" t="str">
            <v>04400000000096033796723</v>
          </cell>
        </row>
        <row r="4415">
          <cell r="A4415" t="str">
            <v>02000000000091161099373</v>
          </cell>
        </row>
        <row r="4416">
          <cell r="A4416" t="str">
            <v>03200000000097435373243</v>
          </cell>
        </row>
        <row r="4417">
          <cell r="A4417" t="str">
            <v>02400000000096855798363</v>
          </cell>
        </row>
        <row r="4418">
          <cell r="A4418" t="str">
            <v>04500000000092580364303</v>
          </cell>
        </row>
        <row r="4419">
          <cell r="A4419" t="str">
            <v>03000000000092045300063</v>
          </cell>
        </row>
        <row r="4420">
          <cell r="A4420" t="str">
            <v>04800000000092084115323</v>
          </cell>
        </row>
        <row r="4421">
          <cell r="A4421" t="str">
            <v>04100000000091352205203</v>
          </cell>
        </row>
        <row r="4422">
          <cell r="A4422" t="str">
            <v>02500000000092620202043</v>
          </cell>
        </row>
        <row r="4423">
          <cell r="A4423" t="str">
            <v>05900000000097478181313</v>
          </cell>
        </row>
        <row r="4424">
          <cell r="A4424" t="str">
            <v>03900000000096325808833</v>
          </cell>
        </row>
        <row r="4425">
          <cell r="A4425" t="str">
            <v>03100000000097271013033</v>
          </cell>
        </row>
        <row r="4426">
          <cell r="A4426" t="str">
            <v>03600000000097594058353</v>
          </cell>
        </row>
        <row r="4427">
          <cell r="A4427" t="str">
            <v>01300000000096198839233</v>
          </cell>
        </row>
        <row r="4428">
          <cell r="A4428" t="str">
            <v>01600000000096290831433</v>
          </cell>
        </row>
        <row r="4429">
          <cell r="A4429" t="str">
            <v>03900000000092991079033</v>
          </cell>
        </row>
        <row r="4430">
          <cell r="A4430" t="str">
            <v>05900000000092360540603</v>
          </cell>
        </row>
        <row r="4431">
          <cell r="A4431" t="str">
            <v>04000000000092522190453</v>
          </cell>
        </row>
        <row r="4432">
          <cell r="A4432" t="str">
            <v>03100000000092822145523</v>
          </cell>
        </row>
        <row r="4433">
          <cell r="A4433" t="str">
            <v>05800000000096830833453</v>
          </cell>
        </row>
        <row r="4434">
          <cell r="A4434" t="str">
            <v>05300000000097405301833</v>
          </cell>
        </row>
        <row r="4435">
          <cell r="A4435" t="str">
            <v>02300000000097071091463</v>
          </cell>
        </row>
        <row r="4436">
          <cell r="A4436" t="str">
            <v>02600000000097071136313</v>
          </cell>
        </row>
        <row r="4437">
          <cell r="A4437" t="str">
            <v>00300000000096725836563</v>
          </cell>
        </row>
        <row r="4438">
          <cell r="A4438" t="str">
            <v>03100000000092808059953</v>
          </cell>
        </row>
        <row r="4439">
          <cell r="A4439" t="str">
            <v>00300000000092615197953</v>
          </cell>
        </row>
        <row r="4440">
          <cell r="A4440" t="str">
            <v>03700000000096275786413</v>
          </cell>
        </row>
        <row r="4441">
          <cell r="A4441" t="str">
            <v>02100000000097515203683</v>
          </cell>
        </row>
        <row r="4442">
          <cell r="A4442" t="str">
            <v>03100000000092608290653</v>
          </cell>
        </row>
        <row r="4443">
          <cell r="A4443" t="str">
            <v>01700000000092187112083</v>
          </cell>
        </row>
        <row r="4444">
          <cell r="A4444" t="str">
            <v>01900000000092283171843</v>
          </cell>
        </row>
        <row r="4445">
          <cell r="A4445" t="str">
            <v>03600000000092100272273</v>
          </cell>
        </row>
        <row r="4446">
          <cell r="A4446" t="str">
            <v>01700000000090321612833</v>
          </cell>
        </row>
        <row r="4447">
          <cell r="A4447" t="str">
            <v>01800000000096077818313</v>
          </cell>
        </row>
        <row r="4448">
          <cell r="A4448" t="str">
            <v>05800000000096035831563</v>
          </cell>
        </row>
        <row r="4449">
          <cell r="A4449" t="str">
            <v>03500000000096468815253</v>
          </cell>
        </row>
        <row r="4450">
          <cell r="A4450" t="str">
            <v>01700000000097255163603</v>
          </cell>
        </row>
        <row r="4451">
          <cell r="A4451" t="str">
            <v>03600000000096277824943</v>
          </cell>
        </row>
        <row r="4452">
          <cell r="A4452" t="str">
            <v>02000000000092744177543</v>
          </cell>
        </row>
        <row r="4453">
          <cell r="A4453" t="str">
            <v>01800000000096340846543</v>
          </cell>
        </row>
        <row r="4454">
          <cell r="A4454" t="str">
            <v>04100000000092580289693</v>
          </cell>
        </row>
        <row r="4455">
          <cell r="A4455" t="str">
            <v>00300000000092468178283</v>
          </cell>
        </row>
        <row r="4456">
          <cell r="A4456" t="str">
            <v>02300000000091152102863</v>
          </cell>
        </row>
        <row r="4457">
          <cell r="A4457" t="str">
            <v>03100000000096459819413</v>
          </cell>
        </row>
        <row r="4458">
          <cell r="A4458" t="str">
            <v>05000000000092459147063</v>
          </cell>
        </row>
        <row r="4459">
          <cell r="A4459" t="str">
            <v>02300000000097074111523</v>
          </cell>
        </row>
        <row r="4460">
          <cell r="A4460" t="str">
            <v>03300000000092284156663</v>
          </cell>
        </row>
        <row r="4461">
          <cell r="A4461" t="str">
            <v>00500000000097509207533</v>
          </cell>
        </row>
        <row r="4462">
          <cell r="A4462" t="str">
            <v>05600000000096275834753</v>
          </cell>
        </row>
        <row r="4463">
          <cell r="A4463" t="str">
            <v>03700000000096640859143</v>
          </cell>
        </row>
        <row r="4464">
          <cell r="A4464" t="str">
            <v>02800000000096795792473</v>
          </cell>
        </row>
        <row r="4465">
          <cell r="A4465" t="str">
            <v>03000000000091064081973</v>
          </cell>
        </row>
        <row r="4466">
          <cell r="A4466" t="str">
            <v>04400000000096935767223</v>
          </cell>
        </row>
        <row r="4467">
          <cell r="A4467" t="str">
            <v>03800000000097100227603</v>
          </cell>
        </row>
        <row r="4468">
          <cell r="A4468" t="str">
            <v>00700000000097360677623</v>
          </cell>
        </row>
        <row r="4469">
          <cell r="A4469" t="str">
            <v>04700000000092010351603</v>
          </cell>
        </row>
        <row r="4470">
          <cell r="A4470" t="str">
            <v>04600000000096447838793</v>
          </cell>
        </row>
        <row r="4471">
          <cell r="A4471" t="str">
            <v>04100000000096465821023</v>
          </cell>
        </row>
        <row r="4472">
          <cell r="A4472" t="str">
            <v>04100000000092722090033</v>
          </cell>
        </row>
        <row r="4473">
          <cell r="A4473" t="str">
            <v>02700000000092283252253</v>
          </cell>
        </row>
        <row r="4474">
          <cell r="A4474" t="str">
            <v>03600000000096970812133</v>
          </cell>
        </row>
        <row r="4475">
          <cell r="A4475" t="str">
            <v>01100000000092346177853</v>
          </cell>
        </row>
        <row r="4476">
          <cell r="A4476" t="str">
            <v>01200000000092990104893</v>
          </cell>
        </row>
        <row r="4477">
          <cell r="A4477" t="str">
            <v>00800000000092443181583</v>
          </cell>
        </row>
        <row r="4478">
          <cell r="A4478" t="str">
            <v>04200000000090216456453</v>
          </cell>
        </row>
        <row r="4479">
          <cell r="A4479" t="str">
            <v>04200000000096310780333</v>
          </cell>
        </row>
        <row r="4480">
          <cell r="A4480" t="str">
            <v>03300000000092210264193</v>
          </cell>
        </row>
        <row r="4481">
          <cell r="A4481" t="str">
            <v>02900000000096947829973</v>
          </cell>
        </row>
        <row r="4482">
          <cell r="A4482" t="str">
            <v>03800000000096623764743</v>
          </cell>
        </row>
        <row r="4483">
          <cell r="A4483" t="str">
            <v>03800000000092313058553</v>
          </cell>
        </row>
        <row r="4484">
          <cell r="A4484" t="str">
            <v>00100000000092170342883</v>
          </cell>
        </row>
        <row r="4485">
          <cell r="A4485" t="str">
            <v>03700000000097369121873</v>
          </cell>
        </row>
        <row r="4486">
          <cell r="A4486" t="str">
            <v>00400000000092414129433</v>
          </cell>
        </row>
        <row r="4487">
          <cell r="A4487" t="str">
            <v>04300000000097296082193</v>
          </cell>
        </row>
        <row r="4488">
          <cell r="A4488" t="str">
            <v>03800000000096839831333</v>
          </cell>
        </row>
        <row r="4489">
          <cell r="A4489" t="str">
            <v>02500000000092525310063</v>
          </cell>
        </row>
        <row r="4490">
          <cell r="A4490" t="str">
            <v>03000000000092625215643</v>
          </cell>
        </row>
        <row r="4491">
          <cell r="A4491" t="str">
            <v>03800000000092669214193</v>
          </cell>
        </row>
        <row r="4492">
          <cell r="A4492" t="str">
            <v>01200000000096865851473</v>
          </cell>
        </row>
        <row r="4493">
          <cell r="A4493" t="str">
            <v>01700000000096753798713</v>
          </cell>
        </row>
        <row r="4494">
          <cell r="A4494" t="str">
            <v>05800000000097209176263</v>
          </cell>
        </row>
        <row r="4495">
          <cell r="A4495" t="str">
            <v>01200000000096939785613</v>
          </cell>
        </row>
        <row r="4496">
          <cell r="A4496" t="str">
            <v>01500000000096444848043</v>
          </cell>
        </row>
        <row r="4497">
          <cell r="A4497" t="str">
            <v>02900000000092690272553</v>
          </cell>
        </row>
        <row r="4498">
          <cell r="A4498" t="str">
            <v>02900000000097273238023</v>
          </cell>
        </row>
        <row r="4499">
          <cell r="A4499" t="str">
            <v>03700000000096378806563</v>
          </cell>
        </row>
        <row r="4500">
          <cell r="A4500" t="str">
            <v>01100000000092553173743</v>
          </cell>
        </row>
        <row r="4501">
          <cell r="A4501" t="str">
            <v>04200000000097985177053</v>
          </cell>
        </row>
        <row r="4502">
          <cell r="A4502" t="str">
            <v>02900000000097275352813</v>
          </cell>
        </row>
        <row r="4503">
          <cell r="A4503" t="str">
            <v>03600000000091272289113</v>
          </cell>
        </row>
        <row r="4504">
          <cell r="A4504" t="str">
            <v>00300000000092757143533</v>
          </cell>
        </row>
        <row r="4505">
          <cell r="A4505" t="str">
            <v>05500000000096722775473</v>
          </cell>
        </row>
        <row r="4506">
          <cell r="A4506" t="str">
            <v>04100000000092684114853</v>
          </cell>
        </row>
        <row r="4507">
          <cell r="A4507" t="str">
            <v>05900000000096038831763</v>
          </cell>
        </row>
        <row r="4508">
          <cell r="A4508" t="str">
            <v>02700000000096209736183</v>
          </cell>
        </row>
        <row r="4509">
          <cell r="A4509" t="str">
            <v>01500000000097132348233</v>
          </cell>
        </row>
        <row r="4510">
          <cell r="A4510" t="str">
            <v>04700000000097435369483</v>
          </cell>
        </row>
        <row r="4511">
          <cell r="A4511" t="str">
            <v>02400000000097310546543</v>
          </cell>
        </row>
        <row r="4512">
          <cell r="A4512" t="str">
            <v>04500000000096728837573</v>
          </cell>
        </row>
        <row r="4513">
          <cell r="A4513" t="str">
            <v>04300000000091332236703</v>
          </cell>
        </row>
        <row r="4514">
          <cell r="A4514" t="str">
            <v>04600000000097254371853</v>
          </cell>
        </row>
        <row r="4515">
          <cell r="A4515" t="str">
            <v>05400000000096095915173</v>
          </cell>
        </row>
        <row r="4516">
          <cell r="A4516" t="str">
            <v>02600000000092954125823</v>
          </cell>
        </row>
        <row r="4517">
          <cell r="A4517" t="str">
            <v>02300000000097508240613</v>
          </cell>
        </row>
        <row r="4518">
          <cell r="A4518" t="str">
            <v>00700000000096006845713</v>
          </cell>
        </row>
        <row r="4519">
          <cell r="A4519" t="str">
            <v>01600000000096970863633</v>
          </cell>
        </row>
        <row r="4520">
          <cell r="A4520" t="str">
            <v>02900000000097075302083</v>
          </cell>
        </row>
        <row r="4521">
          <cell r="A4521" t="str">
            <v>02000000000097190402303</v>
          </cell>
        </row>
        <row r="4522">
          <cell r="A4522" t="str">
            <v>03900000000097374174813</v>
          </cell>
        </row>
        <row r="4523">
          <cell r="A4523" t="str">
            <v>01300000000097188126473</v>
          </cell>
        </row>
        <row r="4524">
          <cell r="A4524" t="str">
            <v>02000000000092855135423</v>
          </cell>
        </row>
        <row r="4525">
          <cell r="A4525" t="str">
            <v>04800000000090291647513</v>
          </cell>
        </row>
        <row r="4526">
          <cell r="A4526" t="str">
            <v>00200000000092842078633</v>
          </cell>
        </row>
        <row r="4527">
          <cell r="A4527" t="str">
            <v>05900000000096688843153</v>
          </cell>
        </row>
        <row r="4528">
          <cell r="A4528" t="str">
            <v>04600000000096225818653</v>
          </cell>
        </row>
        <row r="4529">
          <cell r="A4529" t="str">
            <v>01600000000092098160723</v>
          </cell>
        </row>
        <row r="4530">
          <cell r="A4530" t="str">
            <v>05300000000092719141453</v>
          </cell>
        </row>
        <row r="4531">
          <cell r="A4531" t="str">
            <v>00000000000097174181203</v>
          </cell>
        </row>
        <row r="4532">
          <cell r="A4532" t="str">
            <v>01500000000096736800863</v>
          </cell>
        </row>
        <row r="4533">
          <cell r="A4533" t="str">
            <v>01800000000092905125383</v>
          </cell>
        </row>
        <row r="4534">
          <cell r="A4534" t="str">
            <v>01800000000096198835593</v>
          </cell>
        </row>
        <row r="4535">
          <cell r="A4535" t="str">
            <v>03400000000092379256183</v>
          </cell>
        </row>
        <row r="4536">
          <cell r="A4536" t="str">
            <v>02800000000096220855583</v>
          </cell>
        </row>
        <row r="4537">
          <cell r="A4537" t="str">
            <v>05100000000096301824303</v>
          </cell>
        </row>
        <row r="4538">
          <cell r="A4538" t="str">
            <v>03800000000092947186533</v>
          </cell>
        </row>
        <row r="4539">
          <cell r="A4539" t="str">
            <v>04200000000096829765083</v>
          </cell>
        </row>
        <row r="4540">
          <cell r="A4540" t="str">
            <v>03600000000096842754853</v>
          </cell>
        </row>
        <row r="4541">
          <cell r="A4541" t="str">
            <v>01000000000096712777643</v>
          </cell>
        </row>
        <row r="4542">
          <cell r="A4542" t="str">
            <v>04500000000092509226873</v>
          </cell>
        </row>
        <row r="4543">
          <cell r="A4543" t="str">
            <v>02300000000096070845373</v>
          </cell>
        </row>
        <row r="4544">
          <cell r="A4544" t="str">
            <v>00600000000091242190833</v>
          </cell>
        </row>
        <row r="4545">
          <cell r="A4545" t="str">
            <v>01200000000092948194173</v>
          </cell>
        </row>
        <row r="4546">
          <cell r="A4546" t="str">
            <v>01200000000092785331553</v>
          </cell>
        </row>
        <row r="4547">
          <cell r="A4547" t="str">
            <v>03400000000090286829613</v>
          </cell>
        </row>
        <row r="4548">
          <cell r="A4548" t="str">
            <v>00500000000097013343933</v>
          </cell>
        </row>
        <row r="4549">
          <cell r="A4549" t="str">
            <v>03200000000092594145443</v>
          </cell>
        </row>
        <row r="4550">
          <cell r="A4550" t="str">
            <v>02000000000096490783673</v>
          </cell>
        </row>
        <row r="4551">
          <cell r="A4551" t="str">
            <v>02000000000096856800303</v>
          </cell>
        </row>
        <row r="4552">
          <cell r="A4552" t="str">
            <v>03300000000096908832763</v>
          </cell>
        </row>
        <row r="4553">
          <cell r="A4553" t="str">
            <v>05600000000096058832383</v>
          </cell>
        </row>
        <row r="4554">
          <cell r="A4554" t="str">
            <v>04300000000090626029263</v>
          </cell>
        </row>
        <row r="4555">
          <cell r="A4555" t="str">
            <v>04200000000096240842653</v>
          </cell>
        </row>
        <row r="4556">
          <cell r="A4556" t="str">
            <v>04500000000096277785433</v>
          </cell>
        </row>
        <row r="4557">
          <cell r="A4557" t="str">
            <v>02900000000096730854393</v>
          </cell>
        </row>
        <row r="4558">
          <cell r="A4558" t="str">
            <v>04400000000097370141153</v>
          </cell>
        </row>
        <row r="4559">
          <cell r="A4559" t="str">
            <v>03800000000092382101913</v>
          </cell>
        </row>
        <row r="4560">
          <cell r="A4560" t="str">
            <v>04900000000092760224123</v>
          </cell>
        </row>
        <row r="4561">
          <cell r="A4561" t="str">
            <v>04700000000096630837993</v>
          </cell>
        </row>
        <row r="4562">
          <cell r="A4562" t="str">
            <v>03100000000096965783433</v>
          </cell>
        </row>
        <row r="4563">
          <cell r="A4563" t="str">
            <v>04500000000092129188703</v>
          </cell>
        </row>
        <row r="4564">
          <cell r="A4564" t="str">
            <v>03000000000096262836643</v>
          </cell>
        </row>
        <row r="4565">
          <cell r="A4565" t="str">
            <v>01700000000090451912113</v>
          </cell>
        </row>
        <row r="4566">
          <cell r="A4566" t="str">
            <v>01700000000096853767063</v>
          </cell>
        </row>
        <row r="4567">
          <cell r="A4567" t="str">
            <v>05100000000092647127313</v>
          </cell>
        </row>
        <row r="4568">
          <cell r="A4568" t="str">
            <v>03300000000092138212343</v>
          </cell>
        </row>
        <row r="4569">
          <cell r="A4569" t="str">
            <v>03300000000096725758583</v>
          </cell>
        </row>
        <row r="4570">
          <cell r="A4570" t="str">
            <v>03100000000097474198063</v>
          </cell>
        </row>
        <row r="4571">
          <cell r="A4571" t="str">
            <v>02000000000096670818393</v>
          </cell>
        </row>
        <row r="4572">
          <cell r="A4572" t="str">
            <v>04000000000096615769093</v>
          </cell>
        </row>
        <row r="4573">
          <cell r="A4573" t="str">
            <v>04000000000096047858013</v>
          </cell>
        </row>
        <row r="4574">
          <cell r="A4574" t="str">
            <v>03800000000097178334893</v>
          </cell>
        </row>
        <row r="4575">
          <cell r="A4575" t="str">
            <v>03800000000097137176543</v>
          </cell>
        </row>
        <row r="4576">
          <cell r="A4576" t="str">
            <v>05800000000091116077933</v>
          </cell>
        </row>
        <row r="4577">
          <cell r="A4577" t="str">
            <v>03500000000092346231653</v>
          </cell>
        </row>
        <row r="4578">
          <cell r="A4578" t="str">
            <v>05400000000090371315603</v>
          </cell>
        </row>
        <row r="4579">
          <cell r="A4579" t="str">
            <v>03300000000097334073683</v>
          </cell>
        </row>
        <row r="4580">
          <cell r="A4580" t="str">
            <v>03600000000092295305903</v>
          </cell>
        </row>
        <row r="4581">
          <cell r="A4581" t="str">
            <v>01100000000092625140103</v>
          </cell>
        </row>
        <row r="4582">
          <cell r="A4582" t="str">
            <v>02600000000097247231923</v>
          </cell>
        </row>
        <row r="4583">
          <cell r="A4583" t="str">
            <v>03000000000092467272923</v>
          </cell>
        </row>
        <row r="4584">
          <cell r="A4584" t="str">
            <v>03600000000096557770993</v>
          </cell>
        </row>
        <row r="4585">
          <cell r="A4585" t="str">
            <v>05800000000096490794523</v>
          </cell>
        </row>
        <row r="4586">
          <cell r="A4586" t="str">
            <v>05500000000097473269213</v>
          </cell>
        </row>
        <row r="4587">
          <cell r="A4587" t="str">
            <v>03100000000092027412393</v>
          </cell>
        </row>
        <row r="4588">
          <cell r="A4588" t="str">
            <v>02300000000096607752583</v>
          </cell>
        </row>
        <row r="4589">
          <cell r="A4589" t="str">
            <v>03900000000096669825063</v>
          </cell>
        </row>
        <row r="4590">
          <cell r="A4590" t="str">
            <v>02200000000092437139753</v>
          </cell>
        </row>
        <row r="4591">
          <cell r="A4591" t="str">
            <v>02300000000096288791063</v>
          </cell>
        </row>
        <row r="4592">
          <cell r="A4592" t="str">
            <v>02700000000097187174313</v>
          </cell>
        </row>
        <row r="4593">
          <cell r="A4593" t="str">
            <v>01600000000096608802993</v>
          </cell>
        </row>
        <row r="4594">
          <cell r="A4594" t="str">
            <v>03800000000097476118983</v>
          </cell>
        </row>
        <row r="4595">
          <cell r="A4595" t="str">
            <v>04400000000097328189413</v>
          </cell>
        </row>
        <row r="4596">
          <cell r="A4596" t="str">
            <v>03100000000096258821493</v>
          </cell>
        </row>
        <row r="4597">
          <cell r="A4597" t="str">
            <v>03300000000096723830533</v>
          </cell>
        </row>
        <row r="4598">
          <cell r="A4598" t="str">
            <v>03000000000097123283953</v>
          </cell>
        </row>
        <row r="4599">
          <cell r="A4599" t="str">
            <v>03900000000092664189973</v>
          </cell>
        </row>
        <row r="4600">
          <cell r="A4600" t="str">
            <v>04400000000096954758263</v>
          </cell>
        </row>
        <row r="4601">
          <cell r="A4601" t="str">
            <v>02500000000092074153643</v>
          </cell>
        </row>
        <row r="4602">
          <cell r="A4602" t="str">
            <v>02600000000092265250223</v>
          </cell>
        </row>
        <row r="4603">
          <cell r="A4603" t="str">
            <v>05100000000090286262553</v>
          </cell>
        </row>
        <row r="4604">
          <cell r="A4604" t="str">
            <v>00500000000092934220683</v>
          </cell>
        </row>
        <row r="4605">
          <cell r="A4605" t="str">
            <v>05200000000096685814363</v>
          </cell>
        </row>
        <row r="4606">
          <cell r="A4606" t="str">
            <v>04300000000097083304073</v>
          </cell>
        </row>
        <row r="4607">
          <cell r="A4607" t="str">
            <v>00800000000096350815353</v>
          </cell>
        </row>
        <row r="4608">
          <cell r="A4608" t="str">
            <v>01800000000091242182573</v>
          </cell>
        </row>
        <row r="4609">
          <cell r="A4609" t="str">
            <v>04800000000096192852793</v>
          </cell>
        </row>
        <row r="4610">
          <cell r="A4610" t="str">
            <v>00700000000096240868023</v>
          </cell>
        </row>
        <row r="4611">
          <cell r="A4611" t="str">
            <v>05000000000097060497193</v>
          </cell>
        </row>
        <row r="4612">
          <cell r="A4612" t="str">
            <v>03800000000096035853103</v>
          </cell>
        </row>
        <row r="4613">
          <cell r="A4613" t="str">
            <v>04700000000091272043893</v>
          </cell>
        </row>
        <row r="4614">
          <cell r="A4614" t="str">
            <v>03200000000096625745433</v>
          </cell>
        </row>
        <row r="4615">
          <cell r="A4615" t="str">
            <v>00700000000092629444733</v>
          </cell>
        </row>
        <row r="4616">
          <cell r="A4616" t="str">
            <v>01900000000096495783273</v>
          </cell>
        </row>
        <row r="4617">
          <cell r="A4617" t="str">
            <v>00200000000092488126883</v>
          </cell>
        </row>
        <row r="4618">
          <cell r="A4618" t="str">
            <v>02600000000097393126523</v>
          </cell>
        </row>
        <row r="4619">
          <cell r="A4619" t="str">
            <v>03600000000096686824453</v>
          </cell>
        </row>
        <row r="4620">
          <cell r="A4620" t="str">
            <v>03600000000096206767103</v>
          </cell>
        </row>
        <row r="4621">
          <cell r="A4621" t="str">
            <v>02800000000096757748783</v>
          </cell>
        </row>
        <row r="4622">
          <cell r="A4622" t="str">
            <v>02400000000092990048103</v>
          </cell>
        </row>
        <row r="4623">
          <cell r="A4623" t="str">
            <v>05000000000096558832203</v>
          </cell>
        </row>
        <row r="4624">
          <cell r="A4624" t="str">
            <v>02200000000092150356003</v>
          </cell>
        </row>
        <row r="4625">
          <cell r="A4625" t="str">
            <v>00600000000097761209173</v>
          </cell>
        </row>
        <row r="4626">
          <cell r="A4626" t="str">
            <v>02400000000092615181523</v>
          </cell>
        </row>
        <row r="4627">
          <cell r="A4627" t="str">
            <v>00400000000096723771343</v>
          </cell>
        </row>
        <row r="4628">
          <cell r="A4628" t="str">
            <v>04200000000096208806953</v>
          </cell>
        </row>
        <row r="4629">
          <cell r="A4629" t="str">
            <v>02300000000096148856853</v>
          </cell>
        </row>
        <row r="4630">
          <cell r="A4630" t="str">
            <v>04400000000096490820623</v>
          </cell>
        </row>
        <row r="4631">
          <cell r="A4631" t="str">
            <v>04200000000096704799593</v>
          </cell>
        </row>
        <row r="4632">
          <cell r="A4632" t="str">
            <v>00800000000097470493403</v>
          </cell>
        </row>
        <row r="4633">
          <cell r="A4633" t="str">
            <v>04000000000096645867513</v>
          </cell>
        </row>
        <row r="4634">
          <cell r="A4634" t="str">
            <v>05500000000092219047773</v>
          </cell>
        </row>
        <row r="4635">
          <cell r="A4635" t="str">
            <v>00800000000097626768663</v>
          </cell>
        </row>
        <row r="4636">
          <cell r="A4636" t="str">
            <v>03700000000092650308713</v>
          </cell>
        </row>
        <row r="4637">
          <cell r="A4637" t="str">
            <v>02700000000096135784873</v>
          </cell>
        </row>
        <row r="4638">
          <cell r="A4638" t="str">
            <v>03800000000097009162833</v>
          </cell>
        </row>
        <row r="4639">
          <cell r="A4639" t="str">
            <v>02600000000096235766873</v>
          </cell>
        </row>
        <row r="4640">
          <cell r="A4640" t="str">
            <v>04600000000096585829303</v>
          </cell>
        </row>
        <row r="4641">
          <cell r="A4641" t="str">
            <v>02700000000092485151603</v>
          </cell>
        </row>
        <row r="4642">
          <cell r="A4642" t="str">
            <v>00400000000092150343453</v>
          </cell>
        </row>
        <row r="4643">
          <cell r="A4643" t="str">
            <v>03200000000092192097513</v>
          </cell>
        </row>
        <row r="4644">
          <cell r="A4644" t="str">
            <v>01900000000091064252963</v>
          </cell>
        </row>
        <row r="4645">
          <cell r="A4645" t="str">
            <v>05300000000091203336203</v>
          </cell>
        </row>
        <row r="4646">
          <cell r="A4646" t="str">
            <v>03900000000092728196853</v>
          </cell>
        </row>
        <row r="4647">
          <cell r="A4647" t="str">
            <v>03400000000097465270603</v>
          </cell>
        </row>
        <row r="4648">
          <cell r="A4648" t="str">
            <v>03000000000092265186383</v>
          </cell>
        </row>
        <row r="4649">
          <cell r="A4649" t="str">
            <v>02400000000092408178773</v>
          </cell>
        </row>
        <row r="4650">
          <cell r="A4650" t="str">
            <v>01900000000097507190123</v>
          </cell>
        </row>
        <row r="4651">
          <cell r="A4651" t="str">
            <v>04000000000096479811083</v>
          </cell>
        </row>
        <row r="4652">
          <cell r="A4652" t="str">
            <v>04300000000092847206413</v>
          </cell>
        </row>
        <row r="4653">
          <cell r="A4653" t="str">
            <v>00000000000092430251143</v>
          </cell>
        </row>
        <row r="4654">
          <cell r="A4654" t="str">
            <v>02400000000097137093093</v>
          </cell>
        </row>
        <row r="4655">
          <cell r="A4655" t="str">
            <v>01500000000096448788613</v>
          </cell>
        </row>
        <row r="4656">
          <cell r="A4656" t="str">
            <v>02300000000097597114643</v>
          </cell>
        </row>
        <row r="4657">
          <cell r="A4657" t="str">
            <v>04300000000091161414903</v>
          </cell>
        </row>
        <row r="4658">
          <cell r="A4658" t="str">
            <v>03700000000096284786243</v>
          </cell>
        </row>
        <row r="4659">
          <cell r="A4659" t="str">
            <v>04600000000096240825643</v>
          </cell>
        </row>
        <row r="4660">
          <cell r="A4660" t="str">
            <v>02800000000097432148863</v>
          </cell>
        </row>
        <row r="4661">
          <cell r="A4661" t="str">
            <v>00200000000090376453863</v>
          </cell>
        </row>
        <row r="4662">
          <cell r="A4662" t="str">
            <v>00500000000092560146503</v>
          </cell>
        </row>
        <row r="4663">
          <cell r="A4663" t="str">
            <v>02800000000097444118553</v>
          </cell>
        </row>
        <row r="4664">
          <cell r="A4664" t="str">
            <v>01900000000096316753173</v>
          </cell>
        </row>
        <row r="4665">
          <cell r="A4665" t="str">
            <v>02900000000096264789883</v>
          </cell>
        </row>
        <row r="4666">
          <cell r="A4666" t="str">
            <v>05600000000097218268533</v>
          </cell>
        </row>
        <row r="4667">
          <cell r="A4667" t="str">
            <v>01700000000096262763313</v>
          </cell>
        </row>
        <row r="4668">
          <cell r="A4668" t="str">
            <v>03300000000092215241333</v>
          </cell>
        </row>
        <row r="4669">
          <cell r="A4669" t="str">
            <v>00700000000096560763023</v>
          </cell>
        </row>
        <row r="4670">
          <cell r="A4670" t="str">
            <v>04700000000092853172123</v>
          </cell>
        </row>
        <row r="4671">
          <cell r="A4671" t="str">
            <v>01000000000097430662673</v>
          </cell>
        </row>
        <row r="4672">
          <cell r="A4672" t="str">
            <v>01800000000096565842353</v>
          </cell>
        </row>
        <row r="4673">
          <cell r="A4673" t="str">
            <v>04000000000092278157253</v>
          </cell>
        </row>
        <row r="4674">
          <cell r="A4674" t="str">
            <v>02200000000097189138503</v>
          </cell>
        </row>
        <row r="4675">
          <cell r="A4675" t="str">
            <v>03900000000097325114983</v>
          </cell>
        </row>
        <row r="4676">
          <cell r="A4676" t="str">
            <v>00000000000092815060373</v>
          </cell>
        </row>
        <row r="4677">
          <cell r="A4677" t="str">
            <v>05200000000092144135473</v>
          </cell>
        </row>
        <row r="4678">
          <cell r="A4678" t="str">
            <v>03700000000097493154983</v>
          </cell>
        </row>
        <row r="4679">
          <cell r="A4679" t="str">
            <v>03900000000092408212973</v>
          </cell>
        </row>
        <row r="4680">
          <cell r="A4680" t="str">
            <v>03900000000096066799793</v>
          </cell>
        </row>
        <row r="4681">
          <cell r="A4681" t="str">
            <v>02000000000096172819933</v>
          </cell>
        </row>
        <row r="4682">
          <cell r="A4682" t="str">
            <v>05800000000092695239103</v>
          </cell>
        </row>
        <row r="4683">
          <cell r="A4683" t="str">
            <v>00800000000092303316233</v>
          </cell>
        </row>
        <row r="4684">
          <cell r="A4684" t="str">
            <v>04200000000096712851553</v>
          </cell>
        </row>
        <row r="4685">
          <cell r="A4685" t="str">
            <v>03000000000097555618323</v>
          </cell>
        </row>
        <row r="4686">
          <cell r="A4686" t="str">
            <v>02800000000092663188873</v>
          </cell>
        </row>
        <row r="4687">
          <cell r="A4687" t="str">
            <v>02600000000096535830763</v>
          </cell>
        </row>
        <row r="4688">
          <cell r="A4688" t="str">
            <v>04000000000096940789713</v>
          </cell>
        </row>
        <row r="4689">
          <cell r="A4689" t="str">
            <v>04900000000096020880383</v>
          </cell>
        </row>
        <row r="4690">
          <cell r="A4690" t="str">
            <v>02700000000092144105993</v>
          </cell>
        </row>
        <row r="4691">
          <cell r="A4691" t="str">
            <v>03800000000096508823903</v>
          </cell>
        </row>
        <row r="4692">
          <cell r="A4692" t="str">
            <v>00100000000092464122913</v>
          </cell>
        </row>
        <row r="4693">
          <cell r="A4693" t="str">
            <v>03700000000097274195593</v>
          </cell>
        </row>
        <row r="4694">
          <cell r="A4694" t="str">
            <v>05200000000096470819483</v>
          </cell>
        </row>
        <row r="4695">
          <cell r="A4695" t="str">
            <v>01200000000096437838243</v>
          </cell>
        </row>
        <row r="4696">
          <cell r="A4696" t="str">
            <v>05600000000092800313373</v>
          </cell>
        </row>
        <row r="4697">
          <cell r="A4697" t="str">
            <v>03800000000092338152063</v>
          </cell>
        </row>
        <row r="4698">
          <cell r="A4698" t="str">
            <v>00500000000097034030743</v>
          </cell>
        </row>
        <row r="4699">
          <cell r="A4699" t="str">
            <v>03100000000092399167643</v>
          </cell>
        </row>
        <row r="4700">
          <cell r="A4700" t="str">
            <v>02200000000096038796913</v>
          </cell>
        </row>
        <row r="4701">
          <cell r="A4701" t="str">
            <v>03300000000096680830453</v>
          </cell>
        </row>
        <row r="4702">
          <cell r="A4702" t="str">
            <v>04400000000092180263783</v>
          </cell>
        </row>
        <row r="4703">
          <cell r="A4703" t="str">
            <v>02000000000096510858853</v>
          </cell>
        </row>
        <row r="4704">
          <cell r="A4704" t="str">
            <v>04200000000090269846933</v>
          </cell>
        </row>
        <row r="4705">
          <cell r="A4705" t="str">
            <v>05000000000092366336483</v>
          </cell>
        </row>
        <row r="4706">
          <cell r="A4706" t="str">
            <v>04900000000092174198563</v>
          </cell>
        </row>
        <row r="4707">
          <cell r="A4707" t="str">
            <v>01900000000090536306313</v>
          </cell>
        </row>
        <row r="4708">
          <cell r="A4708" t="str">
            <v>04200000000097473219113</v>
          </cell>
        </row>
        <row r="4709">
          <cell r="A4709" t="str">
            <v>05100000000097508275323</v>
          </cell>
        </row>
        <row r="4710">
          <cell r="A4710" t="str">
            <v>00200000000096720866283</v>
          </cell>
        </row>
        <row r="4711">
          <cell r="A4711" t="str">
            <v>04200000000097594037433</v>
          </cell>
        </row>
        <row r="4712">
          <cell r="A4712" t="str">
            <v>02700000000096074816843</v>
          </cell>
        </row>
        <row r="4713">
          <cell r="A4713" t="str">
            <v>05900000000097438115583</v>
          </cell>
        </row>
        <row r="4714">
          <cell r="A4714" t="str">
            <v>00100000000096334801143</v>
          </cell>
        </row>
        <row r="4715">
          <cell r="A4715" t="str">
            <v>02400000000096813833923</v>
          </cell>
        </row>
        <row r="4716">
          <cell r="A4716" t="str">
            <v>03700000000096448822493</v>
          </cell>
        </row>
        <row r="4717">
          <cell r="A4717" t="str">
            <v>05700000000096099837333</v>
          </cell>
        </row>
        <row r="4718">
          <cell r="A4718" t="str">
            <v>00900000000092413138053</v>
          </cell>
        </row>
        <row r="4719">
          <cell r="A4719" t="str">
            <v>05800000000097405316193</v>
          </cell>
        </row>
        <row r="4720">
          <cell r="A4720" t="str">
            <v>02300000000097413212273</v>
          </cell>
        </row>
        <row r="4721">
          <cell r="A4721" t="str">
            <v>02900000000096757763073</v>
          </cell>
        </row>
        <row r="4722">
          <cell r="A4722" t="str">
            <v>05800000000096826836243</v>
          </cell>
        </row>
        <row r="4723">
          <cell r="A4723" t="str">
            <v>05500000000092728125753</v>
          </cell>
        </row>
        <row r="4724">
          <cell r="A4724" t="str">
            <v>04800000000096160864293</v>
          </cell>
        </row>
        <row r="4725">
          <cell r="A4725" t="str">
            <v>02400000000097120479653</v>
          </cell>
        </row>
        <row r="4726">
          <cell r="A4726" t="str">
            <v>02400000000096560828333</v>
          </cell>
        </row>
        <row r="4727">
          <cell r="A4727" t="str">
            <v>03000000000096645814583</v>
          </cell>
        </row>
        <row r="4728">
          <cell r="A4728" t="str">
            <v>05700000000092856149263</v>
          </cell>
        </row>
        <row r="4729">
          <cell r="A4729" t="str">
            <v>03100000000092287138103</v>
          </cell>
        </row>
        <row r="4730">
          <cell r="A4730" t="str">
            <v>03600000000096270780103</v>
          </cell>
        </row>
        <row r="4731">
          <cell r="A4731" t="str">
            <v>03200000000096928755133</v>
          </cell>
        </row>
        <row r="4732">
          <cell r="A4732" t="str">
            <v>03200000000096360887703</v>
          </cell>
        </row>
        <row r="4733">
          <cell r="A4733" t="str">
            <v>02400000000092218145063</v>
          </cell>
        </row>
        <row r="4734">
          <cell r="A4734" t="str">
            <v>02500000000096435743893</v>
          </cell>
        </row>
        <row r="4735">
          <cell r="A4735" t="str">
            <v>00400000000092219168643</v>
          </cell>
        </row>
        <row r="4736">
          <cell r="A4736" t="str">
            <v>02700000000096155815743</v>
          </cell>
        </row>
        <row r="4737">
          <cell r="A4737" t="str">
            <v>01500000000096947790583</v>
          </cell>
        </row>
        <row r="4738">
          <cell r="A4738" t="str">
            <v>05900000000097180400083</v>
          </cell>
        </row>
        <row r="4739">
          <cell r="A4739" t="str">
            <v>02100000000096620801173</v>
          </cell>
        </row>
        <row r="4740">
          <cell r="A4740" t="str">
            <v>02900000000090352299973</v>
          </cell>
        </row>
        <row r="4741">
          <cell r="A4741" t="str">
            <v>03900000000097340385443</v>
          </cell>
        </row>
        <row r="4742">
          <cell r="A4742" t="str">
            <v>03100000000092206080743</v>
          </cell>
        </row>
        <row r="4743">
          <cell r="A4743" t="str">
            <v>04800000000091352388613</v>
          </cell>
        </row>
        <row r="4744">
          <cell r="A4744" t="str">
            <v>04200000000092594105653</v>
          </cell>
        </row>
        <row r="4745">
          <cell r="A4745" t="str">
            <v>00900000000097110475383</v>
          </cell>
        </row>
        <row r="4746">
          <cell r="A4746" t="str">
            <v>02600000000096757751303</v>
          </cell>
        </row>
        <row r="4747">
          <cell r="A4747" t="str">
            <v>03800000000092430274513</v>
          </cell>
        </row>
        <row r="4748">
          <cell r="A4748" t="str">
            <v>01600000000092409244013</v>
          </cell>
        </row>
        <row r="4749">
          <cell r="A4749" t="str">
            <v>05100000000097400340893</v>
          </cell>
        </row>
        <row r="4750">
          <cell r="A4750" t="str">
            <v>00000000000092261092583</v>
          </cell>
        </row>
        <row r="4751">
          <cell r="A4751" t="str">
            <v>02500000000096090830233</v>
          </cell>
        </row>
        <row r="4752">
          <cell r="A4752" t="str">
            <v>00600000000092543205413</v>
          </cell>
        </row>
        <row r="4753">
          <cell r="A4753" t="str">
            <v>00100000000092779249753</v>
          </cell>
        </row>
        <row r="4754">
          <cell r="A4754" t="str">
            <v>03800000000096380882553</v>
          </cell>
        </row>
        <row r="4755">
          <cell r="A4755" t="str">
            <v>01400000000096990762253</v>
          </cell>
        </row>
        <row r="4756">
          <cell r="A4756" t="str">
            <v>02400000000096629838503</v>
          </cell>
        </row>
        <row r="4757">
          <cell r="A4757" t="str">
            <v>02800000000092135194813</v>
          </cell>
        </row>
        <row r="4758">
          <cell r="A4758" t="str">
            <v>00000000000092429050993</v>
          </cell>
        </row>
        <row r="4759">
          <cell r="A4759" t="str">
            <v>00500000000097480487553</v>
          </cell>
        </row>
        <row r="4760">
          <cell r="A4760" t="str">
            <v>00000000000092320382573</v>
          </cell>
        </row>
        <row r="4761">
          <cell r="A4761" t="str">
            <v>03300000000092900274003</v>
          </cell>
        </row>
        <row r="4762">
          <cell r="A4762" t="str">
            <v>02300000000092490726103</v>
          </cell>
        </row>
        <row r="4763">
          <cell r="A4763" t="str">
            <v>02300000000097450302433</v>
          </cell>
        </row>
        <row r="4764">
          <cell r="A4764" t="str">
            <v>05500000000096760780933</v>
          </cell>
        </row>
        <row r="4765">
          <cell r="A4765" t="str">
            <v>01900000000096909747003</v>
          </cell>
        </row>
        <row r="4766">
          <cell r="A4766" t="str">
            <v>02400000000096391786733</v>
          </cell>
        </row>
        <row r="4767">
          <cell r="A4767" t="str">
            <v>01300000000097405232093</v>
          </cell>
        </row>
        <row r="4768">
          <cell r="A4768" t="str">
            <v>03400000000097089048453</v>
          </cell>
        </row>
        <row r="4769">
          <cell r="A4769" t="str">
            <v>01900000000092390499473</v>
          </cell>
        </row>
        <row r="4770">
          <cell r="A4770" t="str">
            <v>05100000000096600806753</v>
          </cell>
        </row>
        <row r="4771">
          <cell r="A4771" t="str">
            <v>04300000000096617799073</v>
          </cell>
        </row>
        <row r="4772">
          <cell r="A4772" t="str">
            <v>02700000000096623768493</v>
          </cell>
        </row>
        <row r="4773">
          <cell r="A4773" t="str">
            <v>03100000000096639834553</v>
          </cell>
        </row>
        <row r="4774">
          <cell r="A4774" t="str">
            <v>04700000000096680767153</v>
          </cell>
        </row>
        <row r="4775">
          <cell r="A4775" t="str">
            <v>05400000000097432180673</v>
          </cell>
        </row>
        <row r="4776">
          <cell r="A4776" t="str">
            <v>04200000000097007401693</v>
          </cell>
        </row>
        <row r="4777">
          <cell r="A4777" t="str">
            <v>04100000000096653813203</v>
          </cell>
        </row>
        <row r="4778">
          <cell r="A4778" t="str">
            <v>02200000000092588182423</v>
          </cell>
        </row>
        <row r="4779">
          <cell r="A4779" t="str">
            <v>02400000000096780780663</v>
          </cell>
        </row>
        <row r="4780">
          <cell r="A4780" t="str">
            <v>04100000000097598297083</v>
          </cell>
        </row>
        <row r="4781">
          <cell r="A4781" t="str">
            <v>00000000000097590160303</v>
          </cell>
        </row>
        <row r="4782">
          <cell r="A4782" t="str">
            <v>01400000000092580365703</v>
          </cell>
        </row>
        <row r="4783">
          <cell r="A4783" t="str">
            <v>03200000000092154147843</v>
          </cell>
        </row>
        <row r="4784">
          <cell r="A4784" t="str">
            <v>04400000000096838789683</v>
          </cell>
        </row>
        <row r="4785">
          <cell r="A4785" t="str">
            <v>05500000000097009215543</v>
          </cell>
        </row>
        <row r="4786">
          <cell r="A4786" t="str">
            <v>05500000000092280485583</v>
          </cell>
        </row>
        <row r="4787">
          <cell r="A4787" t="str">
            <v>02200000000096517818223</v>
          </cell>
        </row>
        <row r="4788">
          <cell r="A4788" t="str">
            <v>03300000000091082078733</v>
          </cell>
        </row>
        <row r="4789">
          <cell r="A4789" t="str">
            <v>03200000000097020498383</v>
          </cell>
        </row>
        <row r="4790">
          <cell r="A4790" t="str">
            <v>02500000000092487227863</v>
          </cell>
        </row>
        <row r="4791">
          <cell r="A4791" t="str">
            <v>05700000000096865730683</v>
          </cell>
        </row>
        <row r="4792">
          <cell r="A4792" t="str">
            <v>01700000000097113201293</v>
          </cell>
        </row>
        <row r="4793">
          <cell r="A4793" t="str">
            <v>00000000000092925228083</v>
          </cell>
        </row>
        <row r="4794">
          <cell r="A4794" t="str">
            <v>04800000000092900113423</v>
          </cell>
        </row>
        <row r="4795">
          <cell r="A4795" t="str">
            <v>03400000000097210496603</v>
          </cell>
        </row>
        <row r="4796">
          <cell r="A4796" t="str">
            <v>01100000000092033197353</v>
          </cell>
        </row>
        <row r="4797">
          <cell r="A4797" t="str">
            <v>01800000000092478180623</v>
          </cell>
        </row>
        <row r="4798">
          <cell r="A4798" t="str">
            <v>04400000000092281107093</v>
          </cell>
        </row>
        <row r="4799">
          <cell r="A4799" t="str">
            <v>02100000000092089133413</v>
          </cell>
        </row>
        <row r="4800">
          <cell r="A4800" t="str">
            <v>03300000000096189708733</v>
          </cell>
        </row>
        <row r="4801">
          <cell r="A4801" t="str">
            <v>03500000000096610789173</v>
          </cell>
        </row>
        <row r="4802">
          <cell r="A4802" t="str">
            <v>01200000000092580288963</v>
          </cell>
        </row>
        <row r="4803">
          <cell r="A4803" t="str">
            <v>01500000000092039173143</v>
          </cell>
        </row>
        <row r="4804">
          <cell r="A4804" t="str">
            <v>02900000000097080370093</v>
          </cell>
        </row>
        <row r="4805">
          <cell r="A4805" t="str">
            <v>00400000000096407721473</v>
          </cell>
        </row>
        <row r="4806">
          <cell r="A4806" t="str">
            <v>04000000000096722807423</v>
          </cell>
        </row>
        <row r="4807">
          <cell r="A4807" t="str">
            <v>04900000000097080450873</v>
          </cell>
        </row>
        <row r="4808">
          <cell r="A4808" t="str">
            <v>02500000000096840824903</v>
          </cell>
        </row>
        <row r="4809">
          <cell r="A4809" t="str">
            <v>02700000000096238846163</v>
          </cell>
        </row>
        <row r="4810">
          <cell r="A4810" t="str">
            <v>03900000000096262757933</v>
          </cell>
        </row>
        <row r="4811">
          <cell r="A4811" t="str">
            <v>01500000000092690229973</v>
          </cell>
        </row>
        <row r="4812">
          <cell r="A4812" t="str">
            <v>03900000000096858779503</v>
          </cell>
        </row>
        <row r="4813">
          <cell r="A4813" t="str">
            <v>03900000000092655262063</v>
          </cell>
        </row>
        <row r="4814">
          <cell r="A4814" t="str">
            <v>01300000000096465827493</v>
          </cell>
        </row>
        <row r="4815">
          <cell r="A4815" t="str">
            <v>05600000000092909157993</v>
          </cell>
        </row>
        <row r="4816">
          <cell r="A4816" t="str">
            <v>02300000000096459812913</v>
          </cell>
        </row>
        <row r="4817">
          <cell r="A4817" t="str">
            <v>04200000000097650383993</v>
          </cell>
        </row>
        <row r="4818">
          <cell r="A4818" t="str">
            <v>05900000000096425787393</v>
          </cell>
        </row>
        <row r="4819">
          <cell r="A4819" t="str">
            <v>00200000000097155082033</v>
          </cell>
        </row>
        <row r="4820">
          <cell r="A4820" t="str">
            <v>05200000000090371980293</v>
          </cell>
        </row>
        <row r="4821">
          <cell r="A4821" t="str">
            <v>00300000000096135760183</v>
          </cell>
        </row>
        <row r="4822">
          <cell r="A4822" t="str">
            <v>00700000000092300353313</v>
          </cell>
        </row>
        <row r="4823">
          <cell r="A4823" t="str">
            <v>02800000000096283844923</v>
          </cell>
        </row>
        <row r="4824">
          <cell r="A4824" t="str">
            <v>02700000000097293101473</v>
          </cell>
        </row>
        <row r="4825">
          <cell r="A4825" t="str">
            <v>01000000000091332337493</v>
          </cell>
        </row>
        <row r="4826">
          <cell r="A4826" t="str">
            <v>00500000000096917823173</v>
          </cell>
        </row>
        <row r="4827">
          <cell r="A4827" t="str">
            <v>04500000000096383777883</v>
          </cell>
        </row>
        <row r="4828">
          <cell r="A4828" t="str">
            <v>02900000000096796765953</v>
          </cell>
        </row>
        <row r="4829">
          <cell r="A4829" t="str">
            <v>00200000000097129289453</v>
          </cell>
        </row>
        <row r="4830">
          <cell r="A4830" t="str">
            <v>03700000000092128248923</v>
          </cell>
        </row>
        <row r="4831">
          <cell r="A4831" t="str">
            <v>03000000000097549122593</v>
          </cell>
        </row>
        <row r="4832">
          <cell r="A4832" t="str">
            <v>04700000000097005306793</v>
          </cell>
        </row>
        <row r="4833">
          <cell r="A4833" t="str">
            <v>01800000000096758829723</v>
          </cell>
        </row>
        <row r="4834">
          <cell r="A4834" t="str">
            <v>04900000000092068242443</v>
          </cell>
        </row>
        <row r="4835">
          <cell r="A4835" t="str">
            <v>03500000000097277323973</v>
          </cell>
        </row>
        <row r="4836">
          <cell r="A4836" t="str">
            <v>02900000000096975753993</v>
          </cell>
        </row>
        <row r="4837">
          <cell r="A4837" t="str">
            <v>04600000000096593856083</v>
          </cell>
        </row>
        <row r="4838">
          <cell r="A4838" t="str">
            <v>01000000000097048101453</v>
          </cell>
        </row>
        <row r="4839">
          <cell r="A4839" t="str">
            <v>02600000000092615190783</v>
          </cell>
        </row>
        <row r="4840">
          <cell r="A4840" t="str">
            <v>03400000000097553263883</v>
          </cell>
        </row>
        <row r="4841">
          <cell r="A4841" t="str">
            <v>05400000000096077711513</v>
          </cell>
        </row>
        <row r="4842">
          <cell r="A4842" t="str">
            <v>05000000000096025763343</v>
          </cell>
        </row>
        <row r="4843">
          <cell r="A4843" t="str">
            <v>01400000000092355253293</v>
          </cell>
        </row>
        <row r="4844">
          <cell r="A4844" t="str">
            <v>04800000000091076127823</v>
          </cell>
        </row>
        <row r="4845">
          <cell r="A4845" t="str">
            <v>01300000000097074115353</v>
          </cell>
        </row>
        <row r="4846">
          <cell r="A4846" t="str">
            <v>02600000000096839722203</v>
          </cell>
        </row>
        <row r="4847">
          <cell r="A4847" t="str">
            <v>03900000000092288301243</v>
          </cell>
        </row>
        <row r="4848">
          <cell r="A4848" t="str">
            <v>00900000000096315866753</v>
          </cell>
        </row>
        <row r="4849">
          <cell r="A4849" t="str">
            <v>03300000000097500201243</v>
          </cell>
        </row>
        <row r="4850">
          <cell r="A4850" t="str">
            <v>04500000000092015093243</v>
          </cell>
        </row>
        <row r="4851">
          <cell r="A4851" t="str">
            <v>02700000000097319246323</v>
          </cell>
        </row>
        <row r="4852">
          <cell r="A4852" t="str">
            <v>01800000000092343363873</v>
          </cell>
        </row>
        <row r="4853">
          <cell r="A4853" t="str">
            <v>00600000000096686763133</v>
          </cell>
        </row>
        <row r="4854">
          <cell r="A4854" t="str">
            <v>03000000000090253917373</v>
          </cell>
        </row>
        <row r="4855">
          <cell r="A4855" t="str">
            <v>01900000000092909145553</v>
          </cell>
        </row>
        <row r="4856">
          <cell r="A4856" t="str">
            <v>02700000000096080860293</v>
          </cell>
        </row>
        <row r="4857">
          <cell r="A4857" t="str">
            <v>01900000000092038189443</v>
          </cell>
        </row>
        <row r="4858">
          <cell r="A4858" t="str">
            <v>05200000000092428221503</v>
          </cell>
        </row>
        <row r="4859">
          <cell r="A4859" t="str">
            <v>03200000000092443163253</v>
          </cell>
        </row>
        <row r="4860">
          <cell r="A4860" t="str">
            <v>03600000000096469781973</v>
          </cell>
        </row>
        <row r="4861">
          <cell r="A4861" t="str">
            <v>00000000000096188732663</v>
          </cell>
        </row>
        <row r="4862">
          <cell r="A4862" t="str">
            <v>04200000000092295295173</v>
          </cell>
        </row>
        <row r="4863">
          <cell r="A4863" t="str">
            <v>05800000000096560804823</v>
          </cell>
        </row>
        <row r="4864">
          <cell r="A4864" t="str">
            <v>02100000000096015743463</v>
          </cell>
        </row>
        <row r="4865">
          <cell r="A4865" t="str">
            <v>03100000000097258136403</v>
          </cell>
        </row>
        <row r="4866">
          <cell r="A4866" t="str">
            <v>05400000000097594099033</v>
          </cell>
        </row>
        <row r="4867">
          <cell r="A4867" t="str">
            <v>03000000000096647736833</v>
          </cell>
        </row>
        <row r="4868">
          <cell r="A4868" t="str">
            <v>02400000000097391019883</v>
          </cell>
        </row>
        <row r="4869">
          <cell r="A4869" t="str">
            <v>05600000000097015112603</v>
          </cell>
        </row>
        <row r="4870">
          <cell r="A4870" t="str">
            <v>03100000000097550424603</v>
          </cell>
        </row>
        <row r="4871">
          <cell r="A4871" t="str">
            <v>03200000000096949800983</v>
          </cell>
        </row>
        <row r="4872">
          <cell r="A4872" t="str">
            <v>00600000000097095301403</v>
          </cell>
        </row>
        <row r="4873">
          <cell r="A4873" t="str">
            <v>03500000000092922139103</v>
          </cell>
        </row>
        <row r="4874">
          <cell r="A4874" t="str">
            <v>00800000000096252805053</v>
          </cell>
        </row>
        <row r="4875">
          <cell r="A4875" t="str">
            <v>00100000000092634480973</v>
          </cell>
        </row>
        <row r="4876">
          <cell r="A4876" t="str">
            <v>01400000000096261731253</v>
          </cell>
        </row>
        <row r="4877">
          <cell r="A4877" t="str">
            <v>03700000000097299251253</v>
          </cell>
        </row>
        <row r="4878">
          <cell r="A4878" t="str">
            <v>01800000000096178891773</v>
          </cell>
        </row>
        <row r="4879">
          <cell r="A4879" t="str">
            <v>00400000000090536174143</v>
          </cell>
        </row>
        <row r="4880">
          <cell r="A4880" t="str">
            <v>04100000000092715231113</v>
          </cell>
        </row>
        <row r="4881">
          <cell r="A4881" t="str">
            <v>01600000000097105437283</v>
          </cell>
        </row>
        <row r="4882">
          <cell r="A4882" t="str">
            <v>05800000000097148118403</v>
          </cell>
        </row>
        <row r="4883">
          <cell r="A4883" t="str">
            <v>03900000000096278808793</v>
          </cell>
        </row>
        <row r="4884">
          <cell r="A4884" t="str">
            <v>02000000000097399186583</v>
          </cell>
        </row>
        <row r="4885">
          <cell r="A4885" t="str">
            <v>04400000000092145300043</v>
          </cell>
        </row>
        <row r="4886">
          <cell r="A4886" t="str">
            <v>04100000000096220762303</v>
          </cell>
        </row>
        <row r="4887">
          <cell r="A4887" t="str">
            <v>04400000000097048150663</v>
          </cell>
        </row>
        <row r="4888">
          <cell r="A4888" t="str">
            <v>04500000000091082033203</v>
          </cell>
        </row>
        <row r="4889">
          <cell r="A4889" t="str">
            <v>01600000000092647179033</v>
          </cell>
        </row>
        <row r="4890">
          <cell r="A4890" t="str">
            <v>04200000000096965794043</v>
          </cell>
        </row>
        <row r="4891">
          <cell r="A4891" t="str">
            <v>02300000000096543777633</v>
          </cell>
        </row>
        <row r="4892">
          <cell r="A4892" t="str">
            <v>03100000000092030304253</v>
          </cell>
        </row>
        <row r="4893">
          <cell r="A4893" t="str">
            <v>03500000000096736812363</v>
          </cell>
        </row>
        <row r="4894">
          <cell r="A4894" t="str">
            <v>05900000000096750802803</v>
          </cell>
        </row>
        <row r="4895">
          <cell r="A4895" t="str">
            <v>01800000000092314149723</v>
          </cell>
        </row>
        <row r="4896">
          <cell r="A4896" t="str">
            <v>01100000000092723063433</v>
          </cell>
        </row>
        <row r="4897">
          <cell r="A4897" t="str">
            <v>04800000000092328225353</v>
          </cell>
        </row>
        <row r="4898">
          <cell r="A4898" t="str">
            <v>03800000000092535142373</v>
          </cell>
        </row>
        <row r="4899">
          <cell r="A4899" t="str">
            <v>03200000000096258757113</v>
          </cell>
        </row>
        <row r="4900">
          <cell r="A4900" t="str">
            <v>05800000000092388154923</v>
          </cell>
        </row>
        <row r="4901">
          <cell r="A4901" t="str">
            <v>05400000000097170512273</v>
          </cell>
        </row>
        <row r="4902">
          <cell r="A4902" t="str">
            <v>05100000000096007860563</v>
          </cell>
        </row>
        <row r="4903">
          <cell r="A4903" t="str">
            <v>01600000000092934118053</v>
          </cell>
        </row>
        <row r="4904">
          <cell r="A4904" t="str">
            <v>00100000000097596970893</v>
          </cell>
        </row>
        <row r="4905">
          <cell r="A4905" t="str">
            <v>04900000000092625223583</v>
          </cell>
        </row>
        <row r="4906">
          <cell r="A4906" t="str">
            <v>03900000000096125835413</v>
          </cell>
        </row>
        <row r="4907">
          <cell r="A4907" t="str">
            <v>04300000000096470831693</v>
          </cell>
        </row>
        <row r="4908">
          <cell r="A4908" t="str">
            <v>03400000000096712830123</v>
          </cell>
        </row>
        <row r="4909">
          <cell r="A4909" t="str">
            <v>03900000000096917811833</v>
          </cell>
        </row>
        <row r="4910">
          <cell r="A4910" t="str">
            <v>01100000000096794836303</v>
          </cell>
        </row>
        <row r="4911">
          <cell r="A4911" t="str">
            <v>00800000000097415340183</v>
          </cell>
        </row>
        <row r="4912">
          <cell r="A4912" t="str">
            <v>03500000000097137078103</v>
          </cell>
        </row>
        <row r="4913">
          <cell r="A4913" t="str">
            <v>00600000000092128226013</v>
          </cell>
        </row>
        <row r="4914">
          <cell r="A4914" t="str">
            <v>04900000000096600759733</v>
          </cell>
        </row>
        <row r="4915">
          <cell r="A4915" t="str">
            <v>04200000000092668145903</v>
          </cell>
        </row>
        <row r="4916">
          <cell r="A4916" t="str">
            <v>01000000000091241410333</v>
          </cell>
        </row>
        <row r="4917">
          <cell r="A4917" t="str">
            <v>00400000000096640874453</v>
          </cell>
        </row>
        <row r="4918">
          <cell r="A4918" t="str">
            <v>05200000000092132358743</v>
          </cell>
        </row>
        <row r="4919">
          <cell r="A4919" t="str">
            <v>01600000000097845277673</v>
          </cell>
        </row>
        <row r="4920">
          <cell r="A4920" t="str">
            <v>05300000000096044844453</v>
          </cell>
        </row>
        <row r="4921">
          <cell r="A4921" t="str">
            <v>05600000000097443105443</v>
          </cell>
        </row>
        <row r="4922">
          <cell r="A4922" t="str">
            <v>04000000000090626044223</v>
          </cell>
        </row>
        <row r="4923">
          <cell r="A4923" t="str">
            <v>01100000000096165790263</v>
          </cell>
        </row>
        <row r="4924">
          <cell r="A4924" t="str">
            <v>00700000000096025761213</v>
          </cell>
        </row>
        <row r="4925">
          <cell r="A4925" t="str">
            <v>01700000000097393165503</v>
          </cell>
        </row>
        <row r="4926">
          <cell r="A4926" t="str">
            <v>05000000000096238749553</v>
          </cell>
        </row>
        <row r="4927">
          <cell r="A4927" t="str">
            <v>03500000000092260194293</v>
          </cell>
        </row>
        <row r="4928">
          <cell r="A4928" t="str">
            <v>03100000000092817133183</v>
          </cell>
        </row>
        <row r="4929">
          <cell r="A4929" t="str">
            <v>04700000000096565857033</v>
          </cell>
        </row>
        <row r="4930">
          <cell r="A4930" t="str">
            <v>04000000000096280808763</v>
          </cell>
        </row>
        <row r="4931">
          <cell r="A4931" t="str">
            <v>01200000000092378179983</v>
          </cell>
        </row>
        <row r="4932">
          <cell r="A4932" t="str">
            <v>02500000000097470534613</v>
          </cell>
        </row>
        <row r="4933">
          <cell r="A4933" t="str">
            <v>03600000000092970313573</v>
          </cell>
        </row>
        <row r="4934">
          <cell r="A4934" t="str">
            <v>02400000000092167159313</v>
          </cell>
        </row>
        <row r="4935">
          <cell r="A4935" t="str">
            <v>04700000000097452187653</v>
          </cell>
        </row>
        <row r="4936">
          <cell r="A4936" t="str">
            <v>04400000000096839789113</v>
          </cell>
        </row>
        <row r="4937">
          <cell r="A4937" t="str">
            <v>02900000000097428299173</v>
          </cell>
        </row>
        <row r="4938">
          <cell r="A4938" t="str">
            <v>03000000000096858713753</v>
          </cell>
        </row>
        <row r="4939">
          <cell r="A4939" t="str">
            <v>04100000000092435251763</v>
          </cell>
        </row>
        <row r="4940">
          <cell r="A4940" t="str">
            <v>02700000000092295220913</v>
          </cell>
        </row>
        <row r="4941">
          <cell r="A4941" t="str">
            <v>05500000000092679151293</v>
          </cell>
        </row>
        <row r="4942">
          <cell r="A4942" t="str">
            <v>00700000000096935785203</v>
          </cell>
        </row>
        <row r="4943">
          <cell r="A4943" t="str">
            <v>05300000000097084161313</v>
          </cell>
        </row>
        <row r="4944">
          <cell r="A4944" t="str">
            <v>00400000000096680841493</v>
          </cell>
        </row>
        <row r="4945">
          <cell r="A4945" t="str">
            <v>03500000000096743801673</v>
          </cell>
        </row>
        <row r="4946">
          <cell r="A4946" t="str">
            <v>04500000000096188757813</v>
          </cell>
        </row>
        <row r="4947">
          <cell r="A4947" t="str">
            <v>01800000000092860258513</v>
          </cell>
        </row>
        <row r="4948">
          <cell r="A4948" t="str">
            <v>03700000000096465817693</v>
          </cell>
        </row>
        <row r="4949">
          <cell r="A4949" t="str">
            <v>02400000000096160829033</v>
          </cell>
        </row>
        <row r="4950">
          <cell r="A4950" t="str">
            <v>01000000000092815164313</v>
          </cell>
        </row>
        <row r="4951">
          <cell r="A4951" t="str">
            <v>00000000000096849736463</v>
          </cell>
        </row>
        <row r="4952">
          <cell r="A4952" t="str">
            <v>03500000000096009826023</v>
          </cell>
        </row>
        <row r="4953">
          <cell r="A4953" t="str">
            <v>05400000000091102361203</v>
          </cell>
        </row>
        <row r="4954">
          <cell r="A4954" t="str">
            <v>05500000000096813828173</v>
          </cell>
        </row>
        <row r="4955">
          <cell r="A4955" t="str">
            <v>02100000000096467811993</v>
          </cell>
        </row>
        <row r="4956">
          <cell r="A4956" t="str">
            <v>03300000000096954827683</v>
          </cell>
        </row>
        <row r="4957">
          <cell r="A4957" t="str">
            <v>03400000000092495274723</v>
          </cell>
        </row>
        <row r="4958">
          <cell r="A4958" t="str">
            <v>03600000000092305097163</v>
          </cell>
        </row>
        <row r="4959">
          <cell r="A4959" t="str">
            <v>00200000000092158146853</v>
          </cell>
        </row>
        <row r="4960">
          <cell r="A4960" t="str">
            <v>01600000000096629773463</v>
          </cell>
        </row>
        <row r="4961">
          <cell r="A4961" t="str">
            <v>00500000000090371306023</v>
          </cell>
        </row>
        <row r="4962">
          <cell r="A4962" t="str">
            <v>01700000000096615867853</v>
          </cell>
        </row>
        <row r="4963">
          <cell r="A4963" t="str">
            <v>03200000000096985739853</v>
          </cell>
        </row>
        <row r="4964">
          <cell r="A4964" t="str">
            <v>03800000000092062046613</v>
          </cell>
        </row>
        <row r="4965">
          <cell r="A4965" t="str">
            <v>01500000000096445835353</v>
          </cell>
        </row>
        <row r="4966">
          <cell r="A4966" t="str">
            <v>05000000000096618787513</v>
          </cell>
        </row>
        <row r="4967">
          <cell r="A4967" t="str">
            <v>00000000000097464087463</v>
          </cell>
        </row>
        <row r="4968">
          <cell r="A4968" t="str">
            <v>01900000000096768754733</v>
          </cell>
        </row>
        <row r="4969">
          <cell r="A4969" t="str">
            <v>02900000000092313079123</v>
          </cell>
        </row>
        <row r="4970">
          <cell r="A4970" t="str">
            <v>04800000000097490652383</v>
          </cell>
        </row>
        <row r="4971">
          <cell r="A4971" t="str">
            <v>02300000000096675821963</v>
          </cell>
        </row>
        <row r="4972">
          <cell r="A4972" t="str">
            <v>00300000000096480833593</v>
          </cell>
        </row>
        <row r="4973">
          <cell r="A4973" t="str">
            <v>03000000000097185295113</v>
          </cell>
        </row>
        <row r="4974">
          <cell r="A4974" t="str">
            <v>02800000000097235141233</v>
          </cell>
        </row>
        <row r="4975">
          <cell r="A4975" t="str">
            <v>04300000000097099096543</v>
          </cell>
        </row>
        <row r="4976">
          <cell r="A4976" t="str">
            <v>05800000000096015733233</v>
          </cell>
        </row>
        <row r="4977">
          <cell r="A4977" t="str">
            <v>02800000000096256821073</v>
          </cell>
        </row>
        <row r="4978">
          <cell r="A4978" t="str">
            <v>02400000000092469181953</v>
          </cell>
        </row>
        <row r="4979">
          <cell r="A4979" t="str">
            <v>04800000000096779782253</v>
          </cell>
        </row>
        <row r="4980">
          <cell r="A4980" t="str">
            <v>05800000000092296076663</v>
          </cell>
        </row>
        <row r="4981">
          <cell r="A4981" t="str">
            <v>04100000000097033363343</v>
          </cell>
        </row>
        <row r="4982">
          <cell r="A4982" t="str">
            <v>02000000000092078152143</v>
          </cell>
        </row>
        <row r="4983">
          <cell r="A4983" t="str">
            <v>05200000000092467252813</v>
          </cell>
        </row>
        <row r="4984">
          <cell r="A4984" t="str">
            <v>01700000000092375184783</v>
          </cell>
        </row>
        <row r="4985">
          <cell r="A4985" t="str">
            <v>01100000000096925848963</v>
          </cell>
        </row>
        <row r="4986">
          <cell r="A4986" t="str">
            <v>02400000000092075250463</v>
          </cell>
        </row>
        <row r="4987">
          <cell r="A4987" t="str">
            <v>04300000000096464725523</v>
          </cell>
        </row>
        <row r="4988">
          <cell r="A4988" t="str">
            <v>00400000000096950828673</v>
          </cell>
        </row>
        <row r="4989">
          <cell r="A4989" t="str">
            <v>03700000000092493177023</v>
          </cell>
        </row>
        <row r="4990">
          <cell r="A4990" t="str">
            <v>02900000000096810788913</v>
          </cell>
        </row>
        <row r="4991">
          <cell r="A4991" t="str">
            <v>03300000000090357503523</v>
          </cell>
        </row>
        <row r="4992">
          <cell r="A4992" t="str">
            <v>03200000000097043245693</v>
          </cell>
        </row>
        <row r="4993">
          <cell r="A4993" t="str">
            <v>04000000000096775830773</v>
          </cell>
        </row>
        <row r="4994">
          <cell r="A4994" t="str">
            <v>05400000000096939711763</v>
          </cell>
        </row>
        <row r="4995">
          <cell r="A4995" t="str">
            <v>04900000000096750858353</v>
          </cell>
        </row>
        <row r="4996">
          <cell r="A4996" t="str">
            <v>05200000000096820770233</v>
          </cell>
        </row>
        <row r="4997">
          <cell r="A4997" t="str">
            <v>02200000000096643756963</v>
          </cell>
        </row>
        <row r="4998">
          <cell r="A4998" t="str">
            <v>02500000000096029824133</v>
          </cell>
        </row>
        <row r="4999">
          <cell r="A4999" t="str">
            <v>02900000000097013243553</v>
          </cell>
        </row>
        <row r="5000">
          <cell r="A5000" t="str">
            <v>01000000000096186739413</v>
          </cell>
        </row>
        <row r="5001">
          <cell r="A5001" t="str">
            <v>02200000000092158189583</v>
          </cell>
        </row>
        <row r="5002">
          <cell r="A5002" t="str">
            <v>05800000000092575227573</v>
          </cell>
        </row>
        <row r="5003">
          <cell r="A5003" t="str">
            <v>01700000000092020545093</v>
          </cell>
        </row>
        <row r="5004">
          <cell r="A5004" t="str">
            <v>04700000000097040402263</v>
          </cell>
        </row>
        <row r="5005">
          <cell r="A5005" t="str">
            <v>01800000000096276765033</v>
          </cell>
        </row>
        <row r="5006">
          <cell r="A5006" t="str">
            <v>01900000000092719200723</v>
          </cell>
        </row>
        <row r="5007">
          <cell r="A5007" t="str">
            <v>05400000000096445752303</v>
          </cell>
        </row>
        <row r="5008">
          <cell r="A5008" t="str">
            <v>02300000000092290094243</v>
          </cell>
        </row>
        <row r="5009">
          <cell r="A5009" t="str">
            <v>03600000000096538749253</v>
          </cell>
        </row>
        <row r="5010">
          <cell r="A5010" t="str">
            <v>04000000000096432752093</v>
          </cell>
        </row>
        <row r="5011">
          <cell r="A5011" t="str">
            <v>03900000000092120433863</v>
          </cell>
        </row>
        <row r="5012">
          <cell r="A5012" t="str">
            <v>05900000000097525397553</v>
          </cell>
        </row>
        <row r="5013">
          <cell r="A5013" t="str">
            <v>03700000000092815083823</v>
          </cell>
        </row>
        <row r="5014">
          <cell r="A5014" t="str">
            <v>00300000000091141425543</v>
          </cell>
        </row>
        <row r="5015">
          <cell r="A5015" t="str">
            <v>04800000000096420870343</v>
          </cell>
        </row>
        <row r="5016">
          <cell r="A5016" t="str">
            <v>02800000000097370147513</v>
          </cell>
        </row>
        <row r="5017">
          <cell r="A5017" t="str">
            <v>02700000000097480470073</v>
          </cell>
        </row>
        <row r="5018">
          <cell r="A5018" t="str">
            <v>03300000000090352181703</v>
          </cell>
        </row>
        <row r="5019">
          <cell r="A5019" t="str">
            <v>04700000000097005377033</v>
          </cell>
        </row>
        <row r="5020">
          <cell r="A5020" t="str">
            <v>01100000000096459818873</v>
          </cell>
        </row>
        <row r="5021">
          <cell r="A5021" t="str">
            <v>02300000000097429049003</v>
          </cell>
        </row>
        <row r="5022">
          <cell r="A5022" t="str">
            <v>02300000000092288274683</v>
          </cell>
        </row>
        <row r="5023">
          <cell r="A5023" t="str">
            <v>01700000000096167753213</v>
          </cell>
        </row>
        <row r="5024">
          <cell r="A5024" t="str">
            <v>01800000000096723779163</v>
          </cell>
        </row>
        <row r="5025">
          <cell r="A5025" t="str">
            <v>05600000000097413175993</v>
          </cell>
        </row>
        <row r="5026">
          <cell r="A5026" t="str">
            <v>05900000000092365074483</v>
          </cell>
        </row>
        <row r="5027">
          <cell r="A5027" t="str">
            <v>02800000000097479157813</v>
          </cell>
        </row>
        <row r="5028">
          <cell r="A5028" t="str">
            <v>02900000000096198738393</v>
          </cell>
        </row>
        <row r="5029">
          <cell r="A5029" t="str">
            <v>03900000000097432159553</v>
          </cell>
        </row>
        <row r="5030">
          <cell r="A5030" t="str">
            <v>04400000000097469156723</v>
          </cell>
        </row>
        <row r="5031">
          <cell r="A5031" t="str">
            <v>05400000000096768824613</v>
          </cell>
        </row>
        <row r="5032">
          <cell r="A5032" t="str">
            <v>02300000000096256846143</v>
          </cell>
        </row>
        <row r="5033">
          <cell r="A5033" t="str">
            <v>01700000000096485819793</v>
          </cell>
        </row>
        <row r="5034">
          <cell r="A5034" t="str">
            <v>02500000000096175826833</v>
          </cell>
        </row>
        <row r="5035">
          <cell r="A5035" t="str">
            <v>04300000000092005213043</v>
          </cell>
        </row>
        <row r="5036">
          <cell r="A5036" t="str">
            <v>02000000000092368178973</v>
          </cell>
        </row>
        <row r="5037">
          <cell r="A5037" t="str">
            <v>00900000000096144816493</v>
          </cell>
        </row>
        <row r="5038">
          <cell r="A5038" t="str">
            <v>04100000000097647208623</v>
          </cell>
        </row>
        <row r="5039">
          <cell r="A5039" t="str">
            <v>01900000000096835830383</v>
          </cell>
        </row>
        <row r="5040">
          <cell r="A5040" t="str">
            <v>05200000000092736036783</v>
          </cell>
        </row>
        <row r="5041">
          <cell r="A5041" t="str">
            <v>01900000000096704799753</v>
          </cell>
        </row>
        <row r="5042">
          <cell r="A5042" t="str">
            <v>03300000000092643369343</v>
          </cell>
        </row>
        <row r="5043">
          <cell r="A5043" t="str">
            <v>04600000000092710199953</v>
          </cell>
        </row>
        <row r="5044">
          <cell r="A5044" t="str">
            <v>05700000000097442699433</v>
          </cell>
        </row>
        <row r="5045">
          <cell r="A5045" t="str">
            <v>01700000000097393165503</v>
          </cell>
        </row>
        <row r="5046">
          <cell r="A5046" t="str">
            <v>02200000000092949171763</v>
          </cell>
        </row>
        <row r="5047">
          <cell r="A5047" t="str">
            <v>03100000000096796793063</v>
          </cell>
        </row>
        <row r="5048">
          <cell r="A5048" t="str">
            <v>03300000000096655802263</v>
          </cell>
        </row>
        <row r="5049">
          <cell r="A5049" t="str">
            <v>01300000000092817137843</v>
          </cell>
        </row>
        <row r="5050">
          <cell r="A5050" t="str">
            <v>02100000000097485240183</v>
          </cell>
        </row>
        <row r="5051">
          <cell r="A5051" t="str">
            <v>03800000000096743753683</v>
          </cell>
        </row>
        <row r="5052">
          <cell r="A5052" t="str">
            <v>02500000000097473230433</v>
          </cell>
        </row>
        <row r="5053">
          <cell r="A5053" t="str">
            <v>00100000000097089208673</v>
          </cell>
        </row>
        <row r="5054">
          <cell r="A5054" t="str">
            <v>04000000000096808821903</v>
          </cell>
        </row>
        <row r="5055">
          <cell r="A5055" t="str">
            <v>03300000000097142091563</v>
          </cell>
        </row>
        <row r="5056">
          <cell r="A5056" t="str">
            <v>05200000000096847779443</v>
          </cell>
        </row>
        <row r="5057">
          <cell r="A5057" t="str">
            <v>01800000000092790231183</v>
          </cell>
        </row>
        <row r="5058">
          <cell r="A5058" t="str">
            <v>05600000000097074129813</v>
          </cell>
        </row>
        <row r="5059">
          <cell r="A5059" t="str">
            <v>02000000000092379278583</v>
          </cell>
        </row>
        <row r="5060">
          <cell r="A5060" t="str">
            <v>01800000000092265202413</v>
          </cell>
        </row>
        <row r="5061">
          <cell r="A5061" t="str">
            <v>00900000000096098830543</v>
          </cell>
        </row>
        <row r="5062">
          <cell r="A5062" t="str">
            <v>02600000000096718809913</v>
          </cell>
        </row>
        <row r="5063">
          <cell r="A5063" t="str">
            <v>00000000000097035251883</v>
          </cell>
        </row>
        <row r="5064">
          <cell r="A5064" t="str">
            <v>04000000000096694759903</v>
          </cell>
        </row>
        <row r="5065">
          <cell r="A5065" t="str">
            <v>03400000000092487324393</v>
          </cell>
        </row>
        <row r="5066">
          <cell r="A5066" t="str">
            <v>01500000000097172107323</v>
          </cell>
        </row>
        <row r="5067">
          <cell r="A5067" t="str">
            <v>04700000000096305760803</v>
          </cell>
        </row>
        <row r="5068">
          <cell r="A5068" t="str">
            <v>01400000000096260785483</v>
          </cell>
        </row>
        <row r="5069">
          <cell r="A5069" t="str">
            <v>00700000000096034785493</v>
          </cell>
        </row>
        <row r="5070">
          <cell r="A5070" t="str">
            <v>00900000000097464108483</v>
          </cell>
        </row>
        <row r="5071">
          <cell r="A5071" t="str">
            <v>03200000000091286251163</v>
          </cell>
        </row>
        <row r="5072">
          <cell r="A5072" t="str">
            <v>03500000000092847221563</v>
          </cell>
        </row>
        <row r="5073">
          <cell r="A5073" t="str">
            <v>03800000000092490744273</v>
          </cell>
        </row>
        <row r="5074">
          <cell r="A5074" t="str">
            <v>05000000000092813174043</v>
          </cell>
        </row>
        <row r="5075">
          <cell r="A5075" t="str">
            <v>03700000000092955065793</v>
          </cell>
        </row>
        <row r="5076">
          <cell r="A5076" t="str">
            <v>03700000000096055816653</v>
          </cell>
        </row>
        <row r="5077">
          <cell r="A5077" t="str">
            <v>02000000000092380485993</v>
          </cell>
        </row>
        <row r="5078">
          <cell r="A5078" t="str">
            <v>02200000000092346168513</v>
          </cell>
        </row>
        <row r="5079">
          <cell r="A5079" t="str">
            <v>04100000000090269724583</v>
          </cell>
        </row>
        <row r="5080">
          <cell r="A5080" t="str">
            <v>04500000000096284810483</v>
          </cell>
        </row>
        <row r="5081">
          <cell r="A5081" t="str">
            <v>00000000000097039191943</v>
          </cell>
        </row>
        <row r="5082">
          <cell r="A5082" t="str">
            <v>00200000000091136423243</v>
          </cell>
        </row>
        <row r="5083">
          <cell r="A5083" t="str">
            <v>02500000000096744822453</v>
          </cell>
        </row>
        <row r="5084">
          <cell r="A5084" t="str">
            <v>02700000000092767120283</v>
          </cell>
        </row>
        <row r="5085">
          <cell r="A5085" t="str">
            <v>01700000000096188796553</v>
          </cell>
        </row>
        <row r="5086">
          <cell r="A5086" t="str">
            <v>00100000000092440147283</v>
          </cell>
        </row>
        <row r="5087">
          <cell r="A5087" t="str">
            <v>04500000000092105286923</v>
          </cell>
        </row>
        <row r="5088">
          <cell r="A5088" t="str">
            <v>01200000000096060849753</v>
          </cell>
        </row>
        <row r="5089">
          <cell r="A5089" t="str">
            <v>03500000000096489730793</v>
          </cell>
        </row>
        <row r="5090">
          <cell r="A5090" t="str">
            <v>03400000000096245815363</v>
          </cell>
        </row>
        <row r="5091">
          <cell r="A5091" t="str">
            <v>05700000000096380916553</v>
          </cell>
        </row>
        <row r="5092">
          <cell r="A5092" t="str">
            <v>03800000000096597762593</v>
          </cell>
        </row>
        <row r="5093">
          <cell r="A5093" t="str">
            <v>04500000000097580319663</v>
          </cell>
        </row>
        <row r="5094">
          <cell r="A5094" t="str">
            <v>01200000000092788157703</v>
          </cell>
        </row>
        <row r="5095">
          <cell r="A5095" t="str">
            <v>01000000000096447843873</v>
          </cell>
        </row>
        <row r="5096">
          <cell r="A5096" t="str">
            <v>02300000000092255170853</v>
          </cell>
        </row>
        <row r="5097">
          <cell r="A5097" t="str">
            <v>02500000000097391084863</v>
          </cell>
        </row>
        <row r="5098">
          <cell r="A5098" t="str">
            <v>01600000000096335772583</v>
          </cell>
        </row>
        <row r="5099">
          <cell r="A5099" t="str">
            <v>02400000000092378152433</v>
          </cell>
        </row>
        <row r="5100">
          <cell r="A5100" t="str">
            <v>01700000000092517132673</v>
          </cell>
        </row>
        <row r="5101">
          <cell r="A5101" t="str">
            <v>04900000000096614780523</v>
          </cell>
        </row>
        <row r="5102">
          <cell r="A5102" t="str">
            <v>01400000000096990762253</v>
          </cell>
        </row>
        <row r="5103">
          <cell r="A5103" t="str">
            <v>02100000000096570724593</v>
          </cell>
        </row>
        <row r="5104">
          <cell r="A5104" t="str">
            <v>03700000000092034121583</v>
          </cell>
        </row>
        <row r="5105">
          <cell r="A5105" t="str">
            <v>05700000000092688218103</v>
          </cell>
        </row>
        <row r="5106">
          <cell r="A5106" t="str">
            <v>00200000000097205162493</v>
          </cell>
        </row>
        <row r="5107">
          <cell r="A5107" t="str">
            <v>01900000000092338157023</v>
          </cell>
        </row>
        <row r="5108">
          <cell r="A5108" t="str">
            <v>00000000000092170405043</v>
          </cell>
        </row>
        <row r="5109">
          <cell r="A5109" t="str">
            <v>02200000000096007848353</v>
          </cell>
        </row>
        <row r="5110">
          <cell r="A5110" t="str">
            <v>04300000000097517091853</v>
          </cell>
        </row>
        <row r="5111">
          <cell r="A5111" t="str">
            <v>02400000000092813188183</v>
          </cell>
        </row>
        <row r="5112">
          <cell r="A5112" t="str">
            <v>01300000000096245791243</v>
          </cell>
        </row>
        <row r="5113">
          <cell r="A5113" t="str">
            <v>04900000000097295483723</v>
          </cell>
        </row>
        <row r="5114">
          <cell r="A5114" t="str">
            <v>02000000000096468860473</v>
          </cell>
        </row>
        <row r="5115">
          <cell r="A5115" t="str">
            <v>03100000000092135342513</v>
          </cell>
        </row>
        <row r="5116">
          <cell r="A5116" t="str">
            <v>01000000000097507161453</v>
          </cell>
        </row>
        <row r="5117">
          <cell r="A5117" t="str">
            <v>02200000000092549150733</v>
          </cell>
        </row>
        <row r="5118">
          <cell r="A5118" t="str">
            <v>00300000000096369824553</v>
          </cell>
        </row>
        <row r="5119">
          <cell r="A5119" t="str">
            <v>02100000000096135842583</v>
          </cell>
        </row>
        <row r="5120">
          <cell r="A5120" t="str">
            <v>03900000000097517099083</v>
          </cell>
        </row>
        <row r="5121">
          <cell r="A5121" t="str">
            <v>00900000000097172066033</v>
          </cell>
        </row>
        <row r="5122">
          <cell r="A5122" t="str">
            <v>02900000000092154133973</v>
          </cell>
        </row>
        <row r="5123">
          <cell r="A5123" t="str">
            <v>02500000000092922122213</v>
          </cell>
        </row>
        <row r="5124">
          <cell r="A5124" t="str">
            <v>03800000000097553319773</v>
          </cell>
        </row>
        <row r="5125">
          <cell r="A5125" t="str">
            <v>02900000000096789728083</v>
          </cell>
        </row>
        <row r="5126">
          <cell r="A5126" t="str">
            <v>04300000000092205098153</v>
          </cell>
        </row>
        <row r="5127">
          <cell r="A5127" t="str">
            <v>00000000000097027432893</v>
          </cell>
        </row>
        <row r="5128">
          <cell r="A5128" t="str">
            <v>03400000000090626899913</v>
          </cell>
        </row>
        <row r="5129">
          <cell r="A5129" t="str">
            <v>01400000000090312380963</v>
          </cell>
        </row>
        <row r="5130">
          <cell r="A5130" t="str">
            <v>03800000000091064070773</v>
          </cell>
        </row>
        <row r="5131">
          <cell r="A5131" t="str">
            <v>02000000000092923195653</v>
          </cell>
        </row>
        <row r="5132">
          <cell r="A5132" t="str">
            <v>05200000000092133252023</v>
          </cell>
        </row>
        <row r="5133">
          <cell r="A5133" t="str">
            <v>02700000000096237811913</v>
          </cell>
        </row>
        <row r="5134">
          <cell r="A5134" t="str">
            <v>03600000000092498089513</v>
          </cell>
        </row>
        <row r="5135">
          <cell r="A5135" t="str">
            <v>03400000000092432170993</v>
          </cell>
        </row>
        <row r="5136">
          <cell r="A5136" t="str">
            <v>03300000000097284273503</v>
          </cell>
        </row>
        <row r="5137">
          <cell r="A5137" t="str">
            <v>04900000000096468825483</v>
          </cell>
        </row>
        <row r="5138">
          <cell r="A5138" t="str">
            <v>04700000000096594814293</v>
          </cell>
        </row>
        <row r="5139">
          <cell r="A5139" t="str">
            <v>04300000000092839117453</v>
          </cell>
        </row>
        <row r="5140">
          <cell r="A5140" t="str">
            <v>03000000000096137766293</v>
          </cell>
        </row>
        <row r="5141">
          <cell r="A5141" t="str">
            <v>02400000000092446112703</v>
          </cell>
        </row>
        <row r="5142">
          <cell r="A5142" t="str">
            <v>02800000000090442568163</v>
          </cell>
        </row>
        <row r="5143">
          <cell r="A5143" t="str">
            <v>02700000000096198779743</v>
          </cell>
        </row>
        <row r="5144">
          <cell r="A5144" t="str">
            <v>02100000000092928135943</v>
          </cell>
        </row>
        <row r="5145">
          <cell r="A5145" t="str">
            <v>03100000000097543247643</v>
          </cell>
        </row>
        <row r="5146">
          <cell r="A5146" t="str">
            <v>00200000000092133182063</v>
          </cell>
        </row>
        <row r="5147">
          <cell r="A5147" t="str">
            <v>02400000000096680828633</v>
          </cell>
        </row>
        <row r="5148">
          <cell r="A5148" t="str">
            <v>04200000000097153273223</v>
          </cell>
        </row>
        <row r="5149">
          <cell r="A5149" t="str">
            <v>03800000000096595806483</v>
          </cell>
        </row>
        <row r="5150">
          <cell r="A5150" t="str">
            <v>01800000000096680823753</v>
          </cell>
        </row>
        <row r="5151">
          <cell r="A5151" t="str">
            <v>01500000000096870816143</v>
          </cell>
        </row>
        <row r="5152">
          <cell r="A5152" t="str">
            <v>03600000000096360792403</v>
          </cell>
        </row>
        <row r="5153">
          <cell r="A5153" t="str">
            <v>04300000000097110462643</v>
          </cell>
        </row>
        <row r="5154">
          <cell r="A5154" t="str">
            <v>05000000000096373861713</v>
          </cell>
        </row>
        <row r="5155">
          <cell r="A5155" t="str">
            <v>02900000000097284189203</v>
          </cell>
        </row>
        <row r="5156">
          <cell r="A5156" t="str">
            <v>01900000000091357313123</v>
          </cell>
        </row>
        <row r="5157">
          <cell r="A5157" t="str">
            <v>05100000000096381788583</v>
          </cell>
        </row>
        <row r="5158">
          <cell r="A5158" t="str">
            <v>01900000000096965797303</v>
          </cell>
        </row>
        <row r="5159">
          <cell r="A5159" t="str">
            <v>02900000000092337148763</v>
          </cell>
        </row>
        <row r="5160">
          <cell r="A5160" t="str">
            <v>04200000000096430815013</v>
          </cell>
        </row>
        <row r="5161">
          <cell r="A5161" t="str">
            <v>04100000000096186740693</v>
          </cell>
        </row>
        <row r="5162">
          <cell r="A5162" t="str">
            <v>01000000000096009845163</v>
          </cell>
        </row>
        <row r="5163">
          <cell r="A5163" t="str">
            <v>01900000000092198258353</v>
          </cell>
        </row>
        <row r="5164">
          <cell r="A5164" t="str">
            <v>04400000000096316838163</v>
          </cell>
        </row>
        <row r="5165">
          <cell r="A5165" t="str">
            <v>04300000000096543815153</v>
          </cell>
        </row>
        <row r="5166">
          <cell r="A5166" t="str">
            <v>04500000000092485171043</v>
          </cell>
        </row>
        <row r="5167">
          <cell r="A5167" t="str">
            <v>03700000000097213167313</v>
          </cell>
        </row>
        <row r="5168">
          <cell r="A5168" t="str">
            <v>05200000000092174179343</v>
          </cell>
        </row>
        <row r="5169">
          <cell r="A5169" t="str">
            <v>02300000000096348838753</v>
          </cell>
        </row>
        <row r="5170">
          <cell r="A5170" t="str">
            <v>00700000000092167071063</v>
          </cell>
        </row>
        <row r="5171">
          <cell r="A5171" t="str">
            <v>01600000000096219843463</v>
          </cell>
        </row>
        <row r="5172">
          <cell r="A5172" t="str">
            <v>03500000000096804837763</v>
          </cell>
        </row>
        <row r="5173">
          <cell r="A5173" t="str">
            <v>02600000000097664250513</v>
          </cell>
        </row>
        <row r="5174">
          <cell r="A5174" t="str">
            <v>02100000000096138799243</v>
          </cell>
        </row>
        <row r="5175">
          <cell r="A5175" t="str">
            <v>01400000000096664764143</v>
          </cell>
        </row>
        <row r="5176">
          <cell r="A5176" t="str">
            <v>04500000000092367120333</v>
          </cell>
        </row>
        <row r="5177">
          <cell r="A5177" t="str">
            <v>03900000000092040220863</v>
          </cell>
        </row>
        <row r="5178">
          <cell r="A5178" t="str">
            <v>03300000000096785845223</v>
          </cell>
        </row>
        <row r="5179">
          <cell r="A5179" t="str">
            <v>02000000000096845811523</v>
          </cell>
        </row>
        <row r="5180">
          <cell r="A5180" t="str">
            <v>04500000000097218271753</v>
          </cell>
        </row>
        <row r="5181">
          <cell r="A5181" t="str">
            <v>01200000000091291360463</v>
          </cell>
        </row>
        <row r="5182">
          <cell r="A5182" t="str">
            <v>01500000000092174142853</v>
          </cell>
        </row>
        <row r="5183">
          <cell r="A5183" t="str">
            <v>00600000000092658168753</v>
          </cell>
        </row>
        <row r="5184">
          <cell r="A5184" t="str">
            <v>03900000000092794108393</v>
          </cell>
        </row>
        <row r="5185">
          <cell r="A5185" t="str">
            <v>02700000000092667153203</v>
          </cell>
        </row>
        <row r="5186">
          <cell r="A5186" t="str">
            <v>03800000000096842816203</v>
          </cell>
        </row>
        <row r="5187">
          <cell r="A5187" t="str">
            <v>00200000000096322786133</v>
          </cell>
        </row>
        <row r="5188">
          <cell r="A5188" t="str">
            <v>04400000000096545829523</v>
          </cell>
        </row>
        <row r="5189">
          <cell r="A5189" t="str">
            <v>00400000000096817828313</v>
          </cell>
        </row>
        <row r="5190">
          <cell r="A5190" t="str">
            <v>03200000000096863844783</v>
          </cell>
        </row>
        <row r="5191">
          <cell r="A5191" t="str">
            <v>02600000000097315150313</v>
          </cell>
        </row>
        <row r="5192">
          <cell r="A5192" t="str">
            <v>05900000000092910279003</v>
          </cell>
        </row>
        <row r="5193">
          <cell r="A5193" t="str">
            <v>04100000000096154848703</v>
          </cell>
        </row>
        <row r="5194">
          <cell r="A5194" t="str">
            <v>05300000000096950835373</v>
          </cell>
        </row>
        <row r="5195">
          <cell r="A5195" t="str">
            <v>04000000000092219098093</v>
          </cell>
        </row>
        <row r="5196">
          <cell r="A5196" t="str">
            <v>02700000000096568768483</v>
          </cell>
        </row>
        <row r="5197">
          <cell r="A5197" t="str">
            <v>03900000000096970853403</v>
          </cell>
        </row>
        <row r="5198">
          <cell r="A5198" t="str">
            <v>02100000000096120842353</v>
          </cell>
        </row>
        <row r="5199">
          <cell r="A5199" t="str">
            <v>02500000000096295798233</v>
          </cell>
        </row>
        <row r="5200">
          <cell r="A5200" t="str">
            <v>04100000000096915736533</v>
          </cell>
        </row>
        <row r="5201">
          <cell r="A5201" t="str">
            <v>02500000000096385872783</v>
          </cell>
        </row>
        <row r="5202">
          <cell r="A5202" t="str">
            <v>03300000000096770765743</v>
          </cell>
        </row>
        <row r="5203">
          <cell r="A5203" t="str">
            <v>01000000000097298184503</v>
          </cell>
        </row>
        <row r="5204">
          <cell r="A5204" t="str">
            <v>03700000000096952713093</v>
          </cell>
        </row>
        <row r="5205">
          <cell r="A5205" t="str">
            <v>02000000000092206207833</v>
          </cell>
        </row>
        <row r="5206">
          <cell r="A5206" t="str">
            <v>00200000000096770766473</v>
          </cell>
        </row>
        <row r="5207">
          <cell r="A5207" t="str">
            <v>01700000000096123735203</v>
          </cell>
        </row>
        <row r="5208">
          <cell r="A5208" t="str">
            <v>00800000000096188758973</v>
          </cell>
        </row>
        <row r="5209">
          <cell r="A5209" t="str">
            <v>05300000000096690775023</v>
          </cell>
        </row>
        <row r="5210">
          <cell r="A5210" t="str">
            <v>01100000000096663828943</v>
          </cell>
        </row>
        <row r="5211">
          <cell r="A5211" t="str">
            <v>02900000000097255224923</v>
          </cell>
        </row>
        <row r="5212">
          <cell r="A5212" t="str">
            <v>05600000000092723179493</v>
          </cell>
        </row>
        <row r="5213">
          <cell r="A5213" t="str">
            <v>03400000000096528788463</v>
          </cell>
        </row>
        <row r="5214">
          <cell r="A5214" t="str">
            <v>04300000000092965133663</v>
          </cell>
        </row>
        <row r="5215">
          <cell r="A5215" t="str">
            <v>04800000000096722752183</v>
          </cell>
        </row>
        <row r="5216">
          <cell r="A5216" t="str">
            <v>04200000000092010401483</v>
          </cell>
        </row>
        <row r="5217">
          <cell r="A5217" t="str">
            <v>02900000000090626273923</v>
          </cell>
        </row>
        <row r="5218">
          <cell r="A5218" t="str">
            <v>03500000000092193141563</v>
          </cell>
        </row>
        <row r="5219">
          <cell r="A5219" t="str">
            <v>00000000000096060842583</v>
          </cell>
        </row>
        <row r="5220">
          <cell r="A5220" t="str">
            <v>02800000000097429110363</v>
          </cell>
        </row>
        <row r="5221">
          <cell r="A5221" t="str">
            <v>03400000000096099806883</v>
          </cell>
        </row>
        <row r="5222">
          <cell r="A5222" t="str">
            <v>05500000000096577745503</v>
          </cell>
        </row>
        <row r="5223">
          <cell r="A5223" t="str">
            <v>02900000000096991809363</v>
          </cell>
        </row>
        <row r="5224">
          <cell r="A5224" t="str">
            <v>03800000000092355348163</v>
          </cell>
        </row>
        <row r="5225">
          <cell r="A5225" t="str">
            <v>00800000000096339744433</v>
          </cell>
        </row>
        <row r="5226">
          <cell r="A5226" t="str">
            <v>03500000000096140842833</v>
          </cell>
        </row>
        <row r="5227">
          <cell r="A5227" t="str">
            <v>00400000000092360425503</v>
          </cell>
        </row>
        <row r="5228">
          <cell r="A5228" t="str">
            <v>03100000000096870794583</v>
          </cell>
        </row>
        <row r="5229">
          <cell r="A5229" t="str">
            <v>02900000000092172179513</v>
          </cell>
        </row>
        <row r="5230">
          <cell r="A5230" t="str">
            <v>04300000000092095251083</v>
          </cell>
        </row>
        <row r="5231">
          <cell r="A5231" t="str">
            <v>04000000000097560182373</v>
          </cell>
        </row>
        <row r="5232">
          <cell r="A5232" t="str">
            <v>00500000000092143366583</v>
          </cell>
        </row>
        <row r="5233">
          <cell r="A5233" t="str">
            <v>01400000000092375138673</v>
          </cell>
        </row>
        <row r="5234">
          <cell r="A5234" t="str">
            <v>04100000000096965750263</v>
          </cell>
        </row>
        <row r="5235">
          <cell r="A5235" t="str">
            <v>03700000000092237112913</v>
          </cell>
        </row>
        <row r="5236">
          <cell r="A5236" t="str">
            <v>03700000000091312320873</v>
          </cell>
        </row>
        <row r="5237">
          <cell r="A5237" t="str">
            <v>05700000000092785335623</v>
          </cell>
        </row>
        <row r="5238">
          <cell r="A5238" t="str">
            <v>02000000000092758084713</v>
          </cell>
        </row>
        <row r="5239">
          <cell r="A5239" t="str">
            <v>02900000000092704250863</v>
          </cell>
        </row>
      </sheetData>
      <sheetData sheetId="5" refreshError="1"/>
      <sheetData sheetId="6"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4961"/>
      <sheetName val="Sheet1"/>
      <sheetName val="Sheet2"/>
      <sheetName val="Sheet3"/>
      <sheetName val="BISCO"/>
      <sheetName val="SANLAM_FINAL"/>
      <sheetName val="Economic Scalars"/>
      <sheetName val="Ytd_pl"/>
      <sheetName val="CONTROLS"/>
      <sheetName val="RAF04OCT"/>
      <sheetName val="Income Input"/>
      <sheetName val="Repurchases Input"/>
      <sheetName val="main data"/>
      <sheetName val="Lookups"/>
      <sheetName val="notes - workings"/>
      <sheetName val="#REF"/>
      <sheetName val="Reconciliation"/>
      <sheetName val="TUTTO2002"/>
      <sheetName val="Reference Data"/>
      <sheetName val="Tables"/>
      <sheetName val="MB"/>
      <sheetName val="Limits &amp; Growth"/>
      <sheetName val="BCBBList"/>
      <sheetName val="lists"/>
      <sheetName val="Drivers"/>
      <sheetName val="Ref data"/>
      <sheetName val="US"/>
      <sheetName val="Service Line Info"/>
      <sheetName val="3"/>
      <sheetName val="Job Info"/>
    </sheetNames>
    <sheetDataSet>
      <sheetData sheetId="0" refreshError="1">
        <row r="45">
          <cell r="D45" t="str">
            <v>Mth Bud</v>
          </cell>
          <cell r="E45" t="str">
            <v>Mth VTB</v>
          </cell>
          <cell r="F45" t="str">
            <v>YTD Act</v>
          </cell>
          <cell r="G45" t="str">
            <v>YTD VTB</v>
          </cell>
          <cell r="H45" t="str">
            <v>YTD PY</v>
          </cell>
          <cell r="I45" t="str">
            <v>Crnt FY RAF</v>
          </cell>
          <cell r="J45" t="str">
            <v>FY RAF VTB</v>
          </cell>
          <cell r="K45" t="str">
            <v>YTD RAF VTA</v>
          </cell>
          <cell r="L45" t="str">
            <v>RAF Chg</v>
          </cell>
          <cell r="M45" t="str">
            <v>FY Bud</v>
          </cell>
          <cell r="N45" t="str">
            <v>PFY Act</v>
          </cell>
          <cell r="O45" t="str">
            <v>9 1999</v>
          </cell>
          <cell r="P45" t="str">
            <v>10 1999</v>
          </cell>
          <cell r="Q45" t="str">
            <v>11 1999</v>
          </cell>
          <cell r="R45" t="str">
            <v>12 1999</v>
          </cell>
          <cell r="S45" t="str">
            <v>1 2000</v>
          </cell>
          <cell r="T45" t="str">
            <v>2 2000</v>
          </cell>
          <cell r="U45" t="str">
            <v>3 2000</v>
          </cell>
          <cell r="V45" t="str">
            <v>4 2000</v>
          </cell>
          <cell r="W45" t="str">
            <v>5 2000</v>
          </cell>
          <cell r="X45" t="str">
            <v>6 2000</v>
          </cell>
          <cell r="Y45" t="str">
            <v>7 2000</v>
          </cell>
          <cell r="Z45" t="str">
            <v>8 2000</v>
          </cell>
        </row>
        <row r="46">
          <cell r="D46">
            <v>0</v>
          </cell>
          <cell r="E46">
            <v>0</v>
          </cell>
          <cell r="F46">
            <v>2.4</v>
          </cell>
          <cell r="G46">
            <v>-2.4</v>
          </cell>
          <cell r="H46">
            <v>-1154</v>
          </cell>
          <cell r="I46">
            <v>0</v>
          </cell>
          <cell r="J46">
            <v>0</v>
          </cell>
          <cell r="K46">
            <v>-2.4</v>
          </cell>
          <cell r="L46">
            <v>0</v>
          </cell>
          <cell r="M46">
            <v>0</v>
          </cell>
          <cell r="N46">
            <v>-1154</v>
          </cell>
          <cell r="O46">
            <v>0</v>
          </cell>
          <cell r="P46">
            <v>0</v>
          </cell>
          <cell r="Q46">
            <v>0</v>
          </cell>
          <cell r="R46">
            <v>0</v>
          </cell>
          <cell r="S46">
            <v>0</v>
          </cell>
          <cell r="T46">
            <v>0</v>
          </cell>
          <cell r="U46">
            <v>0</v>
          </cell>
          <cell r="V46">
            <v>0</v>
          </cell>
          <cell r="W46">
            <v>0</v>
          </cell>
          <cell r="X46">
            <v>0</v>
          </cell>
          <cell r="Y46">
            <v>0</v>
          </cell>
          <cell r="Z46">
            <v>2.4</v>
          </cell>
          <cell r="AA46">
            <v>0</v>
          </cell>
          <cell r="AB46">
            <v>0</v>
          </cell>
          <cell r="AC46" t="str">
            <v>Ͽ</v>
          </cell>
        </row>
        <row r="47">
          <cell r="D47">
            <v>0</v>
          </cell>
          <cell r="E47">
            <v>0</v>
          </cell>
          <cell r="F47">
            <v>2.4</v>
          </cell>
          <cell r="G47">
            <v>-2.4</v>
          </cell>
          <cell r="H47">
            <v>-1154</v>
          </cell>
          <cell r="I47">
            <v>0</v>
          </cell>
          <cell r="J47">
            <v>0</v>
          </cell>
          <cell r="K47">
            <v>-2.4</v>
          </cell>
          <cell r="L47">
            <v>0</v>
          </cell>
          <cell r="M47">
            <v>0</v>
          </cell>
          <cell r="N47">
            <v>-1154</v>
          </cell>
          <cell r="O47">
            <v>0</v>
          </cell>
          <cell r="P47">
            <v>0</v>
          </cell>
          <cell r="Q47">
            <v>0</v>
          </cell>
          <cell r="R47">
            <v>0</v>
          </cell>
          <cell r="S47">
            <v>0</v>
          </cell>
          <cell r="T47">
            <v>0</v>
          </cell>
          <cell r="U47">
            <v>0</v>
          </cell>
          <cell r="V47">
            <v>0</v>
          </cell>
          <cell r="W47">
            <v>0</v>
          </cell>
          <cell r="X47">
            <v>0</v>
          </cell>
          <cell r="Y47">
            <v>0</v>
          </cell>
          <cell r="Z47">
            <v>2.4</v>
          </cell>
        </row>
        <row r="48">
          <cell r="D48">
            <v>0</v>
          </cell>
          <cell r="E48">
            <v>0</v>
          </cell>
          <cell r="F48">
            <v>0</v>
          </cell>
          <cell r="G48">
            <v>0</v>
          </cell>
          <cell r="H48">
            <v>3.2</v>
          </cell>
          <cell r="I48">
            <v>0</v>
          </cell>
          <cell r="J48">
            <v>0</v>
          </cell>
          <cell r="K48">
            <v>0</v>
          </cell>
          <cell r="L48">
            <v>0</v>
          </cell>
          <cell r="M48">
            <v>0</v>
          </cell>
          <cell r="N48">
            <v>3.2</v>
          </cell>
          <cell r="O48">
            <v>0</v>
          </cell>
          <cell r="P48">
            <v>0</v>
          </cell>
          <cell r="Q48">
            <v>0</v>
          </cell>
          <cell r="R48">
            <v>0</v>
          </cell>
          <cell r="S48">
            <v>0</v>
          </cell>
          <cell r="T48">
            <v>0</v>
          </cell>
          <cell r="U48">
            <v>0</v>
          </cell>
          <cell r="V48">
            <v>0</v>
          </cell>
          <cell r="W48">
            <v>0</v>
          </cell>
          <cell r="X48">
            <v>0</v>
          </cell>
          <cell r="Y48">
            <v>0</v>
          </cell>
          <cell r="Z48">
            <v>0</v>
          </cell>
        </row>
        <row r="49">
          <cell r="D49">
            <v>0</v>
          </cell>
          <cell r="E49">
            <v>0</v>
          </cell>
          <cell r="F49">
            <v>0</v>
          </cell>
          <cell r="G49">
            <v>0</v>
          </cell>
          <cell r="H49">
            <v>3.2</v>
          </cell>
          <cell r="I49">
            <v>0</v>
          </cell>
          <cell r="J49">
            <v>0</v>
          </cell>
          <cell r="K49">
            <v>0</v>
          </cell>
          <cell r="L49">
            <v>0</v>
          </cell>
          <cell r="M49">
            <v>0</v>
          </cell>
          <cell r="N49">
            <v>3.2</v>
          </cell>
          <cell r="O49">
            <v>0</v>
          </cell>
          <cell r="P49">
            <v>0</v>
          </cell>
          <cell r="Q49">
            <v>0</v>
          </cell>
          <cell r="R49">
            <v>0</v>
          </cell>
          <cell r="S49">
            <v>0</v>
          </cell>
          <cell r="T49">
            <v>0</v>
          </cell>
          <cell r="U49">
            <v>0</v>
          </cell>
          <cell r="V49">
            <v>0</v>
          </cell>
          <cell r="W49">
            <v>0</v>
          </cell>
          <cell r="X49">
            <v>0</v>
          </cell>
          <cell r="Y49">
            <v>0</v>
          </cell>
          <cell r="Z49">
            <v>0</v>
          </cell>
        </row>
        <row r="50">
          <cell r="D50">
            <v>0</v>
          </cell>
          <cell r="E50">
            <v>0</v>
          </cell>
          <cell r="F50">
            <v>2.4</v>
          </cell>
          <cell r="G50">
            <v>-2.4</v>
          </cell>
          <cell r="H50">
            <v>-1150.7</v>
          </cell>
          <cell r="I50">
            <v>0</v>
          </cell>
          <cell r="J50">
            <v>0</v>
          </cell>
          <cell r="K50">
            <v>-2.4</v>
          </cell>
          <cell r="L50">
            <v>0</v>
          </cell>
          <cell r="M50">
            <v>0</v>
          </cell>
          <cell r="N50">
            <v>-1150.7</v>
          </cell>
          <cell r="O50">
            <v>0</v>
          </cell>
          <cell r="P50">
            <v>0</v>
          </cell>
          <cell r="Q50">
            <v>0</v>
          </cell>
          <cell r="R50">
            <v>0</v>
          </cell>
          <cell r="S50">
            <v>0</v>
          </cell>
          <cell r="T50">
            <v>0</v>
          </cell>
          <cell r="U50">
            <v>0</v>
          </cell>
          <cell r="V50">
            <v>0</v>
          </cell>
          <cell r="W50">
            <v>0</v>
          </cell>
          <cell r="X50">
            <v>0</v>
          </cell>
          <cell r="Y50">
            <v>0</v>
          </cell>
          <cell r="Z50">
            <v>2.4</v>
          </cell>
        </row>
        <row r="51">
          <cell r="D51">
            <v>5.9</v>
          </cell>
          <cell r="E51">
            <v>110.5</v>
          </cell>
          <cell r="F51">
            <v>-298.39999999999998</v>
          </cell>
          <cell r="G51">
            <v>351.6</v>
          </cell>
          <cell r="H51">
            <v>-94.7</v>
          </cell>
          <cell r="I51">
            <v>-500</v>
          </cell>
          <cell r="J51">
            <v>-571</v>
          </cell>
          <cell r="K51">
            <v>-76.599999999999994</v>
          </cell>
          <cell r="L51">
            <v>-500</v>
          </cell>
          <cell r="M51">
            <v>71</v>
          </cell>
          <cell r="N51">
            <v>-94.7</v>
          </cell>
          <cell r="O51">
            <v>0</v>
          </cell>
          <cell r="P51">
            <v>0</v>
          </cell>
          <cell r="Q51">
            <v>0</v>
          </cell>
          <cell r="R51">
            <v>0</v>
          </cell>
          <cell r="S51">
            <v>-2</v>
          </cell>
          <cell r="T51">
            <v>3.1</v>
          </cell>
          <cell r="U51">
            <v>10</v>
          </cell>
          <cell r="V51">
            <v>3.8</v>
          </cell>
          <cell r="W51">
            <v>-66</v>
          </cell>
          <cell r="X51">
            <v>34.6</v>
          </cell>
          <cell r="Y51">
            <v>-90.3</v>
          </cell>
          <cell r="Z51">
            <v>-87</v>
          </cell>
        </row>
        <row r="52">
          <cell r="D52">
            <v>5.9</v>
          </cell>
          <cell r="E52">
            <v>110.5</v>
          </cell>
          <cell r="F52">
            <v>-298.39999999999998</v>
          </cell>
          <cell r="G52">
            <v>351.6</v>
          </cell>
          <cell r="H52">
            <v>-94.7</v>
          </cell>
          <cell r="I52">
            <v>-500</v>
          </cell>
          <cell r="J52">
            <v>-571</v>
          </cell>
          <cell r="K52">
            <v>-76.599999999999994</v>
          </cell>
          <cell r="L52">
            <v>-500</v>
          </cell>
          <cell r="M52">
            <v>71</v>
          </cell>
          <cell r="N52">
            <v>-94.7</v>
          </cell>
          <cell r="O52">
            <v>0</v>
          </cell>
          <cell r="P52">
            <v>0</v>
          </cell>
          <cell r="Q52">
            <v>0</v>
          </cell>
          <cell r="R52">
            <v>0</v>
          </cell>
          <cell r="S52">
            <v>-2</v>
          </cell>
          <cell r="T52">
            <v>3.1</v>
          </cell>
          <cell r="U52">
            <v>10</v>
          </cell>
          <cell r="V52">
            <v>3.8</v>
          </cell>
          <cell r="W52">
            <v>-66</v>
          </cell>
          <cell r="X52">
            <v>34.6</v>
          </cell>
          <cell r="Y52">
            <v>-90.3</v>
          </cell>
          <cell r="Z52">
            <v>-87</v>
          </cell>
        </row>
        <row r="53">
          <cell r="D53">
            <v>0</v>
          </cell>
          <cell r="E53">
            <v>0</v>
          </cell>
          <cell r="F53">
            <v>-509.5</v>
          </cell>
          <cell r="G53">
            <v>509.5</v>
          </cell>
          <cell r="H53">
            <v>-189.1</v>
          </cell>
          <cell r="I53">
            <v>0</v>
          </cell>
          <cell r="J53">
            <v>0</v>
          </cell>
          <cell r="K53">
            <v>509.5</v>
          </cell>
          <cell r="L53">
            <v>0</v>
          </cell>
          <cell r="M53">
            <v>0</v>
          </cell>
          <cell r="N53">
            <v>-495.4</v>
          </cell>
          <cell r="O53">
            <v>-92.9</v>
          </cell>
          <cell r="P53">
            <v>-110.6</v>
          </cell>
          <cell r="Q53">
            <v>-88.4</v>
          </cell>
          <cell r="R53">
            <v>-107.2</v>
          </cell>
          <cell r="S53">
            <v>0</v>
          </cell>
          <cell r="T53">
            <v>0</v>
          </cell>
          <cell r="U53">
            <v>0</v>
          </cell>
          <cell r="V53">
            <v>0</v>
          </cell>
          <cell r="W53">
            <v>-509.5</v>
          </cell>
          <cell r="X53">
            <v>0</v>
          </cell>
          <cell r="Y53">
            <v>0</v>
          </cell>
          <cell r="Z53">
            <v>0</v>
          </cell>
        </row>
        <row r="54">
          <cell r="D54">
            <v>0</v>
          </cell>
          <cell r="E54">
            <v>0</v>
          </cell>
          <cell r="F54">
            <v>-509.5</v>
          </cell>
          <cell r="G54">
            <v>509.5</v>
          </cell>
          <cell r="H54">
            <v>-189.1</v>
          </cell>
          <cell r="I54">
            <v>0</v>
          </cell>
          <cell r="J54">
            <v>0</v>
          </cell>
          <cell r="K54">
            <v>509.5</v>
          </cell>
          <cell r="L54">
            <v>0</v>
          </cell>
          <cell r="M54">
            <v>0</v>
          </cell>
          <cell r="N54">
            <v>-495.4</v>
          </cell>
          <cell r="O54">
            <v>-92.9</v>
          </cell>
          <cell r="P54">
            <v>-110.6</v>
          </cell>
          <cell r="Q54">
            <v>-88.4</v>
          </cell>
          <cell r="R54">
            <v>-107.2</v>
          </cell>
          <cell r="S54">
            <v>0</v>
          </cell>
          <cell r="T54">
            <v>0</v>
          </cell>
          <cell r="U54">
            <v>0</v>
          </cell>
          <cell r="V54">
            <v>0</v>
          </cell>
          <cell r="W54">
            <v>-509.5</v>
          </cell>
          <cell r="X54">
            <v>0</v>
          </cell>
          <cell r="Y54">
            <v>0</v>
          </cell>
          <cell r="Z54">
            <v>0</v>
          </cell>
        </row>
        <row r="55">
          <cell r="D55">
            <v>5.9</v>
          </cell>
          <cell r="E55">
            <v>110.5</v>
          </cell>
          <cell r="F55">
            <v>-807.9</v>
          </cell>
          <cell r="G55">
            <v>861.1</v>
          </cell>
          <cell r="H55">
            <v>-283.8</v>
          </cell>
          <cell r="I55">
            <v>-500</v>
          </cell>
          <cell r="J55">
            <v>-571</v>
          </cell>
          <cell r="K55">
            <v>432.9</v>
          </cell>
          <cell r="L55">
            <v>-500</v>
          </cell>
          <cell r="M55">
            <v>71</v>
          </cell>
          <cell r="N55">
            <v>-590.1</v>
          </cell>
          <cell r="O55">
            <v>-92.9</v>
          </cell>
          <cell r="P55">
            <v>-110.6</v>
          </cell>
          <cell r="Q55">
            <v>-88.4</v>
          </cell>
          <cell r="R55">
            <v>-107.2</v>
          </cell>
          <cell r="S55">
            <v>-2</v>
          </cell>
          <cell r="T55">
            <v>3.1</v>
          </cell>
          <cell r="U55">
            <v>10</v>
          </cell>
          <cell r="V55">
            <v>3.8</v>
          </cell>
          <cell r="W55">
            <v>-575.5</v>
          </cell>
          <cell r="X55">
            <v>34.6</v>
          </cell>
          <cell r="Y55">
            <v>-90.3</v>
          </cell>
          <cell r="Z55">
            <v>-87</v>
          </cell>
        </row>
        <row r="56">
          <cell r="D56">
            <v>0</v>
          </cell>
          <cell r="E56">
            <v>0</v>
          </cell>
          <cell r="F56">
            <v>46.5</v>
          </cell>
          <cell r="G56">
            <v>-46.5</v>
          </cell>
          <cell r="H56">
            <v>0</v>
          </cell>
          <cell r="I56">
            <v>47</v>
          </cell>
          <cell r="J56">
            <v>47</v>
          </cell>
          <cell r="K56">
            <v>-11.2</v>
          </cell>
          <cell r="L56">
            <v>47</v>
          </cell>
          <cell r="M56">
            <v>0</v>
          </cell>
          <cell r="N56">
            <v>1400</v>
          </cell>
          <cell r="O56">
            <v>0</v>
          </cell>
          <cell r="P56">
            <v>0</v>
          </cell>
          <cell r="Q56">
            <v>0</v>
          </cell>
          <cell r="R56">
            <v>1400</v>
          </cell>
          <cell r="S56">
            <v>0</v>
          </cell>
          <cell r="T56">
            <v>0</v>
          </cell>
          <cell r="U56">
            <v>46.5</v>
          </cell>
          <cell r="V56">
            <v>0</v>
          </cell>
          <cell r="W56">
            <v>0</v>
          </cell>
          <cell r="X56">
            <v>0</v>
          </cell>
          <cell r="Y56">
            <v>0</v>
          </cell>
          <cell r="Z56">
            <v>0</v>
          </cell>
        </row>
        <row r="57">
          <cell r="D57">
            <v>0</v>
          </cell>
          <cell r="E57">
            <v>0</v>
          </cell>
          <cell r="F57">
            <v>46.5</v>
          </cell>
          <cell r="G57">
            <v>-46.5</v>
          </cell>
          <cell r="H57">
            <v>0</v>
          </cell>
          <cell r="I57">
            <v>47</v>
          </cell>
          <cell r="J57">
            <v>47</v>
          </cell>
          <cell r="K57">
            <v>-11.2</v>
          </cell>
          <cell r="L57">
            <v>47</v>
          </cell>
          <cell r="M57">
            <v>0</v>
          </cell>
          <cell r="N57">
            <v>1400</v>
          </cell>
          <cell r="O57">
            <v>0</v>
          </cell>
          <cell r="P57">
            <v>0</v>
          </cell>
          <cell r="Q57">
            <v>0</v>
          </cell>
          <cell r="R57">
            <v>1400</v>
          </cell>
          <cell r="S57">
            <v>0</v>
          </cell>
          <cell r="T57">
            <v>0</v>
          </cell>
          <cell r="U57">
            <v>46.5</v>
          </cell>
          <cell r="V57">
            <v>0</v>
          </cell>
          <cell r="W57">
            <v>0</v>
          </cell>
          <cell r="X57">
            <v>0</v>
          </cell>
          <cell r="Y57">
            <v>0</v>
          </cell>
          <cell r="Z57">
            <v>0</v>
          </cell>
        </row>
        <row r="58">
          <cell r="D58">
            <v>80.7</v>
          </cell>
          <cell r="E58">
            <v>-40.200000000000003</v>
          </cell>
          <cell r="F58">
            <v>1153</v>
          </cell>
          <cell r="G58">
            <v>-426.3</v>
          </cell>
          <cell r="H58">
            <v>-15256.3</v>
          </cell>
          <cell r="I58">
            <v>1551</v>
          </cell>
          <cell r="J58">
            <v>582</v>
          </cell>
          <cell r="K58">
            <v>10.199999999999999</v>
          </cell>
          <cell r="L58">
            <v>1551</v>
          </cell>
          <cell r="M58">
            <v>969</v>
          </cell>
          <cell r="N58">
            <v>278.2</v>
          </cell>
          <cell r="O58">
            <v>-1194</v>
          </cell>
          <cell r="P58">
            <v>3125.5</v>
          </cell>
          <cell r="Q58">
            <v>3652.2</v>
          </cell>
          <cell r="R58">
            <v>8756.7999999999993</v>
          </cell>
          <cell r="S58">
            <v>23.2</v>
          </cell>
          <cell r="T58">
            <v>23.2</v>
          </cell>
          <cell r="U58">
            <v>253.9</v>
          </cell>
          <cell r="V58">
            <v>69.3</v>
          </cell>
          <cell r="W58">
            <v>92.4</v>
          </cell>
          <cell r="X58">
            <v>312.2</v>
          </cell>
          <cell r="Y58">
            <v>129</v>
          </cell>
          <cell r="Z58">
            <v>129</v>
          </cell>
        </row>
        <row r="59">
          <cell r="D59">
            <v>80.7</v>
          </cell>
          <cell r="E59">
            <v>-40.200000000000003</v>
          </cell>
          <cell r="F59">
            <v>1153</v>
          </cell>
          <cell r="G59">
            <v>-426.3</v>
          </cell>
          <cell r="H59">
            <v>-15256.3</v>
          </cell>
          <cell r="I59">
            <v>1551</v>
          </cell>
          <cell r="J59">
            <v>582</v>
          </cell>
          <cell r="K59">
            <v>10.199999999999999</v>
          </cell>
          <cell r="L59">
            <v>1551</v>
          </cell>
          <cell r="M59">
            <v>969</v>
          </cell>
          <cell r="N59">
            <v>278.2</v>
          </cell>
          <cell r="O59">
            <v>-1194</v>
          </cell>
          <cell r="P59">
            <v>3125.5</v>
          </cell>
          <cell r="Q59">
            <v>3652.2</v>
          </cell>
          <cell r="R59">
            <v>8756.7999999999993</v>
          </cell>
          <cell r="S59">
            <v>23.2</v>
          </cell>
          <cell r="T59">
            <v>23.2</v>
          </cell>
          <cell r="U59">
            <v>253.9</v>
          </cell>
          <cell r="V59">
            <v>69.3</v>
          </cell>
          <cell r="W59">
            <v>92.4</v>
          </cell>
          <cell r="X59">
            <v>312.2</v>
          </cell>
          <cell r="Y59">
            <v>129</v>
          </cell>
          <cell r="Z59">
            <v>129</v>
          </cell>
        </row>
        <row r="60">
          <cell r="D60">
            <v>0</v>
          </cell>
          <cell r="E60">
            <v>0</v>
          </cell>
          <cell r="F60">
            <v>-149.5</v>
          </cell>
          <cell r="G60">
            <v>149.5</v>
          </cell>
          <cell r="H60">
            <v>0</v>
          </cell>
          <cell r="I60">
            <v>-150</v>
          </cell>
          <cell r="J60">
            <v>-150</v>
          </cell>
          <cell r="K60">
            <v>37</v>
          </cell>
          <cell r="L60">
            <v>-150</v>
          </cell>
          <cell r="M60">
            <v>0</v>
          </cell>
          <cell r="N60">
            <v>0</v>
          </cell>
          <cell r="O60">
            <v>0</v>
          </cell>
          <cell r="P60">
            <v>0</v>
          </cell>
          <cell r="Q60">
            <v>0</v>
          </cell>
          <cell r="R60">
            <v>0</v>
          </cell>
          <cell r="S60">
            <v>-149.5</v>
          </cell>
          <cell r="T60">
            <v>0</v>
          </cell>
          <cell r="U60">
            <v>0</v>
          </cell>
          <cell r="V60">
            <v>0</v>
          </cell>
          <cell r="W60">
            <v>0</v>
          </cell>
          <cell r="X60">
            <v>0</v>
          </cell>
          <cell r="Y60">
            <v>0</v>
          </cell>
          <cell r="Z60">
            <v>0</v>
          </cell>
        </row>
        <row r="61">
          <cell r="D61">
            <v>0</v>
          </cell>
          <cell r="E61">
            <v>0</v>
          </cell>
          <cell r="F61">
            <v>-149.5</v>
          </cell>
          <cell r="G61">
            <v>149.5</v>
          </cell>
          <cell r="H61">
            <v>0</v>
          </cell>
          <cell r="I61">
            <v>-150</v>
          </cell>
          <cell r="J61">
            <v>-150</v>
          </cell>
          <cell r="K61">
            <v>37</v>
          </cell>
          <cell r="L61">
            <v>-150</v>
          </cell>
          <cell r="M61">
            <v>0</v>
          </cell>
          <cell r="N61">
            <v>0</v>
          </cell>
          <cell r="O61">
            <v>0</v>
          </cell>
          <cell r="P61">
            <v>0</v>
          </cell>
          <cell r="Q61">
            <v>0</v>
          </cell>
          <cell r="R61">
            <v>0</v>
          </cell>
          <cell r="S61">
            <v>-149.5</v>
          </cell>
          <cell r="T61">
            <v>0</v>
          </cell>
          <cell r="U61">
            <v>0</v>
          </cell>
          <cell r="V61">
            <v>0</v>
          </cell>
          <cell r="W61">
            <v>0</v>
          </cell>
          <cell r="X61">
            <v>0</v>
          </cell>
          <cell r="Y61">
            <v>0</v>
          </cell>
          <cell r="Z61">
            <v>0</v>
          </cell>
        </row>
        <row r="62">
          <cell r="D62">
            <v>0</v>
          </cell>
          <cell r="E62">
            <v>0</v>
          </cell>
          <cell r="F62">
            <v>0</v>
          </cell>
          <cell r="G62">
            <v>0</v>
          </cell>
          <cell r="H62">
            <v>500</v>
          </cell>
          <cell r="I62">
            <v>0</v>
          </cell>
          <cell r="J62">
            <v>0</v>
          </cell>
          <cell r="K62">
            <v>0</v>
          </cell>
          <cell r="L62">
            <v>0</v>
          </cell>
          <cell r="M62">
            <v>0</v>
          </cell>
          <cell r="N62">
            <v>0</v>
          </cell>
          <cell r="O62">
            <v>-166.7</v>
          </cell>
          <cell r="P62">
            <v>-166.7</v>
          </cell>
          <cell r="Q62">
            <v>-166.7</v>
          </cell>
          <cell r="R62">
            <v>-166.7</v>
          </cell>
          <cell r="S62">
            <v>0</v>
          </cell>
          <cell r="T62">
            <v>0</v>
          </cell>
          <cell r="U62">
            <v>0</v>
          </cell>
          <cell r="V62">
            <v>0</v>
          </cell>
          <cell r="W62">
            <v>0</v>
          </cell>
          <cell r="X62">
            <v>0</v>
          </cell>
          <cell r="Y62">
            <v>0</v>
          </cell>
          <cell r="Z62">
            <v>0</v>
          </cell>
        </row>
        <row r="63">
          <cell r="D63">
            <v>0</v>
          </cell>
          <cell r="E63">
            <v>0</v>
          </cell>
          <cell r="F63">
            <v>0</v>
          </cell>
          <cell r="G63">
            <v>0</v>
          </cell>
          <cell r="H63">
            <v>500</v>
          </cell>
          <cell r="I63">
            <v>0</v>
          </cell>
          <cell r="J63">
            <v>0</v>
          </cell>
          <cell r="K63">
            <v>0</v>
          </cell>
          <cell r="L63">
            <v>0</v>
          </cell>
          <cell r="M63">
            <v>0</v>
          </cell>
          <cell r="N63">
            <v>0</v>
          </cell>
          <cell r="O63">
            <v>-166.7</v>
          </cell>
          <cell r="P63">
            <v>-166.7</v>
          </cell>
          <cell r="Q63">
            <v>-166.7</v>
          </cell>
          <cell r="R63">
            <v>-166.7</v>
          </cell>
          <cell r="S63">
            <v>0</v>
          </cell>
          <cell r="T63">
            <v>0</v>
          </cell>
          <cell r="U63">
            <v>0</v>
          </cell>
          <cell r="V63">
            <v>0</v>
          </cell>
          <cell r="W63">
            <v>0</v>
          </cell>
          <cell r="X63">
            <v>0</v>
          </cell>
          <cell r="Y63">
            <v>0</v>
          </cell>
          <cell r="Z63">
            <v>0</v>
          </cell>
        </row>
        <row r="64">
          <cell r="D64">
            <v>0</v>
          </cell>
          <cell r="E64">
            <v>0</v>
          </cell>
          <cell r="F64">
            <v>1000</v>
          </cell>
          <cell r="G64">
            <v>-1000</v>
          </cell>
          <cell r="H64">
            <v>0</v>
          </cell>
          <cell r="I64">
            <v>1000</v>
          </cell>
          <cell r="J64">
            <v>1000</v>
          </cell>
          <cell r="K64">
            <v>-250</v>
          </cell>
          <cell r="L64">
            <v>1000</v>
          </cell>
          <cell r="M64">
            <v>0</v>
          </cell>
          <cell r="N64">
            <v>1300</v>
          </cell>
          <cell r="O64">
            <v>0</v>
          </cell>
          <cell r="P64">
            <v>0</v>
          </cell>
          <cell r="Q64">
            <v>0</v>
          </cell>
          <cell r="R64">
            <v>1300</v>
          </cell>
          <cell r="S64">
            <v>1000</v>
          </cell>
          <cell r="T64">
            <v>0</v>
          </cell>
          <cell r="U64">
            <v>0</v>
          </cell>
          <cell r="V64">
            <v>0</v>
          </cell>
          <cell r="W64">
            <v>0</v>
          </cell>
          <cell r="X64">
            <v>0</v>
          </cell>
          <cell r="Y64">
            <v>0</v>
          </cell>
          <cell r="Z64">
            <v>0</v>
          </cell>
        </row>
        <row r="65">
          <cell r="D65">
            <v>0</v>
          </cell>
          <cell r="E65">
            <v>0</v>
          </cell>
          <cell r="F65">
            <v>0</v>
          </cell>
          <cell r="G65">
            <v>0</v>
          </cell>
          <cell r="H65">
            <v>0</v>
          </cell>
          <cell r="I65">
            <v>0</v>
          </cell>
          <cell r="J65">
            <v>0</v>
          </cell>
          <cell r="K65">
            <v>0</v>
          </cell>
          <cell r="L65">
            <v>0</v>
          </cell>
          <cell r="M65">
            <v>0</v>
          </cell>
          <cell r="N65">
            <v>6.1</v>
          </cell>
          <cell r="O65">
            <v>0</v>
          </cell>
          <cell r="P65">
            <v>0</v>
          </cell>
          <cell r="Q65">
            <v>0</v>
          </cell>
          <cell r="R65">
            <v>6.1</v>
          </cell>
          <cell r="S65">
            <v>0</v>
          </cell>
          <cell r="T65">
            <v>0</v>
          </cell>
          <cell r="U65">
            <v>0</v>
          </cell>
          <cell r="V65">
            <v>0</v>
          </cell>
          <cell r="W65">
            <v>0</v>
          </cell>
          <cell r="X65">
            <v>0</v>
          </cell>
          <cell r="Y65">
            <v>0</v>
          </cell>
          <cell r="Z65">
            <v>0</v>
          </cell>
        </row>
        <row r="66">
          <cell r="D66">
            <v>0</v>
          </cell>
          <cell r="E66">
            <v>0</v>
          </cell>
          <cell r="F66">
            <v>1000</v>
          </cell>
          <cell r="G66">
            <v>-1000</v>
          </cell>
          <cell r="H66">
            <v>0</v>
          </cell>
          <cell r="I66">
            <v>1000</v>
          </cell>
          <cell r="J66">
            <v>1000</v>
          </cell>
          <cell r="K66">
            <v>-250</v>
          </cell>
          <cell r="L66">
            <v>1000</v>
          </cell>
          <cell r="M66">
            <v>0</v>
          </cell>
          <cell r="N66">
            <v>1306.0999999999999</v>
          </cell>
          <cell r="O66">
            <v>0</v>
          </cell>
          <cell r="P66">
            <v>0</v>
          </cell>
          <cell r="Q66">
            <v>0</v>
          </cell>
          <cell r="R66">
            <v>1306.0999999999999</v>
          </cell>
          <cell r="S66">
            <v>1000</v>
          </cell>
          <cell r="T66">
            <v>0</v>
          </cell>
          <cell r="U66">
            <v>0</v>
          </cell>
          <cell r="V66">
            <v>0</v>
          </cell>
          <cell r="W66">
            <v>0</v>
          </cell>
          <cell r="X66">
            <v>0</v>
          </cell>
          <cell r="Y66">
            <v>0</v>
          </cell>
          <cell r="Z66">
            <v>0</v>
          </cell>
        </row>
        <row r="67">
          <cell r="D67">
            <v>80.7</v>
          </cell>
          <cell r="E67">
            <v>-40.200000000000003</v>
          </cell>
          <cell r="F67">
            <v>2003.5</v>
          </cell>
          <cell r="G67">
            <v>-1276.8</v>
          </cell>
          <cell r="H67">
            <v>-14756.3</v>
          </cell>
          <cell r="I67">
            <v>2401</v>
          </cell>
          <cell r="J67">
            <v>1432</v>
          </cell>
          <cell r="K67">
            <v>-202.8</v>
          </cell>
          <cell r="L67">
            <v>2401</v>
          </cell>
          <cell r="M67">
            <v>969</v>
          </cell>
          <cell r="N67">
            <v>1584.2</v>
          </cell>
          <cell r="O67">
            <v>-1360.7</v>
          </cell>
          <cell r="P67">
            <v>2958.9</v>
          </cell>
          <cell r="Q67">
            <v>3485.5</v>
          </cell>
          <cell r="R67">
            <v>9896.2000000000007</v>
          </cell>
          <cell r="S67">
            <v>873.7</v>
          </cell>
          <cell r="T67">
            <v>23.2</v>
          </cell>
          <cell r="U67">
            <v>253.9</v>
          </cell>
          <cell r="V67">
            <v>69.3</v>
          </cell>
          <cell r="W67">
            <v>92.4</v>
          </cell>
          <cell r="X67">
            <v>312.2</v>
          </cell>
          <cell r="Y67">
            <v>129</v>
          </cell>
          <cell r="Z67">
            <v>129</v>
          </cell>
        </row>
        <row r="68">
          <cell r="D68">
            <v>80.7</v>
          </cell>
          <cell r="E68">
            <v>-40.200000000000003</v>
          </cell>
          <cell r="F68">
            <v>2050</v>
          </cell>
          <cell r="G68">
            <v>-1323.3</v>
          </cell>
          <cell r="H68">
            <v>-14756.3</v>
          </cell>
          <cell r="I68">
            <v>2448</v>
          </cell>
          <cell r="J68">
            <v>1479</v>
          </cell>
          <cell r="K68">
            <v>-214</v>
          </cell>
          <cell r="L68">
            <v>2448</v>
          </cell>
          <cell r="M68">
            <v>969</v>
          </cell>
          <cell r="N68">
            <v>2984.2</v>
          </cell>
          <cell r="O68">
            <v>-1360.7</v>
          </cell>
          <cell r="P68">
            <v>2958.9</v>
          </cell>
          <cell r="Q68">
            <v>3485.5</v>
          </cell>
          <cell r="R68">
            <v>11296.2</v>
          </cell>
          <cell r="S68">
            <v>873.7</v>
          </cell>
          <cell r="T68">
            <v>23.2</v>
          </cell>
          <cell r="U68">
            <v>300.3</v>
          </cell>
          <cell r="V68">
            <v>69.3</v>
          </cell>
          <cell r="W68">
            <v>92.4</v>
          </cell>
          <cell r="X68">
            <v>312.2</v>
          </cell>
          <cell r="Y68">
            <v>129</v>
          </cell>
          <cell r="Z68">
            <v>129</v>
          </cell>
        </row>
        <row r="69">
          <cell r="D69">
            <v>86.7</v>
          </cell>
          <cell r="E69">
            <v>70.3</v>
          </cell>
          <cell r="F69">
            <v>1244.5</v>
          </cell>
          <cell r="G69">
            <v>-464.5</v>
          </cell>
          <cell r="H69">
            <v>-16190.9</v>
          </cell>
          <cell r="I69">
            <v>1948</v>
          </cell>
          <cell r="J69">
            <v>908</v>
          </cell>
          <cell r="K69">
            <v>216.5</v>
          </cell>
          <cell r="L69">
            <v>1948</v>
          </cell>
          <cell r="M69">
            <v>1040</v>
          </cell>
          <cell r="N69">
            <v>1243.4000000000001</v>
          </cell>
          <cell r="O69">
            <v>-1453.6</v>
          </cell>
          <cell r="P69">
            <v>2848.2</v>
          </cell>
          <cell r="Q69">
            <v>3397.1</v>
          </cell>
          <cell r="R69">
            <v>11188.9</v>
          </cell>
          <cell r="S69">
            <v>871.7</v>
          </cell>
          <cell r="T69">
            <v>26.3</v>
          </cell>
          <cell r="U69">
            <v>310.3</v>
          </cell>
          <cell r="V69">
            <v>73.099999999999994</v>
          </cell>
          <cell r="W69">
            <v>-483.1</v>
          </cell>
          <cell r="X69">
            <v>346.8</v>
          </cell>
          <cell r="Y69">
            <v>38.700000000000003</v>
          </cell>
          <cell r="Z69">
            <v>44.4</v>
          </cell>
        </row>
        <row r="70">
          <cell r="D70">
            <v>7.6</v>
          </cell>
          <cell r="E70">
            <v>0</v>
          </cell>
          <cell r="F70">
            <v>68.2</v>
          </cell>
          <cell r="G70">
            <v>0.1</v>
          </cell>
          <cell r="H70">
            <v>0</v>
          </cell>
          <cell r="I70">
            <v>91</v>
          </cell>
          <cell r="J70">
            <v>0</v>
          </cell>
          <cell r="K70">
            <v>0.1</v>
          </cell>
          <cell r="L70">
            <v>91</v>
          </cell>
          <cell r="M70">
            <v>91</v>
          </cell>
          <cell r="N70">
            <v>0</v>
          </cell>
          <cell r="O70">
            <v>0</v>
          </cell>
          <cell r="P70">
            <v>0</v>
          </cell>
          <cell r="Q70">
            <v>0</v>
          </cell>
          <cell r="R70">
            <v>0</v>
          </cell>
          <cell r="S70">
            <v>0</v>
          </cell>
          <cell r="T70">
            <v>0</v>
          </cell>
          <cell r="U70">
            <v>7.6</v>
          </cell>
          <cell r="V70">
            <v>7.6</v>
          </cell>
          <cell r="W70">
            <v>22.7</v>
          </cell>
          <cell r="X70">
            <v>7.6</v>
          </cell>
          <cell r="Y70">
            <v>7.6</v>
          </cell>
          <cell r="Z70">
            <v>7.6</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D72">
            <v>7.6</v>
          </cell>
          <cell r="E72">
            <v>0</v>
          </cell>
          <cell r="F72">
            <v>68.2</v>
          </cell>
          <cell r="G72">
            <v>0.1</v>
          </cell>
          <cell r="H72">
            <v>0</v>
          </cell>
          <cell r="I72">
            <v>91</v>
          </cell>
          <cell r="J72">
            <v>0</v>
          </cell>
          <cell r="K72">
            <v>0.1</v>
          </cell>
          <cell r="L72">
            <v>91</v>
          </cell>
          <cell r="M72">
            <v>91</v>
          </cell>
          <cell r="N72">
            <v>0</v>
          </cell>
          <cell r="O72">
            <v>0</v>
          </cell>
          <cell r="P72">
            <v>0</v>
          </cell>
          <cell r="Q72">
            <v>0</v>
          </cell>
          <cell r="R72">
            <v>0</v>
          </cell>
          <cell r="S72">
            <v>0</v>
          </cell>
          <cell r="T72">
            <v>0</v>
          </cell>
          <cell r="U72">
            <v>7.6</v>
          </cell>
          <cell r="V72">
            <v>7.6</v>
          </cell>
          <cell r="W72">
            <v>22.7</v>
          </cell>
          <cell r="X72">
            <v>7.6</v>
          </cell>
          <cell r="Y72">
            <v>7.6</v>
          </cell>
          <cell r="Z72">
            <v>7.6</v>
          </cell>
        </row>
        <row r="73">
          <cell r="D73">
            <v>7.6</v>
          </cell>
          <cell r="E73">
            <v>0</v>
          </cell>
          <cell r="F73">
            <v>68.2</v>
          </cell>
          <cell r="G73">
            <v>0.1</v>
          </cell>
          <cell r="H73">
            <v>0</v>
          </cell>
          <cell r="I73">
            <v>91</v>
          </cell>
          <cell r="J73">
            <v>0</v>
          </cell>
          <cell r="K73">
            <v>0.1</v>
          </cell>
          <cell r="L73">
            <v>91</v>
          </cell>
          <cell r="M73">
            <v>91</v>
          </cell>
          <cell r="N73">
            <v>0</v>
          </cell>
          <cell r="O73">
            <v>0</v>
          </cell>
          <cell r="P73">
            <v>0</v>
          </cell>
          <cell r="Q73">
            <v>0</v>
          </cell>
          <cell r="R73">
            <v>0</v>
          </cell>
          <cell r="S73">
            <v>0</v>
          </cell>
          <cell r="T73">
            <v>0</v>
          </cell>
          <cell r="U73">
            <v>7.6</v>
          </cell>
          <cell r="V73">
            <v>7.6</v>
          </cell>
          <cell r="W73">
            <v>22.7</v>
          </cell>
          <cell r="X73">
            <v>7.6</v>
          </cell>
          <cell r="Y73">
            <v>7.6</v>
          </cell>
          <cell r="Z73">
            <v>7.6</v>
          </cell>
        </row>
        <row r="74">
          <cell r="D74">
            <v>7.6</v>
          </cell>
          <cell r="E74">
            <v>0</v>
          </cell>
          <cell r="F74">
            <v>68.2</v>
          </cell>
          <cell r="G74">
            <v>0.1</v>
          </cell>
          <cell r="H74">
            <v>0</v>
          </cell>
          <cell r="I74">
            <v>91</v>
          </cell>
          <cell r="J74">
            <v>0</v>
          </cell>
          <cell r="K74">
            <v>0.1</v>
          </cell>
          <cell r="L74">
            <v>91</v>
          </cell>
          <cell r="M74">
            <v>91</v>
          </cell>
          <cell r="N74">
            <v>0</v>
          </cell>
          <cell r="O74">
            <v>0</v>
          </cell>
          <cell r="P74">
            <v>0</v>
          </cell>
          <cell r="Q74">
            <v>0</v>
          </cell>
          <cell r="R74">
            <v>0</v>
          </cell>
          <cell r="S74">
            <v>0</v>
          </cell>
          <cell r="T74">
            <v>0</v>
          </cell>
          <cell r="U74">
            <v>7.6</v>
          </cell>
          <cell r="V74">
            <v>7.6</v>
          </cell>
          <cell r="W74">
            <v>22.7</v>
          </cell>
          <cell r="X74">
            <v>7.6</v>
          </cell>
          <cell r="Y74">
            <v>7.6</v>
          </cell>
          <cell r="Z74">
            <v>7.6</v>
          </cell>
        </row>
        <row r="75">
          <cell r="D75">
            <v>94.2</v>
          </cell>
          <cell r="E75">
            <v>70.3</v>
          </cell>
          <cell r="F75">
            <v>1312.7</v>
          </cell>
          <cell r="G75">
            <v>-464.4</v>
          </cell>
          <cell r="H75">
            <v>-16190.9</v>
          </cell>
          <cell r="I75">
            <v>2039</v>
          </cell>
          <cell r="J75">
            <v>908</v>
          </cell>
          <cell r="K75">
            <v>216.6</v>
          </cell>
          <cell r="L75">
            <v>2039</v>
          </cell>
          <cell r="M75">
            <v>1131</v>
          </cell>
          <cell r="N75">
            <v>1243.4000000000001</v>
          </cell>
          <cell r="O75">
            <v>-1453.6</v>
          </cell>
          <cell r="P75">
            <v>2848.2</v>
          </cell>
          <cell r="Q75">
            <v>3397.1</v>
          </cell>
          <cell r="R75">
            <v>11188.9</v>
          </cell>
          <cell r="S75">
            <v>871.7</v>
          </cell>
          <cell r="T75">
            <v>26.3</v>
          </cell>
          <cell r="U75">
            <v>317.89999999999998</v>
          </cell>
          <cell r="V75">
            <v>80.7</v>
          </cell>
          <cell r="W75">
            <v>-460.4</v>
          </cell>
          <cell r="X75">
            <v>354.4</v>
          </cell>
          <cell r="Y75">
            <v>46.3</v>
          </cell>
          <cell r="Z75">
            <v>51.9</v>
          </cell>
        </row>
        <row r="76">
          <cell r="D76">
            <v>0</v>
          </cell>
          <cell r="E76">
            <v>0</v>
          </cell>
          <cell r="F76">
            <v>0</v>
          </cell>
          <cell r="G76">
            <v>0</v>
          </cell>
          <cell r="H76">
            <v>0</v>
          </cell>
          <cell r="I76">
            <v>0</v>
          </cell>
          <cell r="J76">
            <v>0</v>
          </cell>
          <cell r="K76">
            <v>0</v>
          </cell>
          <cell r="L76">
            <v>0</v>
          </cell>
          <cell r="M76">
            <v>0</v>
          </cell>
          <cell r="N76">
            <v>-218</v>
          </cell>
          <cell r="O76">
            <v>0</v>
          </cell>
          <cell r="P76">
            <v>0</v>
          </cell>
          <cell r="Q76">
            <v>0</v>
          </cell>
          <cell r="R76">
            <v>-218</v>
          </cell>
          <cell r="S76">
            <v>-86.4</v>
          </cell>
          <cell r="T76">
            <v>218</v>
          </cell>
          <cell r="U76">
            <v>0</v>
          </cell>
          <cell r="V76">
            <v>0</v>
          </cell>
          <cell r="W76">
            <v>0</v>
          </cell>
          <cell r="X76">
            <v>-131.6</v>
          </cell>
          <cell r="Y76">
            <v>0</v>
          </cell>
          <cell r="Z76">
            <v>0</v>
          </cell>
        </row>
        <row r="77">
          <cell r="D77">
            <v>0</v>
          </cell>
          <cell r="E77">
            <v>0</v>
          </cell>
          <cell r="F77">
            <v>0</v>
          </cell>
          <cell r="G77">
            <v>0</v>
          </cell>
          <cell r="H77">
            <v>0</v>
          </cell>
          <cell r="I77">
            <v>0</v>
          </cell>
          <cell r="J77">
            <v>0</v>
          </cell>
          <cell r="K77">
            <v>0</v>
          </cell>
          <cell r="L77">
            <v>0</v>
          </cell>
          <cell r="M77">
            <v>0</v>
          </cell>
          <cell r="N77">
            <v>-218</v>
          </cell>
          <cell r="O77">
            <v>0</v>
          </cell>
          <cell r="P77">
            <v>0</v>
          </cell>
          <cell r="Q77">
            <v>0</v>
          </cell>
          <cell r="R77">
            <v>-218</v>
          </cell>
          <cell r="S77">
            <v>-86.4</v>
          </cell>
          <cell r="T77">
            <v>218</v>
          </cell>
          <cell r="U77">
            <v>0</v>
          </cell>
          <cell r="V77">
            <v>0</v>
          </cell>
          <cell r="W77">
            <v>0</v>
          </cell>
          <cell r="X77">
            <v>-131.6</v>
          </cell>
          <cell r="Y77">
            <v>0</v>
          </cell>
          <cell r="Z77">
            <v>0</v>
          </cell>
        </row>
        <row r="78">
          <cell r="D78">
            <v>0</v>
          </cell>
          <cell r="E78">
            <v>0</v>
          </cell>
          <cell r="F78">
            <v>4.3</v>
          </cell>
          <cell r="G78">
            <v>-4.3</v>
          </cell>
          <cell r="H78">
            <v>0</v>
          </cell>
          <cell r="I78">
            <v>4</v>
          </cell>
          <cell r="J78">
            <v>4</v>
          </cell>
          <cell r="K78">
            <v>-1.3</v>
          </cell>
          <cell r="L78">
            <v>4</v>
          </cell>
          <cell r="M78">
            <v>0</v>
          </cell>
          <cell r="N78">
            <v>-183.7</v>
          </cell>
          <cell r="O78">
            <v>0</v>
          </cell>
          <cell r="P78">
            <v>0</v>
          </cell>
          <cell r="Q78">
            <v>0</v>
          </cell>
          <cell r="R78">
            <v>-183.7</v>
          </cell>
          <cell r="S78">
            <v>0</v>
          </cell>
          <cell r="T78">
            <v>183.7</v>
          </cell>
          <cell r="U78">
            <v>0</v>
          </cell>
          <cell r="V78">
            <v>0</v>
          </cell>
          <cell r="W78">
            <v>-179.4</v>
          </cell>
          <cell r="X78">
            <v>0</v>
          </cell>
          <cell r="Y78">
            <v>0</v>
          </cell>
          <cell r="Z78">
            <v>0</v>
          </cell>
        </row>
        <row r="79">
          <cell r="D79">
            <v>0</v>
          </cell>
          <cell r="E79">
            <v>0</v>
          </cell>
          <cell r="F79">
            <v>4.3</v>
          </cell>
          <cell r="G79">
            <v>-4.3</v>
          </cell>
          <cell r="H79">
            <v>0</v>
          </cell>
          <cell r="I79">
            <v>4</v>
          </cell>
          <cell r="J79">
            <v>4</v>
          </cell>
          <cell r="K79">
            <v>-1.3</v>
          </cell>
          <cell r="L79">
            <v>4</v>
          </cell>
          <cell r="M79">
            <v>0</v>
          </cell>
          <cell r="N79">
            <v>-183.7</v>
          </cell>
          <cell r="O79">
            <v>0</v>
          </cell>
          <cell r="P79">
            <v>0</v>
          </cell>
          <cell r="Q79">
            <v>0</v>
          </cell>
          <cell r="R79">
            <v>-183.7</v>
          </cell>
          <cell r="S79">
            <v>0</v>
          </cell>
          <cell r="T79">
            <v>183.7</v>
          </cell>
          <cell r="U79">
            <v>0</v>
          </cell>
          <cell r="V79">
            <v>0</v>
          </cell>
          <cell r="W79">
            <v>-179.4</v>
          </cell>
          <cell r="X79">
            <v>0</v>
          </cell>
          <cell r="Y79">
            <v>0</v>
          </cell>
          <cell r="Z79">
            <v>0</v>
          </cell>
        </row>
        <row r="80">
          <cell r="D80">
            <v>0</v>
          </cell>
          <cell r="E80">
            <v>0</v>
          </cell>
          <cell r="F80">
            <v>4.3</v>
          </cell>
          <cell r="G80">
            <v>-4.3</v>
          </cell>
          <cell r="H80">
            <v>0</v>
          </cell>
          <cell r="I80">
            <v>4</v>
          </cell>
          <cell r="J80">
            <v>4</v>
          </cell>
          <cell r="K80">
            <v>-1.3</v>
          </cell>
          <cell r="L80">
            <v>4</v>
          </cell>
          <cell r="M80">
            <v>0</v>
          </cell>
          <cell r="N80">
            <v>-401.8</v>
          </cell>
          <cell r="O80">
            <v>0</v>
          </cell>
          <cell r="P80">
            <v>0</v>
          </cell>
          <cell r="Q80">
            <v>0</v>
          </cell>
          <cell r="R80">
            <v>-401.8</v>
          </cell>
          <cell r="S80">
            <v>-86.4</v>
          </cell>
          <cell r="T80">
            <v>401.8</v>
          </cell>
          <cell r="U80">
            <v>0</v>
          </cell>
          <cell r="V80">
            <v>0</v>
          </cell>
          <cell r="W80">
            <v>-179.4</v>
          </cell>
          <cell r="X80">
            <v>-131.6</v>
          </cell>
          <cell r="Y80">
            <v>0</v>
          </cell>
          <cell r="Z80">
            <v>0</v>
          </cell>
        </row>
        <row r="81">
          <cell r="D81">
            <v>0</v>
          </cell>
          <cell r="E81">
            <v>0</v>
          </cell>
          <cell r="F81">
            <v>4.3</v>
          </cell>
          <cell r="G81">
            <v>-4.3</v>
          </cell>
          <cell r="H81">
            <v>0</v>
          </cell>
          <cell r="I81">
            <v>4</v>
          </cell>
          <cell r="J81">
            <v>4</v>
          </cell>
          <cell r="K81">
            <v>-1.3</v>
          </cell>
          <cell r="L81">
            <v>4</v>
          </cell>
          <cell r="M81">
            <v>0</v>
          </cell>
          <cell r="N81">
            <v>-401.8</v>
          </cell>
          <cell r="O81">
            <v>0</v>
          </cell>
          <cell r="P81">
            <v>0</v>
          </cell>
          <cell r="Q81">
            <v>0</v>
          </cell>
          <cell r="R81">
            <v>-401.8</v>
          </cell>
          <cell r="S81">
            <v>-86.4</v>
          </cell>
          <cell r="T81">
            <v>401.8</v>
          </cell>
          <cell r="U81">
            <v>0</v>
          </cell>
          <cell r="V81">
            <v>0</v>
          </cell>
          <cell r="W81">
            <v>-179.4</v>
          </cell>
          <cell r="X81">
            <v>-131.6</v>
          </cell>
          <cell r="Y81">
            <v>0</v>
          </cell>
          <cell r="Z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585.70000000000005</v>
          </cell>
          <cell r="T82">
            <v>392.7</v>
          </cell>
          <cell r="U82">
            <v>52.6</v>
          </cell>
          <cell r="V82">
            <v>-108.5</v>
          </cell>
          <cell r="W82">
            <v>0</v>
          </cell>
          <cell r="X82">
            <v>393.3</v>
          </cell>
          <cell r="Y82">
            <v>-1315.8</v>
          </cell>
          <cell r="Z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585.70000000000005</v>
          </cell>
          <cell r="T83">
            <v>392.7</v>
          </cell>
          <cell r="U83">
            <v>52.6</v>
          </cell>
          <cell r="V83">
            <v>-108.5</v>
          </cell>
          <cell r="W83">
            <v>0</v>
          </cell>
          <cell r="X83">
            <v>393.3</v>
          </cell>
          <cell r="Y83">
            <v>-1315.8</v>
          </cell>
          <cell r="Z83">
            <v>0</v>
          </cell>
        </row>
        <row r="84">
          <cell r="D84">
            <v>0</v>
          </cell>
          <cell r="E84">
            <v>0</v>
          </cell>
          <cell r="F84">
            <v>0</v>
          </cell>
          <cell r="G84">
            <v>0</v>
          </cell>
          <cell r="H84">
            <v>102.2</v>
          </cell>
          <cell r="I84">
            <v>0</v>
          </cell>
          <cell r="J84">
            <v>0</v>
          </cell>
          <cell r="K84">
            <v>0</v>
          </cell>
          <cell r="L84">
            <v>0</v>
          </cell>
          <cell r="M84">
            <v>0</v>
          </cell>
          <cell r="N84">
            <v>323.60000000000002</v>
          </cell>
          <cell r="O84">
            <v>51.3</v>
          </cell>
          <cell r="P84">
            <v>221.4</v>
          </cell>
          <cell r="Q84">
            <v>0</v>
          </cell>
          <cell r="R84">
            <v>0</v>
          </cell>
          <cell r="S84">
            <v>0</v>
          </cell>
          <cell r="T84">
            <v>0</v>
          </cell>
          <cell r="U84">
            <v>0</v>
          </cell>
          <cell r="V84">
            <v>4000</v>
          </cell>
          <cell r="W84">
            <v>0</v>
          </cell>
          <cell r="X84">
            <v>-4000</v>
          </cell>
          <cell r="Y84">
            <v>0</v>
          </cell>
          <cell r="Z84">
            <v>0</v>
          </cell>
        </row>
        <row r="85">
          <cell r="D85">
            <v>0</v>
          </cell>
          <cell r="E85">
            <v>0</v>
          </cell>
          <cell r="F85">
            <v>0</v>
          </cell>
          <cell r="G85">
            <v>0</v>
          </cell>
          <cell r="H85">
            <v>102.2</v>
          </cell>
          <cell r="I85">
            <v>0</v>
          </cell>
          <cell r="J85">
            <v>0</v>
          </cell>
          <cell r="K85">
            <v>0</v>
          </cell>
          <cell r="L85">
            <v>0</v>
          </cell>
          <cell r="M85">
            <v>0</v>
          </cell>
          <cell r="N85">
            <v>323.60000000000002</v>
          </cell>
          <cell r="O85">
            <v>51.3</v>
          </cell>
          <cell r="P85">
            <v>221.4</v>
          </cell>
          <cell r="Q85">
            <v>0</v>
          </cell>
          <cell r="R85">
            <v>0</v>
          </cell>
          <cell r="S85">
            <v>0</v>
          </cell>
          <cell r="T85">
            <v>0</v>
          </cell>
          <cell r="U85">
            <v>0</v>
          </cell>
          <cell r="V85">
            <v>4000</v>
          </cell>
          <cell r="W85">
            <v>0</v>
          </cell>
          <cell r="X85">
            <v>-4000</v>
          </cell>
          <cell r="Y85">
            <v>0</v>
          </cell>
          <cell r="Z85">
            <v>0</v>
          </cell>
        </row>
        <row r="86">
          <cell r="D86">
            <v>0</v>
          </cell>
          <cell r="E86">
            <v>0</v>
          </cell>
          <cell r="F86">
            <v>0</v>
          </cell>
          <cell r="G86">
            <v>0</v>
          </cell>
          <cell r="H86">
            <v>102.2</v>
          </cell>
          <cell r="I86">
            <v>0</v>
          </cell>
          <cell r="J86">
            <v>0</v>
          </cell>
          <cell r="K86">
            <v>0</v>
          </cell>
          <cell r="L86">
            <v>0</v>
          </cell>
          <cell r="M86">
            <v>0</v>
          </cell>
          <cell r="N86">
            <v>323.60000000000002</v>
          </cell>
          <cell r="O86">
            <v>51.3</v>
          </cell>
          <cell r="P86">
            <v>221.4</v>
          </cell>
          <cell r="Q86">
            <v>0</v>
          </cell>
          <cell r="R86">
            <v>0</v>
          </cell>
          <cell r="S86">
            <v>585.70000000000005</v>
          </cell>
          <cell r="T86">
            <v>392.7</v>
          </cell>
          <cell r="U86">
            <v>52.6</v>
          </cell>
          <cell r="V86">
            <v>3891.5</v>
          </cell>
          <cell r="W86">
            <v>0</v>
          </cell>
          <cell r="X86">
            <v>-3606.7</v>
          </cell>
          <cell r="Y86">
            <v>-1315.8</v>
          </cell>
          <cell r="Z86">
            <v>0</v>
          </cell>
        </row>
        <row r="87">
          <cell r="D87">
            <v>0</v>
          </cell>
          <cell r="E87">
            <v>0</v>
          </cell>
          <cell r="F87">
            <v>2031.7</v>
          </cell>
          <cell r="G87">
            <v>-2031.7</v>
          </cell>
          <cell r="H87">
            <v>0</v>
          </cell>
          <cell r="I87">
            <v>6000</v>
          </cell>
          <cell r="J87">
            <v>6000</v>
          </cell>
          <cell r="K87">
            <v>2468.3000000000002</v>
          </cell>
          <cell r="L87">
            <v>6000</v>
          </cell>
          <cell r="M87">
            <v>0</v>
          </cell>
          <cell r="N87">
            <v>0</v>
          </cell>
          <cell r="O87">
            <v>0</v>
          </cell>
          <cell r="P87">
            <v>0</v>
          </cell>
          <cell r="Q87">
            <v>0</v>
          </cell>
          <cell r="R87">
            <v>0</v>
          </cell>
          <cell r="S87">
            <v>0</v>
          </cell>
          <cell r="T87">
            <v>0</v>
          </cell>
          <cell r="U87">
            <v>0</v>
          </cell>
          <cell r="V87">
            <v>0</v>
          </cell>
          <cell r="W87">
            <v>0</v>
          </cell>
          <cell r="X87">
            <v>0</v>
          </cell>
          <cell r="Y87">
            <v>1463.7</v>
          </cell>
          <cell r="Z87">
            <v>568</v>
          </cell>
        </row>
        <row r="88">
          <cell r="D88">
            <v>-125</v>
          </cell>
          <cell r="E88">
            <v>-125</v>
          </cell>
          <cell r="F88">
            <v>-40.9</v>
          </cell>
          <cell r="G88">
            <v>-1084.0999999999999</v>
          </cell>
          <cell r="H88">
            <v>-5064.5</v>
          </cell>
          <cell r="I88">
            <v>0</v>
          </cell>
          <cell r="J88">
            <v>1500</v>
          </cell>
          <cell r="K88">
            <v>40.9</v>
          </cell>
          <cell r="L88">
            <v>0</v>
          </cell>
          <cell r="M88">
            <v>-1500</v>
          </cell>
          <cell r="N88">
            <v>-7143.1</v>
          </cell>
          <cell r="O88">
            <v>-4741.7</v>
          </cell>
          <cell r="P88">
            <v>-624.70000000000005</v>
          </cell>
          <cell r="Q88">
            <v>-327</v>
          </cell>
          <cell r="R88">
            <v>-1127</v>
          </cell>
          <cell r="S88">
            <v>-14.8</v>
          </cell>
          <cell r="T88">
            <v>0</v>
          </cell>
          <cell r="U88">
            <v>-13.1</v>
          </cell>
          <cell r="V88">
            <v>-12.9</v>
          </cell>
          <cell r="W88">
            <v>-625</v>
          </cell>
          <cell r="X88">
            <v>625</v>
          </cell>
          <cell r="Y88">
            <v>0</v>
          </cell>
          <cell r="Z88">
            <v>0</v>
          </cell>
        </row>
        <row r="89">
          <cell r="D89">
            <v>0</v>
          </cell>
          <cell r="E89">
            <v>0</v>
          </cell>
          <cell r="F89">
            <v>41.9</v>
          </cell>
          <cell r="G89">
            <v>-41.9</v>
          </cell>
          <cell r="H89">
            <v>-491.2</v>
          </cell>
          <cell r="I89">
            <v>0</v>
          </cell>
          <cell r="J89">
            <v>0</v>
          </cell>
          <cell r="K89">
            <v>-41.9</v>
          </cell>
          <cell r="L89">
            <v>0</v>
          </cell>
          <cell r="M89">
            <v>0</v>
          </cell>
          <cell r="N89">
            <v>-222.3</v>
          </cell>
          <cell r="O89">
            <v>0</v>
          </cell>
          <cell r="P89">
            <v>0</v>
          </cell>
          <cell r="Q89">
            <v>203.8</v>
          </cell>
          <cell r="R89">
            <v>65</v>
          </cell>
          <cell r="S89">
            <v>0</v>
          </cell>
          <cell r="T89">
            <v>0.3</v>
          </cell>
          <cell r="U89">
            <v>0</v>
          </cell>
          <cell r="V89">
            <v>6.1</v>
          </cell>
          <cell r="W89">
            <v>17.2</v>
          </cell>
          <cell r="X89">
            <v>3.6</v>
          </cell>
          <cell r="Y89">
            <v>14.6</v>
          </cell>
          <cell r="Z89">
            <v>0</v>
          </cell>
        </row>
        <row r="90">
          <cell r="D90">
            <v>-125</v>
          </cell>
          <cell r="E90">
            <v>-125</v>
          </cell>
          <cell r="F90">
            <v>2032.7</v>
          </cell>
          <cell r="G90">
            <v>-3157.7</v>
          </cell>
          <cell r="H90">
            <v>-5555.7</v>
          </cell>
          <cell r="I90">
            <v>6000</v>
          </cell>
          <cell r="J90">
            <v>7500</v>
          </cell>
          <cell r="K90">
            <v>2467.3000000000002</v>
          </cell>
          <cell r="L90">
            <v>6000</v>
          </cell>
          <cell r="M90">
            <v>-1500</v>
          </cell>
          <cell r="N90">
            <v>-7365.4</v>
          </cell>
          <cell r="O90">
            <v>-4741.7</v>
          </cell>
          <cell r="P90">
            <v>-624.70000000000005</v>
          </cell>
          <cell r="Q90">
            <v>-123.1</v>
          </cell>
          <cell r="R90">
            <v>-1061.9000000000001</v>
          </cell>
          <cell r="S90">
            <v>-14.8</v>
          </cell>
          <cell r="T90">
            <v>0.3</v>
          </cell>
          <cell r="U90">
            <v>-13.1</v>
          </cell>
          <cell r="V90">
            <v>-6.8</v>
          </cell>
          <cell r="W90">
            <v>-607.79999999999995</v>
          </cell>
          <cell r="X90">
            <v>628.6</v>
          </cell>
          <cell r="Y90">
            <v>1478.3</v>
          </cell>
          <cell r="Z90">
            <v>568</v>
          </cell>
        </row>
        <row r="91">
          <cell r="D91">
            <v>-125</v>
          </cell>
          <cell r="E91">
            <v>-125</v>
          </cell>
          <cell r="F91">
            <v>2032.7</v>
          </cell>
          <cell r="G91">
            <v>-3157.7</v>
          </cell>
          <cell r="H91">
            <v>-5555.7</v>
          </cell>
          <cell r="I91">
            <v>6000</v>
          </cell>
          <cell r="J91">
            <v>7500</v>
          </cell>
          <cell r="K91">
            <v>2467.3000000000002</v>
          </cell>
          <cell r="L91">
            <v>6000</v>
          </cell>
          <cell r="M91">
            <v>-1500</v>
          </cell>
          <cell r="N91">
            <v>-7365.4</v>
          </cell>
          <cell r="O91">
            <v>-4741.7</v>
          </cell>
          <cell r="P91">
            <v>-624.70000000000005</v>
          </cell>
          <cell r="Q91">
            <v>-123.1</v>
          </cell>
          <cell r="R91">
            <v>-1061.9000000000001</v>
          </cell>
          <cell r="S91">
            <v>-14.8</v>
          </cell>
          <cell r="T91">
            <v>0.3</v>
          </cell>
          <cell r="U91">
            <v>-13.1</v>
          </cell>
          <cell r="V91">
            <v>-6.8</v>
          </cell>
          <cell r="W91">
            <v>-607.79999999999995</v>
          </cell>
          <cell r="X91">
            <v>628.6</v>
          </cell>
          <cell r="Y91">
            <v>1478.3</v>
          </cell>
          <cell r="Z91">
            <v>568</v>
          </cell>
        </row>
        <row r="92">
          <cell r="D92">
            <v>-125</v>
          </cell>
          <cell r="E92">
            <v>-125</v>
          </cell>
          <cell r="F92">
            <v>2032.7</v>
          </cell>
          <cell r="G92">
            <v>-3157.7</v>
          </cell>
          <cell r="H92">
            <v>-5453.4</v>
          </cell>
          <cell r="I92">
            <v>6000</v>
          </cell>
          <cell r="J92">
            <v>7500</v>
          </cell>
          <cell r="K92">
            <v>2467.3000000000002</v>
          </cell>
          <cell r="L92">
            <v>6000</v>
          </cell>
          <cell r="M92">
            <v>-1500</v>
          </cell>
          <cell r="N92">
            <v>-7041.8</v>
          </cell>
          <cell r="O92">
            <v>-4690.3999999999996</v>
          </cell>
          <cell r="P92">
            <v>-403.3</v>
          </cell>
          <cell r="Q92">
            <v>-123.1</v>
          </cell>
          <cell r="R92">
            <v>-1061.9000000000001</v>
          </cell>
          <cell r="S92">
            <v>570.79999999999995</v>
          </cell>
          <cell r="T92">
            <v>393</v>
          </cell>
          <cell r="U92">
            <v>39.5</v>
          </cell>
          <cell r="V92">
            <v>3884.7</v>
          </cell>
          <cell r="W92">
            <v>-607.79999999999995</v>
          </cell>
          <cell r="X92">
            <v>-2978</v>
          </cell>
          <cell r="Y92">
            <v>162.4</v>
          </cell>
          <cell r="Z92">
            <v>568</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D97">
            <v>0</v>
          </cell>
          <cell r="E97">
            <v>0</v>
          </cell>
          <cell r="F97">
            <v>0.1</v>
          </cell>
          <cell r="G97">
            <v>-0.1</v>
          </cell>
          <cell r="H97">
            <v>0</v>
          </cell>
          <cell r="I97">
            <v>0</v>
          </cell>
          <cell r="J97">
            <v>0</v>
          </cell>
          <cell r="K97">
            <v>-0.1</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D98">
            <v>0</v>
          </cell>
          <cell r="E98">
            <v>0</v>
          </cell>
          <cell r="F98">
            <v>0.1</v>
          </cell>
          <cell r="G98">
            <v>-0.1</v>
          </cell>
          <cell r="H98">
            <v>0</v>
          </cell>
          <cell r="I98">
            <v>0</v>
          </cell>
          <cell r="J98">
            <v>0</v>
          </cell>
          <cell r="K98">
            <v>-0.1</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D99">
            <v>3.3</v>
          </cell>
          <cell r="E99">
            <v>11.6</v>
          </cell>
          <cell r="F99">
            <v>34.799999999999997</v>
          </cell>
          <cell r="G99">
            <v>-4.8</v>
          </cell>
          <cell r="H99">
            <v>0</v>
          </cell>
          <cell r="I99">
            <v>69</v>
          </cell>
          <cell r="J99">
            <v>29</v>
          </cell>
          <cell r="K99">
            <v>17</v>
          </cell>
          <cell r="L99">
            <v>69</v>
          </cell>
          <cell r="M99">
            <v>40</v>
          </cell>
          <cell r="N99">
            <v>0</v>
          </cell>
          <cell r="O99">
            <v>0</v>
          </cell>
          <cell r="P99">
            <v>0</v>
          </cell>
          <cell r="Q99">
            <v>0</v>
          </cell>
          <cell r="R99">
            <v>0</v>
          </cell>
          <cell r="S99">
            <v>0</v>
          </cell>
          <cell r="T99">
            <v>0</v>
          </cell>
          <cell r="U99">
            <v>14.9</v>
          </cell>
          <cell r="V99">
            <v>3.3</v>
          </cell>
          <cell r="W99">
            <v>11.5</v>
          </cell>
          <cell r="X99">
            <v>3.3</v>
          </cell>
          <cell r="Y99">
            <v>6.6</v>
          </cell>
          <cell r="Z99">
            <v>3.3</v>
          </cell>
        </row>
        <row r="100">
          <cell r="D100">
            <v>3.3</v>
          </cell>
          <cell r="E100">
            <v>11.6</v>
          </cell>
          <cell r="F100">
            <v>34.799999999999997</v>
          </cell>
          <cell r="G100">
            <v>-4.8</v>
          </cell>
          <cell r="H100">
            <v>0</v>
          </cell>
          <cell r="I100">
            <v>69</v>
          </cell>
          <cell r="J100">
            <v>29</v>
          </cell>
          <cell r="K100">
            <v>17</v>
          </cell>
          <cell r="L100">
            <v>69</v>
          </cell>
          <cell r="M100">
            <v>40</v>
          </cell>
          <cell r="N100">
            <v>0</v>
          </cell>
          <cell r="O100">
            <v>0</v>
          </cell>
          <cell r="P100">
            <v>0</v>
          </cell>
          <cell r="Q100">
            <v>0</v>
          </cell>
          <cell r="R100">
            <v>0</v>
          </cell>
          <cell r="S100">
            <v>0</v>
          </cell>
          <cell r="T100">
            <v>0</v>
          </cell>
          <cell r="U100">
            <v>14.9</v>
          </cell>
          <cell r="V100">
            <v>3.3</v>
          </cell>
          <cell r="W100">
            <v>11.5</v>
          </cell>
          <cell r="X100">
            <v>3.3</v>
          </cell>
          <cell r="Y100">
            <v>6.6</v>
          </cell>
          <cell r="Z100">
            <v>3.3</v>
          </cell>
        </row>
        <row r="101">
          <cell r="D101">
            <v>3.3</v>
          </cell>
          <cell r="E101">
            <v>11.6</v>
          </cell>
          <cell r="F101">
            <v>34.9</v>
          </cell>
          <cell r="G101">
            <v>-4.9000000000000004</v>
          </cell>
          <cell r="H101">
            <v>0</v>
          </cell>
          <cell r="I101">
            <v>69</v>
          </cell>
          <cell r="J101">
            <v>29</v>
          </cell>
          <cell r="K101">
            <v>16.899999999999999</v>
          </cell>
          <cell r="L101">
            <v>69</v>
          </cell>
          <cell r="M101">
            <v>40</v>
          </cell>
          <cell r="N101">
            <v>0</v>
          </cell>
          <cell r="O101">
            <v>0</v>
          </cell>
          <cell r="P101">
            <v>0</v>
          </cell>
          <cell r="Q101">
            <v>0</v>
          </cell>
          <cell r="R101">
            <v>0</v>
          </cell>
          <cell r="S101">
            <v>0</v>
          </cell>
          <cell r="T101">
            <v>0</v>
          </cell>
          <cell r="U101">
            <v>14.9</v>
          </cell>
          <cell r="V101">
            <v>3.3</v>
          </cell>
          <cell r="W101">
            <v>11.5</v>
          </cell>
          <cell r="X101">
            <v>3.4</v>
          </cell>
          <cell r="Y101">
            <v>6.7</v>
          </cell>
          <cell r="Z101">
            <v>3.3</v>
          </cell>
        </row>
        <row r="102">
          <cell r="D102">
            <v>24.4</v>
          </cell>
          <cell r="E102">
            <v>-0.9</v>
          </cell>
          <cell r="F102">
            <v>579.1</v>
          </cell>
          <cell r="G102">
            <v>-359.4</v>
          </cell>
          <cell r="H102">
            <v>0</v>
          </cell>
          <cell r="I102">
            <v>937</v>
          </cell>
          <cell r="J102">
            <v>644</v>
          </cell>
          <cell r="K102">
            <v>123.6</v>
          </cell>
          <cell r="L102">
            <v>937</v>
          </cell>
          <cell r="M102">
            <v>293</v>
          </cell>
          <cell r="N102">
            <v>312.10000000000002</v>
          </cell>
          <cell r="O102">
            <v>0</v>
          </cell>
          <cell r="P102">
            <v>0</v>
          </cell>
          <cell r="Q102">
            <v>312.10000000000002</v>
          </cell>
          <cell r="R102">
            <v>0</v>
          </cell>
          <cell r="S102">
            <v>232.6</v>
          </cell>
          <cell r="T102">
            <v>83.4</v>
          </cell>
          <cell r="U102">
            <v>82.1</v>
          </cell>
          <cell r="V102">
            <v>27.4</v>
          </cell>
          <cell r="W102">
            <v>27.4</v>
          </cell>
          <cell r="X102">
            <v>27.4</v>
          </cell>
          <cell r="Y102">
            <v>27.4</v>
          </cell>
          <cell r="Z102">
            <v>46.1</v>
          </cell>
        </row>
        <row r="103">
          <cell r="D103">
            <v>24.4</v>
          </cell>
          <cell r="E103">
            <v>-0.9</v>
          </cell>
          <cell r="F103">
            <v>579.1</v>
          </cell>
          <cell r="G103">
            <v>-359.4</v>
          </cell>
          <cell r="H103">
            <v>0</v>
          </cell>
          <cell r="I103">
            <v>937</v>
          </cell>
          <cell r="J103">
            <v>644</v>
          </cell>
          <cell r="K103">
            <v>123.6</v>
          </cell>
          <cell r="L103">
            <v>937</v>
          </cell>
          <cell r="M103">
            <v>293</v>
          </cell>
          <cell r="N103">
            <v>312.10000000000002</v>
          </cell>
          <cell r="O103">
            <v>0</v>
          </cell>
          <cell r="P103">
            <v>0</v>
          </cell>
          <cell r="Q103">
            <v>312.10000000000002</v>
          </cell>
          <cell r="R103">
            <v>0</v>
          </cell>
          <cell r="S103">
            <v>232.6</v>
          </cell>
          <cell r="T103">
            <v>83.4</v>
          </cell>
          <cell r="U103">
            <v>82.1</v>
          </cell>
          <cell r="V103">
            <v>27.4</v>
          </cell>
          <cell r="W103">
            <v>27.4</v>
          </cell>
          <cell r="X103">
            <v>27.4</v>
          </cell>
          <cell r="Y103">
            <v>27.4</v>
          </cell>
          <cell r="Z103">
            <v>46.1</v>
          </cell>
        </row>
        <row r="104">
          <cell r="D104">
            <v>-97</v>
          </cell>
          <cell r="E104">
            <v>51.4</v>
          </cell>
          <cell r="F104">
            <v>-884.1</v>
          </cell>
          <cell r="G104">
            <v>11.1</v>
          </cell>
          <cell r="H104">
            <v>-2137.6999999999998</v>
          </cell>
          <cell r="I104">
            <v>-564</v>
          </cell>
          <cell r="J104">
            <v>600</v>
          </cell>
          <cell r="K104">
            <v>461.1</v>
          </cell>
          <cell r="L104">
            <v>-564</v>
          </cell>
          <cell r="M104">
            <v>-1164</v>
          </cell>
          <cell r="N104">
            <v>-2137.6999999999998</v>
          </cell>
          <cell r="O104">
            <v>-782</v>
          </cell>
          <cell r="P104">
            <v>0</v>
          </cell>
          <cell r="Q104">
            <v>0</v>
          </cell>
          <cell r="R104">
            <v>0</v>
          </cell>
          <cell r="S104">
            <v>-0.6</v>
          </cell>
          <cell r="T104">
            <v>-1.2</v>
          </cell>
          <cell r="U104">
            <v>-299.7</v>
          </cell>
          <cell r="V104">
            <v>-88.7</v>
          </cell>
          <cell r="W104">
            <v>177.2</v>
          </cell>
          <cell r="X104">
            <v>-20.3</v>
          </cell>
          <cell r="Y104">
            <v>-97.1</v>
          </cell>
          <cell r="Z104">
            <v>-405.3</v>
          </cell>
        </row>
        <row r="105">
          <cell r="D105">
            <v>0</v>
          </cell>
          <cell r="E105">
            <v>0</v>
          </cell>
          <cell r="F105">
            <v>0.1</v>
          </cell>
          <cell r="G105">
            <v>-0.1</v>
          </cell>
          <cell r="H105">
            <v>0</v>
          </cell>
          <cell r="I105">
            <v>0</v>
          </cell>
          <cell r="J105">
            <v>0</v>
          </cell>
          <cell r="K105">
            <v>-0.1</v>
          </cell>
          <cell r="L105">
            <v>0</v>
          </cell>
          <cell r="M105">
            <v>0</v>
          </cell>
          <cell r="N105">
            <v>0</v>
          </cell>
          <cell r="O105">
            <v>0</v>
          </cell>
          <cell r="P105">
            <v>0</v>
          </cell>
          <cell r="Q105">
            <v>0</v>
          </cell>
          <cell r="R105">
            <v>0</v>
          </cell>
          <cell r="S105">
            <v>0</v>
          </cell>
          <cell r="T105">
            <v>0</v>
          </cell>
          <cell r="U105">
            <v>0</v>
          </cell>
          <cell r="V105">
            <v>0.1</v>
          </cell>
          <cell r="W105">
            <v>-0.1</v>
          </cell>
          <cell r="X105">
            <v>0</v>
          </cell>
          <cell r="Y105">
            <v>0</v>
          </cell>
          <cell r="Z105">
            <v>0.1</v>
          </cell>
        </row>
        <row r="106">
          <cell r="D106">
            <v>-97</v>
          </cell>
          <cell r="E106">
            <v>51.4</v>
          </cell>
          <cell r="F106">
            <v>-883.9</v>
          </cell>
          <cell r="G106">
            <v>10.9</v>
          </cell>
          <cell r="H106">
            <v>-2137.6999999999998</v>
          </cell>
          <cell r="I106">
            <v>-564</v>
          </cell>
          <cell r="J106">
            <v>600</v>
          </cell>
          <cell r="K106">
            <v>460.9</v>
          </cell>
          <cell r="L106">
            <v>-564</v>
          </cell>
          <cell r="M106">
            <v>-1164</v>
          </cell>
          <cell r="N106">
            <v>-2137.6999999999998</v>
          </cell>
          <cell r="O106">
            <v>-782</v>
          </cell>
          <cell r="P106">
            <v>0</v>
          </cell>
          <cell r="Q106">
            <v>0</v>
          </cell>
          <cell r="R106">
            <v>0</v>
          </cell>
          <cell r="S106">
            <v>-0.6</v>
          </cell>
          <cell r="T106">
            <v>-1.2</v>
          </cell>
          <cell r="U106">
            <v>-299.7</v>
          </cell>
          <cell r="V106">
            <v>-88.5</v>
          </cell>
          <cell r="W106">
            <v>177.1</v>
          </cell>
          <cell r="X106">
            <v>-20.3</v>
          </cell>
          <cell r="Y106">
            <v>-97.1</v>
          </cell>
          <cell r="Z106">
            <v>-405.2</v>
          </cell>
        </row>
        <row r="107">
          <cell r="D107">
            <v>8.6</v>
          </cell>
          <cell r="E107">
            <v>8.6</v>
          </cell>
          <cell r="F107">
            <v>71.3</v>
          </cell>
          <cell r="G107">
            <v>81.599999999999994</v>
          </cell>
          <cell r="H107">
            <v>1763.9</v>
          </cell>
          <cell r="I107">
            <v>71</v>
          </cell>
          <cell r="J107">
            <v>-107.7</v>
          </cell>
          <cell r="K107">
            <v>-18</v>
          </cell>
          <cell r="L107">
            <v>71</v>
          </cell>
          <cell r="M107">
            <v>178.7</v>
          </cell>
          <cell r="N107">
            <v>-3122.6</v>
          </cell>
          <cell r="O107">
            <v>0</v>
          </cell>
          <cell r="P107">
            <v>0</v>
          </cell>
          <cell r="Q107">
            <v>60.5</v>
          </cell>
          <cell r="R107">
            <v>-4947</v>
          </cell>
          <cell r="S107">
            <v>5021.3</v>
          </cell>
          <cell r="T107">
            <v>-5000</v>
          </cell>
          <cell r="U107">
            <v>0</v>
          </cell>
          <cell r="V107">
            <v>0</v>
          </cell>
          <cell r="W107">
            <v>0</v>
          </cell>
          <cell r="X107">
            <v>50</v>
          </cell>
          <cell r="Y107">
            <v>0</v>
          </cell>
          <cell r="Z107">
            <v>0</v>
          </cell>
        </row>
        <row r="108">
          <cell r="D108">
            <v>8.6</v>
          </cell>
          <cell r="E108">
            <v>8.6</v>
          </cell>
          <cell r="F108">
            <v>71.3</v>
          </cell>
          <cell r="G108">
            <v>81.599999999999994</v>
          </cell>
          <cell r="H108">
            <v>1763.9</v>
          </cell>
          <cell r="I108">
            <v>71</v>
          </cell>
          <cell r="J108">
            <v>-107.7</v>
          </cell>
          <cell r="K108">
            <v>-18</v>
          </cell>
          <cell r="L108">
            <v>71</v>
          </cell>
          <cell r="M108">
            <v>178.7</v>
          </cell>
          <cell r="N108">
            <v>-3122.6</v>
          </cell>
          <cell r="O108">
            <v>0</v>
          </cell>
          <cell r="P108">
            <v>0</v>
          </cell>
          <cell r="Q108">
            <v>60.5</v>
          </cell>
          <cell r="R108">
            <v>-4947</v>
          </cell>
          <cell r="S108">
            <v>5021.3</v>
          </cell>
          <cell r="T108">
            <v>-5000</v>
          </cell>
          <cell r="U108">
            <v>0</v>
          </cell>
          <cell r="V108">
            <v>0</v>
          </cell>
          <cell r="W108">
            <v>0</v>
          </cell>
          <cell r="X108">
            <v>50</v>
          </cell>
          <cell r="Y108">
            <v>0</v>
          </cell>
          <cell r="Z108">
            <v>0</v>
          </cell>
        </row>
        <row r="109">
          <cell r="D109">
            <v>-64</v>
          </cell>
          <cell r="E109">
            <v>59.1</v>
          </cell>
          <cell r="F109">
            <v>-233.5</v>
          </cell>
          <cell r="G109">
            <v>-266.8</v>
          </cell>
          <cell r="H109">
            <v>-373.8</v>
          </cell>
          <cell r="I109">
            <v>444</v>
          </cell>
          <cell r="J109">
            <v>1136.3</v>
          </cell>
          <cell r="K109">
            <v>566.5</v>
          </cell>
          <cell r="L109">
            <v>444</v>
          </cell>
          <cell r="M109">
            <v>-692.3</v>
          </cell>
          <cell r="N109">
            <v>-4948.3</v>
          </cell>
          <cell r="O109">
            <v>-782</v>
          </cell>
          <cell r="P109">
            <v>0</v>
          </cell>
          <cell r="Q109">
            <v>372.6</v>
          </cell>
          <cell r="R109">
            <v>-4947</v>
          </cell>
          <cell r="S109">
            <v>5253.3</v>
          </cell>
          <cell r="T109">
            <v>-4917.8</v>
          </cell>
          <cell r="U109">
            <v>-217.6</v>
          </cell>
          <cell r="V109">
            <v>-61.1</v>
          </cell>
          <cell r="W109">
            <v>204.5</v>
          </cell>
          <cell r="X109">
            <v>57.1</v>
          </cell>
          <cell r="Y109">
            <v>-69.7</v>
          </cell>
          <cell r="Z109">
            <v>-359.1</v>
          </cell>
        </row>
        <row r="110">
          <cell r="D110">
            <v>-60.7</v>
          </cell>
          <cell r="E110">
            <v>70.599999999999994</v>
          </cell>
          <cell r="F110">
            <v>-198.7</v>
          </cell>
          <cell r="G110">
            <v>-271.7</v>
          </cell>
          <cell r="H110">
            <v>-373.8</v>
          </cell>
          <cell r="I110">
            <v>513</v>
          </cell>
          <cell r="J110">
            <v>1165.3</v>
          </cell>
          <cell r="K110">
            <v>583.4</v>
          </cell>
          <cell r="L110">
            <v>513</v>
          </cell>
          <cell r="M110">
            <v>-652.29999999999995</v>
          </cell>
          <cell r="N110">
            <v>-4948.3</v>
          </cell>
          <cell r="O110">
            <v>-782</v>
          </cell>
          <cell r="P110">
            <v>0</v>
          </cell>
          <cell r="Q110">
            <v>372.6</v>
          </cell>
          <cell r="R110">
            <v>-4947</v>
          </cell>
          <cell r="S110">
            <v>5253.3</v>
          </cell>
          <cell r="T110">
            <v>-4917.8</v>
          </cell>
          <cell r="U110">
            <v>-202.7</v>
          </cell>
          <cell r="V110">
            <v>-57.8</v>
          </cell>
          <cell r="W110">
            <v>216</v>
          </cell>
          <cell r="X110">
            <v>60.4</v>
          </cell>
          <cell r="Y110">
            <v>-63.1</v>
          </cell>
          <cell r="Z110">
            <v>-355.8</v>
          </cell>
        </row>
        <row r="111">
          <cell r="D111">
            <v>0</v>
          </cell>
          <cell r="E111">
            <v>-84.9</v>
          </cell>
          <cell r="F111">
            <v>764.3</v>
          </cell>
          <cell r="G111">
            <v>-764.3</v>
          </cell>
          <cell r="H111">
            <v>0</v>
          </cell>
          <cell r="I111">
            <v>1020</v>
          </cell>
          <cell r="J111">
            <v>1020</v>
          </cell>
          <cell r="K111">
            <v>0.7</v>
          </cell>
          <cell r="L111">
            <v>1020</v>
          </cell>
          <cell r="M111">
            <v>0</v>
          </cell>
          <cell r="N111">
            <v>0</v>
          </cell>
          <cell r="O111">
            <v>0</v>
          </cell>
          <cell r="P111">
            <v>0</v>
          </cell>
          <cell r="Q111">
            <v>0</v>
          </cell>
          <cell r="R111">
            <v>0</v>
          </cell>
          <cell r="S111">
            <v>0</v>
          </cell>
          <cell r="T111">
            <v>0</v>
          </cell>
          <cell r="U111">
            <v>0</v>
          </cell>
          <cell r="V111">
            <v>352</v>
          </cell>
          <cell r="W111">
            <v>88</v>
          </cell>
          <cell r="X111">
            <v>88</v>
          </cell>
          <cell r="Y111">
            <v>66.400000000000006</v>
          </cell>
          <cell r="Z111">
            <v>84.9</v>
          </cell>
        </row>
        <row r="112">
          <cell r="D112">
            <v>0</v>
          </cell>
          <cell r="E112">
            <v>-84.9</v>
          </cell>
          <cell r="F112">
            <v>764.3</v>
          </cell>
          <cell r="G112">
            <v>-764.3</v>
          </cell>
          <cell r="H112">
            <v>0</v>
          </cell>
          <cell r="I112">
            <v>1020</v>
          </cell>
          <cell r="J112">
            <v>1020</v>
          </cell>
          <cell r="K112">
            <v>0.7</v>
          </cell>
          <cell r="L112">
            <v>1020</v>
          </cell>
          <cell r="M112">
            <v>0</v>
          </cell>
          <cell r="N112">
            <v>0</v>
          </cell>
          <cell r="O112">
            <v>0</v>
          </cell>
          <cell r="P112">
            <v>0</v>
          </cell>
          <cell r="Q112">
            <v>0</v>
          </cell>
          <cell r="R112">
            <v>0</v>
          </cell>
          <cell r="S112">
            <v>0</v>
          </cell>
          <cell r="T112">
            <v>0</v>
          </cell>
          <cell r="U112">
            <v>0</v>
          </cell>
          <cell r="V112">
            <v>352</v>
          </cell>
          <cell r="W112">
            <v>88</v>
          </cell>
          <cell r="X112">
            <v>88</v>
          </cell>
          <cell r="Y112">
            <v>66.400000000000006</v>
          </cell>
          <cell r="Z112">
            <v>84.9</v>
          </cell>
        </row>
        <row r="113">
          <cell r="D113">
            <v>0</v>
          </cell>
          <cell r="E113">
            <v>-17.100000000000001</v>
          </cell>
          <cell r="F113">
            <v>365.2</v>
          </cell>
          <cell r="G113">
            <v>-365.2</v>
          </cell>
          <cell r="H113">
            <v>0</v>
          </cell>
          <cell r="I113">
            <v>579</v>
          </cell>
          <cell r="J113">
            <v>579</v>
          </cell>
          <cell r="K113">
            <v>69</v>
          </cell>
          <cell r="L113">
            <v>579</v>
          </cell>
          <cell r="M113">
            <v>0</v>
          </cell>
          <cell r="N113">
            <v>0</v>
          </cell>
          <cell r="O113">
            <v>0</v>
          </cell>
          <cell r="P113">
            <v>0</v>
          </cell>
          <cell r="Q113">
            <v>0</v>
          </cell>
          <cell r="R113">
            <v>0</v>
          </cell>
          <cell r="S113">
            <v>0</v>
          </cell>
          <cell r="T113">
            <v>0</v>
          </cell>
          <cell r="U113">
            <v>326.7</v>
          </cell>
          <cell r="V113">
            <v>0</v>
          </cell>
          <cell r="W113">
            <v>0</v>
          </cell>
          <cell r="X113">
            <v>0</v>
          </cell>
          <cell r="Y113">
            <v>10.7</v>
          </cell>
          <cell r="Z113">
            <v>10.7</v>
          </cell>
        </row>
        <row r="114">
          <cell r="D114">
            <v>0</v>
          </cell>
          <cell r="E114">
            <v>0</v>
          </cell>
          <cell r="F114">
            <v>0</v>
          </cell>
          <cell r="G114">
            <v>0</v>
          </cell>
          <cell r="H114">
            <v>-512.1</v>
          </cell>
          <cell r="I114">
            <v>0</v>
          </cell>
          <cell r="J114">
            <v>0</v>
          </cell>
          <cell r="K114">
            <v>0</v>
          </cell>
          <cell r="L114">
            <v>0</v>
          </cell>
          <cell r="M114">
            <v>0</v>
          </cell>
          <cell r="N114">
            <v>-512.1</v>
          </cell>
          <cell r="O114">
            <v>0</v>
          </cell>
          <cell r="P114">
            <v>0</v>
          </cell>
          <cell r="Q114">
            <v>0</v>
          </cell>
          <cell r="R114">
            <v>0</v>
          </cell>
          <cell r="S114">
            <v>0</v>
          </cell>
          <cell r="T114">
            <v>0</v>
          </cell>
          <cell r="U114">
            <v>0</v>
          </cell>
          <cell r="V114">
            <v>0</v>
          </cell>
          <cell r="W114">
            <v>0</v>
          </cell>
          <cell r="X114">
            <v>0</v>
          </cell>
          <cell r="Y114">
            <v>0</v>
          </cell>
          <cell r="Z114">
            <v>0</v>
          </cell>
        </row>
        <row r="115">
          <cell r="D115">
            <v>8.3000000000000007</v>
          </cell>
          <cell r="E115">
            <v>8.3000000000000007</v>
          </cell>
          <cell r="F115">
            <v>0</v>
          </cell>
          <cell r="G115">
            <v>75</v>
          </cell>
          <cell r="H115">
            <v>0</v>
          </cell>
          <cell r="I115">
            <v>0</v>
          </cell>
          <cell r="J115">
            <v>-100</v>
          </cell>
          <cell r="K115">
            <v>0</v>
          </cell>
          <cell r="L115">
            <v>0</v>
          </cell>
          <cell r="M115">
            <v>100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D116">
            <v>0</v>
          </cell>
          <cell r="E116">
            <v>-224.5</v>
          </cell>
          <cell r="F116">
            <v>673.5</v>
          </cell>
          <cell r="G116">
            <v>-673.5</v>
          </cell>
          <cell r="H116">
            <v>0</v>
          </cell>
          <cell r="I116">
            <v>898</v>
          </cell>
          <cell r="J116">
            <v>898</v>
          </cell>
          <cell r="K116">
            <v>0</v>
          </cell>
          <cell r="L116">
            <v>898</v>
          </cell>
          <cell r="M116">
            <v>0</v>
          </cell>
          <cell r="N116">
            <v>0</v>
          </cell>
          <cell r="O116">
            <v>0</v>
          </cell>
          <cell r="P116">
            <v>0</v>
          </cell>
          <cell r="Q116">
            <v>0</v>
          </cell>
          <cell r="R116">
            <v>0</v>
          </cell>
          <cell r="S116">
            <v>0</v>
          </cell>
          <cell r="T116">
            <v>0</v>
          </cell>
          <cell r="U116">
            <v>0</v>
          </cell>
          <cell r="V116">
            <v>0</v>
          </cell>
          <cell r="W116">
            <v>0</v>
          </cell>
          <cell r="X116">
            <v>449</v>
          </cell>
          <cell r="Y116">
            <v>0</v>
          </cell>
          <cell r="Z116">
            <v>0</v>
          </cell>
        </row>
        <row r="117">
          <cell r="D117">
            <v>8.3000000000000007</v>
          </cell>
          <cell r="E117">
            <v>-233.2</v>
          </cell>
          <cell r="F117">
            <v>1038.7</v>
          </cell>
          <cell r="G117">
            <v>-963.7</v>
          </cell>
          <cell r="H117">
            <v>-512.1</v>
          </cell>
          <cell r="I117">
            <v>1477</v>
          </cell>
          <cell r="J117">
            <v>1377</v>
          </cell>
          <cell r="K117">
            <v>69</v>
          </cell>
          <cell r="L117">
            <v>1477</v>
          </cell>
          <cell r="M117">
            <v>100</v>
          </cell>
          <cell r="N117">
            <v>-512.1</v>
          </cell>
          <cell r="O117">
            <v>0</v>
          </cell>
          <cell r="P117">
            <v>0</v>
          </cell>
          <cell r="Q117">
            <v>0</v>
          </cell>
          <cell r="R117">
            <v>0</v>
          </cell>
          <cell r="S117">
            <v>0</v>
          </cell>
          <cell r="T117">
            <v>0</v>
          </cell>
          <cell r="U117">
            <v>326.7</v>
          </cell>
          <cell r="V117">
            <v>0</v>
          </cell>
          <cell r="W117">
            <v>0</v>
          </cell>
          <cell r="X117">
            <v>449</v>
          </cell>
          <cell r="Y117">
            <v>10.7</v>
          </cell>
          <cell r="Z117">
            <v>10.7</v>
          </cell>
        </row>
        <row r="118">
          <cell r="D118">
            <v>8.3000000000000007</v>
          </cell>
          <cell r="E118">
            <v>-318.2</v>
          </cell>
          <cell r="F118">
            <v>1803</v>
          </cell>
          <cell r="G118">
            <v>-1728</v>
          </cell>
          <cell r="H118">
            <v>-512.1</v>
          </cell>
          <cell r="I118">
            <v>2497</v>
          </cell>
          <cell r="J118">
            <v>2397</v>
          </cell>
          <cell r="K118">
            <v>69.7</v>
          </cell>
          <cell r="L118">
            <v>2497</v>
          </cell>
          <cell r="M118">
            <v>100</v>
          </cell>
          <cell r="N118">
            <v>-512.1</v>
          </cell>
          <cell r="O118">
            <v>0</v>
          </cell>
          <cell r="P118">
            <v>0</v>
          </cell>
          <cell r="Q118">
            <v>0</v>
          </cell>
          <cell r="R118">
            <v>0</v>
          </cell>
          <cell r="S118">
            <v>0</v>
          </cell>
          <cell r="T118">
            <v>0</v>
          </cell>
          <cell r="U118">
            <v>326.7</v>
          </cell>
          <cell r="V118">
            <v>352</v>
          </cell>
          <cell r="W118">
            <v>88</v>
          </cell>
          <cell r="X118">
            <v>537</v>
          </cell>
          <cell r="Y118">
            <v>77.2</v>
          </cell>
          <cell r="Z118">
            <v>95.6</v>
          </cell>
        </row>
        <row r="119">
          <cell r="D119">
            <v>0</v>
          </cell>
          <cell r="E119">
            <v>-85.3</v>
          </cell>
          <cell r="F119">
            <v>640</v>
          </cell>
          <cell r="G119">
            <v>-640</v>
          </cell>
          <cell r="H119">
            <v>0</v>
          </cell>
          <cell r="I119">
            <v>805</v>
          </cell>
          <cell r="J119">
            <v>805</v>
          </cell>
          <cell r="K119">
            <v>-36.299999999999997</v>
          </cell>
          <cell r="L119">
            <v>805</v>
          </cell>
          <cell r="M119">
            <v>0</v>
          </cell>
          <cell r="N119">
            <v>0</v>
          </cell>
          <cell r="O119">
            <v>0</v>
          </cell>
          <cell r="P119">
            <v>0</v>
          </cell>
          <cell r="Q119">
            <v>0</v>
          </cell>
          <cell r="R119">
            <v>0</v>
          </cell>
          <cell r="S119">
            <v>0</v>
          </cell>
          <cell r="T119">
            <v>0</v>
          </cell>
          <cell r="U119">
            <v>0</v>
          </cell>
          <cell r="V119">
            <v>170.6</v>
          </cell>
          <cell r="W119">
            <v>107.5</v>
          </cell>
          <cell r="X119">
            <v>106</v>
          </cell>
          <cell r="Y119">
            <v>85.3</v>
          </cell>
          <cell r="Z119">
            <v>85.3</v>
          </cell>
        </row>
        <row r="120">
          <cell r="D120">
            <v>0</v>
          </cell>
          <cell r="E120">
            <v>-85.3</v>
          </cell>
          <cell r="F120">
            <v>640</v>
          </cell>
          <cell r="G120">
            <v>-640</v>
          </cell>
          <cell r="H120">
            <v>0</v>
          </cell>
          <cell r="I120">
            <v>805</v>
          </cell>
          <cell r="J120">
            <v>805</v>
          </cell>
          <cell r="K120">
            <v>-36.299999999999997</v>
          </cell>
          <cell r="L120">
            <v>805</v>
          </cell>
          <cell r="M120">
            <v>0</v>
          </cell>
          <cell r="N120">
            <v>0</v>
          </cell>
          <cell r="O120">
            <v>0</v>
          </cell>
          <cell r="P120">
            <v>0</v>
          </cell>
          <cell r="Q120">
            <v>0</v>
          </cell>
          <cell r="R120">
            <v>0</v>
          </cell>
          <cell r="S120">
            <v>0</v>
          </cell>
          <cell r="T120">
            <v>0</v>
          </cell>
          <cell r="U120">
            <v>0</v>
          </cell>
          <cell r="V120">
            <v>170.6</v>
          </cell>
          <cell r="W120">
            <v>107.5</v>
          </cell>
          <cell r="X120">
            <v>106</v>
          </cell>
          <cell r="Y120">
            <v>85.3</v>
          </cell>
          <cell r="Z120">
            <v>85.3</v>
          </cell>
        </row>
        <row r="121">
          <cell r="D121">
            <v>109.8</v>
          </cell>
          <cell r="E121">
            <v>109.8</v>
          </cell>
          <cell r="F121">
            <v>0</v>
          </cell>
          <cell r="G121">
            <v>987.8</v>
          </cell>
          <cell r="H121">
            <v>0</v>
          </cell>
          <cell r="I121">
            <v>348</v>
          </cell>
          <cell r="J121">
            <v>-969</v>
          </cell>
          <cell r="K121">
            <v>261</v>
          </cell>
          <cell r="L121">
            <v>348</v>
          </cell>
          <cell r="M121">
            <v>1317</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D122">
            <v>109.8</v>
          </cell>
          <cell r="E122">
            <v>109.8</v>
          </cell>
          <cell r="F122">
            <v>0</v>
          </cell>
          <cell r="G122">
            <v>987.8</v>
          </cell>
          <cell r="H122">
            <v>0</v>
          </cell>
          <cell r="I122">
            <v>348</v>
          </cell>
          <cell r="J122">
            <v>-969</v>
          </cell>
          <cell r="K122">
            <v>261</v>
          </cell>
          <cell r="L122">
            <v>348</v>
          </cell>
          <cell r="M122">
            <v>1317</v>
          </cell>
          <cell r="N122">
            <v>0</v>
          </cell>
          <cell r="O122">
            <v>0</v>
          </cell>
          <cell r="P122">
            <v>0</v>
          </cell>
          <cell r="Q122">
            <v>0</v>
          </cell>
          <cell r="R122">
            <v>0</v>
          </cell>
          <cell r="S122">
            <v>0</v>
          </cell>
          <cell r="T122">
            <v>0</v>
          </cell>
          <cell r="U122">
            <v>0</v>
          </cell>
          <cell r="V122">
            <v>0</v>
          </cell>
          <cell r="W122">
            <v>0</v>
          </cell>
          <cell r="X122">
            <v>0</v>
          </cell>
          <cell r="Y122">
            <v>0</v>
          </cell>
          <cell r="Z122">
            <v>0</v>
          </cell>
        </row>
        <row r="123">
          <cell r="D123">
            <v>0</v>
          </cell>
          <cell r="E123">
            <v>0</v>
          </cell>
          <cell r="F123">
            <v>0</v>
          </cell>
          <cell r="G123">
            <v>0</v>
          </cell>
          <cell r="H123">
            <v>0</v>
          </cell>
          <cell r="I123">
            <v>20</v>
          </cell>
          <cell r="J123">
            <v>20</v>
          </cell>
          <cell r="K123">
            <v>15</v>
          </cell>
          <cell r="L123">
            <v>20</v>
          </cell>
          <cell r="M123">
            <v>0</v>
          </cell>
          <cell r="N123">
            <v>134.69999999999999</v>
          </cell>
          <cell r="O123">
            <v>0</v>
          </cell>
          <cell r="P123">
            <v>0</v>
          </cell>
          <cell r="Q123">
            <v>0</v>
          </cell>
          <cell r="R123">
            <v>134.69999999999999</v>
          </cell>
          <cell r="S123">
            <v>0</v>
          </cell>
          <cell r="T123">
            <v>0</v>
          </cell>
          <cell r="U123">
            <v>0</v>
          </cell>
          <cell r="V123">
            <v>0</v>
          </cell>
          <cell r="W123">
            <v>0</v>
          </cell>
          <cell r="X123">
            <v>0</v>
          </cell>
          <cell r="Y123">
            <v>0</v>
          </cell>
          <cell r="Z123">
            <v>0</v>
          </cell>
        </row>
        <row r="124">
          <cell r="D124">
            <v>0</v>
          </cell>
          <cell r="E124">
            <v>0</v>
          </cell>
          <cell r="F124">
            <v>0</v>
          </cell>
          <cell r="G124">
            <v>0</v>
          </cell>
          <cell r="H124">
            <v>0</v>
          </cell>
          <cell r="I124">
            <v>20</v>
          </cell>
          <cell r="J124">
            <v>20</v>
          </cell>
          <cell r="K124">
            <v>15</v>
          </cell>
          <cell r="L124">
            <v>20</v>
          </cell>
          <cell r="M124">
            <v>0</v>
          </cell>
          <cell r="N124">
            <v>134.69999999999999</v>
          </cell>
          <cell r="O124">
            <v>0</v>
          </cell>
          <cell r="P124">
            <v>0</v>
          </cell>
          <cell r="Q124">
            <v>0</v>
          </cell>
          <cell r="R124">
            <v>134.69999999999999</v>
          </cell>
          <cell r="S124">
            <v>0</v>
          </cell>
          <cell r="T124">
            <v>0</v>
          </cell>
          <cell r="U124">
            <v>0</v>
          </cell>
          <cell r="V124">
            <v>0</v>
          </cell>
          <cell r="W124">
            <v>0</v>
          </cell>
          <cell r="X124">
            <v>0</v>
          </cell>
          <cell r="Y124">
            <v>0</v>
          </cell>
          <cell r="Z124">
            <v>0</v>
          </cell>
        </row>
        <row r="125">
          <cell r="D125">
            <v>109.8</v>
          </cell>
          <cell r="E125">
            <v>109.8</v>
          </cell>
          <cell r="F125">
            <v>0</v>
          </cell>
          <cell r="G125">
            <v>987.8</v>
          </cell>
          <cell r="H125">
            <v>0</v>
          </cell>
          <cell r="I125">
            <v>368</v>
          </cell>
          <cell r="J125">
            <v>-949</v>
          </cell>
          <cell r="K125">
            <v>276</v>
          </cell>
          <cell r="L125">
            <v>368</v>
          </cell>
          <cell r="M125">
            <v>1317</v>
          </cell>
          <cell r="N125">
            <v>134.69999999999999</v>
          </cell>
          <cell r="O125">
            <v>0</v>
          </cell>
          <cell r="P125">
            <v>0</v>
          </cell>
          <cell r="Q125">
            <v>0</v>
          </cell>
          <cell r="R125">
            <v>134.69999999999999</v>
          </cell>
          <cell r="S125">
            <v>0</v>
          </cell>
          <cell r="T125">
            <v>0</v>
          </cell>
          <cell r="U125">
            <v>0</v>
          </cell>
          <cell r="V125">
            <v>0</v>
          </cell>
          <cell r="W125">
            <v>0</v>
          </cell>
          <cell r="X125">
            <v>0</v>
          </cell>
          <cell r="Y125">
            <v>0</v>
          </cell>
          <cell r="Z125">
            <v>0</v>
          </cell>
        </row>
        <row r="126">
          <cell r="D126">
            <v>118.1</v>
          </cell>
          <cell r="E126">
            <v>-293.7</v>
          </cell>
          <cell r="F126">
            <v>2443.1</v>
          </cell>
          <cell r="G126">
            <v>-1380.3</v>
          </cell>
          <cell r="H126">
            <v>-512.1</v>
          </cell>
          <cell r="I126">
            <v>3670</v>
          </cell>
          <cell r="J126">
            <v>2253</v>
          </cell>
          <cell r="K126">
            <v>309.39999999999998</v>
          </cell>
          <cell r="L126">
            <v>3670</v>
          </cell>
          <cell r="M126">
            <v>1417</v>
          </cell>
          <cell r="N126">
            <v>-377.4</v>
          </cell>
          <cell r="O126">
            <v>0</v>
          </cell>
          <cell r="P126">
            <v>0</v>
          </cell>
          <cell r="Q126">
            <v>0</v>
          </cell>
          <cell r="R126">
            <v>134.69999999999999</v>
          </cell>
          <cell r="S126">
            <v>0</v>
          </cell>
          <cell r="T126">
            <v>0</v>
          </cell>
          <cell r="U126">
            <v>326.7</v>
          </cell>
          <cell r="V126">
            <v>522.6</v>
          </cell>
          <cell r="W126">
            <v>195.5</v>
          </cell>
          <cell r="X126">
            <v>643</v>
          </cell>
          <cell r="Y126">
            <v>162.5</v>
          </cell>
          <cell r="Z126">
            <v>180.9</v>
          </cell>
        </row>
        <row r="127">
          <cell r="D127">
            <v>57.4</v>
          </cell>
          <cell r="E127">
            <v>-223.1</v>
          </cell>
          <cell r="F127">
            <v>2244.4</v>
          </cell>
          <cell r="G127">
            <v>-1652</v>
          </cell>
          <cell r="H127">
            <v>-885.9</v>
          </cell>
          <cell r="I127">
            <v>4183</v>
          </cell>
          <cell r="J127">
            <v>3418.3</v>
          </cell>
          <cell r="K127">
            <v>892.9</v>
          </cell>
          <cell r="L127">
            <v>4183</v>
          </cell>
          <cell r="M127">
            <v>764.7</v>
          </cell>
          <cell r="N127">
            <v>-5325.7</v>
          </cell>
          <cell r="O127">
            <v>-782</v>
          </cell>
          <cell r="P127">
            <v>0</v>
          </cell>
          <cell r="Q127">
            <v>372.6</v>
          </cell>
          <cell r="R127">
            <v>-4812.3</v>
          </cell>
          <cell r="S127">
            <v>5253.3</v>
          </cell>
          <cell r="T127">
            <v>-4917.8</v>
          </cell>
          <cell r="U127">
            <v>124</v>
          </cell>
          <cell r="V127">
            <v>464.8</v>
          </cell>
          <cell r="W127">
            <v>411.5</v>
          </cell>
          <cell r="X127">
            <v>703.4</v>
          </cell>
          <cell r="Y127">
            <v>99.4</v>
          </cell>
          <cell r="Z127">
            <v>-174.8</v>
          </cell>
        </row>
        <row r="128">
          <cell r="D128">
            <v>26.7</v>
          </cell>
          <cell r="E128">
            <v>-277.8</v>
          </cell>
          <cell r="F128">
            <v>5594.1</v>
          </cell>
          <cell r="G128">
            <v>-5278.5</v>
          </cell>
          <cell r="H128">
            <v>-22530.2</v>
          </cell>
          <cell r="I128">
            <v>12226</v>
          </cell>
          <cell r="J128">
            <v>11830.3</v>
          </cell>
          <cell r="K128">
            <v>3575.4</v>
          </cell>
          <cell r="L128">
            <v>12226</v>
          </cell>
          <cell r="M128">
            <v>395.7</v>
          </cell>
          <cell r="N128">
            <v>-11525.9</v>
          </cell>
          <cell r="O128">
            <v>-6926</v>
          </cell>
          <cell r="P128">
            <v>2445</v>
          </cell>
          <cell r="Q128">
            <v>3646.5</v>
          </cell>
          <cell r="R128">
            <v>4912.8999999999996</v>
          </cell>
          <cell r="S128">
            <v>6609.4</v>
          </cell>
          <cell r="T128">
            <v>-4096.7</v>
          </cell>
          <cell r="U128">
            <v>481.5</v>
          </cell>
          <cell r="V128">
            <v>4430.1000000000004</v>
          </cell>
          <cell r="W128">
            <v>-836.1</v>
          </cell>
          <cell r="X128">
            <v>-2051.9</v>
          </cell>
          <cell r="Y128">
            <v>308.10000000000002</v>
          </cell>
          <cell r="Z128">
            <v>445.2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LS Assumps"/>
      <sheetName val="SUM"/>
      <sheetName val="P&amp;L SUM"/>
      <sheetName val="EV SUM"/>
      <sheetName val="CHECK 0"/>
      <sheetName val="ALL CALC"/>
      <sheetName val="Year 1"/>
      <sheetName val="ALL S"/>
      <sheetName val="BN S"/>
      <sheetName val="BDM S"/>
      <sheetName val="Prem S"/>
      <sheetName val="BOTH S"/>
      <sheetName val="WN S"/>
      <sheetName val="WCC S"/>
      <sheetName val="IFA S"/>
      <sheetName val="Prod Mix"/>
      <sheetName val="ALL Chan D"/>
      <sheetName val="BN D"/>
      <sheetName val="BDM D"/>
      <sheetName val="BOTH D"/>
      <sheetName val="Prem D"/>
      <sheetName val="WN D"/>
      <sheetName val="WCC D"/>
      <sheetName val="IFA D"/>
      <sheetName val="DATA"/>
      <sheetName val="M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ILP/GHL</v>
          </cell>
          <cell r="B1" t="str">
            <v>All</v>
          </cell>
          <cell r="C1" t="str">
            <v>Jan</v>
          </cell>
          <cell r="D1" t="str">
            <v>Feb</v>
          </cell>
          <cell r="E1" t="str">
            <v>Mar</v>
          </cell>
          <cell r="F1" t="str">
            <v>Apr</v>
          </cell>
          <cell r="G1" t="str">
            <v>May</v>
          </cell>
          <cell r="H1" t="str">
            <v>Jun</v>
          </cell>
          <cell r="I1" t="str">
            <v>Jul</v>
          </cell>
          <cell r="J1" t="str">
            <v>Aug</v>
          </cell>
          <cell r="K1" t="str">
            <v>Sep</v>
          </cell>
          <cell r="L1" t="str">
            <v>Oct</v>
          </cell>
          <cell r="M1" t="str">
            <v>Nov</v>
          </cell>
          <cell r="N1" t="str">
            <v>Dec</v>
          </cell>
          <cell r="O1" t="str">
            <v>Total</v>
          </cell>
          <cell r="S1" t="str">
            <v>Jan</v>
          </cell>
          <cell r="T1" t="str">
            <v>Feb</v>
          </cell>
          <cell r="U1" t="str">
            <v>Mar</v>
          </cell>
          <cell r="V1" t="str">
            <v>Apr</v>
          </cell>
          <cell r="W1" t="str">
            <v>May</v>
          </cell>
          <cell r="X1" t="str">
            <v>Jun</v>
          </cell>
          <cell r="Y1" t="str">
            <v>Jul</v>
          </cell>
          <cell r="Z1" t="str">
            <v>Aug</v>
          </cell>
          <cell r="AA1" t="str">
            <v>Sep</v>
          </cell>
          <cell r="AB1" t="str">
            <v>Oct</v>
          </cell>
          <cell r="AC1" t="str">
            <v>Nov</v>
          </cell>
          <cell r="AD1" t="str">
            <v>Dec</v>
          </cell>
          <cell r="AE1" t="str">
            <v>Total</v>
          </cell>
        </row>
        <row r="2">
          <cell r="A2">
            <v>0</v>
          </cell>
          <cell r="B2" t="str">
            <v>value</v>
          </cell>
          <cell r="C2">
            <v>1428517</v>
          </cell>
          <cell r="D2">
            <v>3019395.41</v>
          </cell>
          <cell r="E2">
            <v>628760</v>
          </cell>
          <cell r="F2">
            <v>255231</v>
          </cell>
          <cell r="G2">
            <v>1519891</v>
          </cell>
          <cell r="H2">
            <v>2661671.2000000002</v>
          </cell>
          <cell r="I2">
            <v>1925958.63</v>
          </cell>
          <cell r="J2">
            <v>4880525.84</v>
          </cell>
          <cell r="K2">
            <v>3455162</v>
          </cell>
          <cell r="L2">
            <v>1082550.33</v>
          </cell>
          <cell r="M2">
            <v>1189762</v>
          </cell>
          <cell r="N2">
            <v>836803</v>
          </cell>
          <cell r="O2">
            <v>22884227.409999996</v>
          </cell>
          <cell r="Q2">
            <v>0</v>
          </cell>
          <cell r="R2" t="str">
            <v>volume</v>
          </cell>
          <cell r="S2">
            <v>51</v>
          </cell>
          <cell r="T2">
            <v>65</v>
          </cell>
          <cell r="U2">
            <v>33</v>
          </cell>
          <cell r="V2">
            <v>17</v>
          </cell>
          <cell r="W2">
            <v>37</v>
          </cell>
          <cell r="X2">
            <v>42</v>
          </cell>
          <cell r="Y2">
            <v>40</v>
          </cell>
          <cell r="Z2">
            <v>64</v>
          </cell>
          <cell r="AA2">
            <v>42</v>
          </cell>
          <cell r="AB2">
            <v>36</v>
          </cell>
          <cell r="AC2">
            <v>22</v>
          </cell>
          <cell r="AD2">
            <v>19</v>
          </cell>
          <cell r="AE2">
            <v>468</v>
          </cell>
        </row>
        <row r="3">
          <cell r="A3" t="str">
            <v>F16</v>
          </cell>
          <cell r="B3" t="str">
            <v>value</v>
          </cell>
          <cell r="C3">
            <v>357250</v>
          </cell>
          <cell r="D3">
            <v>559475</v>
          </cell>
          <cell r="E3">
            <v>709670</v>
          </cell>
          <cell r="F3">
            <v>580075</v>
          </cell>
          <cell r="G3">
            <v>537650</v>
          </cell>
          <cell r="H3">
            <v>741750</v>
          </cell>
          <cell r="I3">
            <v>266450</v>
          </cell>
          <cell r="L3">
            <v>127075</v>
          </cell>
          <cell r="O3">
            <v>3879395</v>
          </cell>
          <cell r="Q3" t="str">
            <v>F16</v>
          </cell>
          <cell r="R3" t="str">
            <v>volume</v>
          </cell>
          <cell r="S3">
            <v>2</v>
          </cell>
          <cell r="T3">
            <v>4</v>
          </cell>
          <cell r="U3">
            <v>5</v>
          </cell>
          <cell r="V3">
            <v>4</v>
          </cell>
          <cell r="W3">
            <v>3</v>
          </cell>
          <cell r="X3">
            <v>5</v>
          </cell>
          <cell r="Y3">
            <v>3</v>
          </cell>
          <cell r="AB3">
            <v>1</v>
          </cell>
          <cell r="AE3">
            <v>27</v>
          </cell>
        </row>
        <row r="4">
          <cell r="A4" t="str">
            <v>F39</v>
          </cell>
          <cell r="B4" t="str">
            <v>value</v>
          </cell>
          <cell r="C4">
            <v>3397231</v>
          </cell>
          <cell r="D4">
            <v>3020520.7</v>
          </cell>
          <cell r="E4">
            <v>2019138</v>
          </cell>
          <cell r="F4">
            <v>2986534</v>
          </cell>
          <cell r="G4">
            <v>3700360.23</v>
          </cell>
          <cell r="H4">
            <v>2472481</v>
          </cell>
          <cell r="I4">
            <v>3238484</v>
          </cell>
          <cell r="J4">
            <v>4904943</v>
          </cell>
          <cell r="K4">
            <v>3491464.32</v>
          </cell>
          <cell r="L4">
            <v>2772627.72</v>
          </cell>
          <cell r="M4">
            <v>2274532</v>
          </cell>
          <cell r="N4">
            <v>2227146</v>
          </cell>
          <cell r="O4">
            <v>36505461.969999999</v>
          </cell>
          <cell r="Q4" t="str">
            <v>F39</v>
          </cell>
          <cell r="R4" t="str">
            <v>volume</v>
          </cell>
          <cell r="S4">
            <v>43</v>
          </cell>
          <cell r="T4">
            <v>36</v>
          </cell>
          <cell r="U4">
            <v>28</v>
          </cell>
          <cell r="V4">
            <v>37</v>
          </cell>
          <cell r="W4">
            <v>37</v>
          </cell>
          <cell r="X4">
            <v>31</v>
          </cell>
          <cell r="Y4">
            <v>46</v>
          </cell>
          <cell r="Z4">
            <v>57</v>
          </cell>
          <cell r="AA4">
            <v>45</v>
          </cell>
          <cell r="AB4">
            <v>41</v>
          </cell>
          <cell r="AC4">
            <v>28</v>
          </cell>
          <cell r="AD4">
            <v>34</v>
          </cell>
          <cell r="AE4">
            <v>463</v>
          </cell>
        </row>
        <row r="5">
          <cell r="A5" t="str">
            <v>F50</v>
          </cell>
          <cell r="B5" t="str">
            <v>value</v>
          </cell>
          <cell r="E5">
            <v>80000</v>
          </cell>
          <cell r="F5">
            <v>150153.16</v>
          </cell>
          <cell r="G5">
            <v>466101.54</v>
          </cell>
          <cell r="H5">
            <v>39441</v>
          </cell>
          <cell r="I5">
            <v>54000</v>
          </cell>
          <cell r="J5">
            <v>138750</v>
          </cell>
          <cell r="K5">
            <v>83000</v>
          </cell>
          <cell r="L5">
            <v>362500</v>
          </cell>
          <cell r="M5">
            <v>188224.98</v>
          </cell>
          <cell r="N5">
            <v>46500</v>
          </cell>
          <cell r="O5">
            <v>1608670.68</v>
          </cell>
          <cell r="Q5" t="str">
            <v>F50</v>
          </cell>
          <cell r="R5" t="str">
            <v>volume</v>
          </cell>
          <cell r="U5">
            <v>1</v>
          </cell>
          <cell r="V5">
            <v>1</v>
          </cell>
          <cell r="W5">
            <v>5</v>
          </cell>
          <cell r="X5">
            <v>2</v>
          </cell>
          <cell r="Y5">
            <v>1</v>
          </cell>
          <cell r="Z5">
            <v>2</v>
          </cell>
          <cell r="AA5">
            <v>2</v>
          </cell>
          <cell r="AB5">
            <v>4</v>
          </cell>
          <cell r="AC5">
            <v>2</v>
          </cell>
          <cell r="AD5">
            <v>1</v>
          </cell>
          <cell r="AE5">
            <v>21</v>
          </cell>
        </row>
        <row r="6">
          <cell r="A6" t="str">
            <v>G13</v>
          </cell>
          <cell r="B6" t="str">
            <v>value</v>
          </cell>
          <cell r="C6">
            <v>752664</v>
          </cell>
          <cell r="D6">
            <v>471440</v>
          </cell>
          <cell r="E6">
            <v>361985</v>
          </cell>
          <cell r="F6">
            <v>541348</v>
          </cell>
          <cell r="G6">
            <v>301989</v>
          </cell>
          <cell r="O6">
            <v>2429426</v>
          </cell>
          <cell r="Q6" t="str">
            <v>G13</v>
          </cell>
          <cell r="R6" t="str">
            <v>volume</v>
          </cell>
          <cell r="S6">
            <v>9</v>
          </cell>
          <cell r="T6">
            <v>5</v>
          </cell>
          <cell r="U6">
            <v>3</v>
          </cell>
          <cell r="V6">
            <v>4</v>
          </cell>
          <cell r="W6">
            <v>3</v>
          </cell>
          <cell r="AE6">
            <v>24</v>
          </cell>
        </row>
        <row r="7">
          <cell r="A7" t="str">
            <v>G15</v>
          </cell>
          <cell r="B7" t="str">
            <v>value</v>
          </cell>
          <cell r="F7">
            <v>20501</v>
          </cell>
          <cell r="I7">
            <v>165000</v>
          </cell>
          <cell r="J7">
            <v>459000</v>
          </cell>
          <cell r="K7">
            <v>82975</v>
          </cell>
          <cell r="L7">
            <v>188299</v>
          </cell>
          <cell r="N7">
            <v>196640</v>
          </cell>
          <cell r="O7">
            <v>1112415</v>
          </cell>
          <cell r="Q7" t="str">
            <v>G15</v>
          </cell>
          <cell r="R7" t="str">
            <v>volume</v>
          </cell>
          <cell r="V7">
            <v>1</v>
          </cell>
          <cell r="Y7">
            <v>2</v>
          </cell>
          <cell r="Z7">
            <v>4</v>
          </cell>
          <cell r="AA7">
            <v>2</v>
          </cell>
          <cell r="AB7">
            <v>2</v>
          </cell>
          <cell r="AD7">
            <v>3</v>
          </cell>
          <cell r="AE7">
            <v>14</v>
          </cell>
        </row>
        <row r="8">
          <cell r="A8" t="str">
            <v>G93</v>
          </cell>
          <cell r="B8" t="str">
            <v>value</v>
          </cell>
          <cell r="C8">
            <v>576235</v>
          </cell>
          <cell r="D8">
            <v>726766</v>
          </cell>
          <cell r="E8">
            <v>133418</v>
          </cell>
          <cell r="F8">
            <v>200903</v>
          </cell>
          <cell r="G8">
            <v>77195</v>
          </cell>
          <cell r="H8">
            <v>107000</v>
          </cell>
          <cell r="K8">
            <v>60000</v>
          </cell>
          <cell r="O8">
            <v>1881517</v>
          </cell>
          <cell r="Q8" t="str">
            <v>G93</v>
          </cell>
          <cell r="R8" t="str">
            <v>volume</v>
          </cell>
          <cell r="S8">
            <v>11</v>
          </cell>
          <cell r="T8">
            <v>15</v>
          </cell>
          <cell r="U8">
            <v>5</v>
          </cell>
          <cell r="V8">
            <v>7</v>
          </cell>
          <cell r="W8">
            <v>2</v>
          </cell>
          <cell r="X8">
            <v>3</v>
          </cell>
          <cell r="AA8">
            <v>1</v>
          </cell>
          <cell r="AE8">
            <v>44</v>
          </cell>
        </row>
        <row r="9">
          <cell r="A9" t="str">
            <v>G94</v>
          </cell>
          <cell r="B9" t="str">
            <v>value</v>
          </cell>
          <cell r="C9">
            <v>328293</v>
          </cell>
          <cell r="D9">
            <v>934464</v>
          </cell>
          <cell r="E9">
            <v>271215</v>
          </cell>
          <cell r="F9">
            <v>29200</v>
          </cell>
          <cell r="H9">
            <v>22500</v>
          </cell>
          <cell r="I9">
            <v>38000</v>
          </cell>
          <cell r="O9">
            <v>1623672</v>
          </cell>
          <cell r="Q9" t="str">
            <v>G94</v>
          </cell>
          <cell r="R9" t="str">
            <v>volume</v>
          </cell>
          <cell r="S9">
            <v>7</v>
          </cell>
          <cell r="T9">
            <v>15</v>
          </cell>
          <cell r="U9">
            <v>7</v>
          </cell>
          <cell r="V9">
            <v>2</v>
          </cell>
          <cell r="X9">
            <v>1</v>
          </cell>
          <cell r="Y9">
            <v>1</v>
          </cell>
          <cell r="AE9">
            <v>33</v>
          </cell>
        </row>
        <row r="10">
          <cell r="A10" t="str">
            <v>H58</v>
          </cell>
          <cell r="B10" t="str">
            <v>value</v>
          </cell>
          <cell r="C10">
            <v>496932</v>
          </cell>
          <cell r="D10">
            <v>136630</v>
          </cell>
          <cell r="E10">
            <v>184186</v>
          </cell>
          <cell r="G10">
            <v>75000</v>
          </cell>
          <cell r="H10">
            <v>124750</v>
          </cell>
          <cell r="M10">
            <v>146074.22</v>
          </cell>
          <cell r="O10">
            <v>1163572.22</v>
          </cell>
          <cell r="Q10" t="str">
            <v>H58</v>
          </cell>
          <cell r="R10" t="str">
            <v>volume</v>
          </cell>
          <cell r="S10">
            <v>10</v>
          </cell>
          <cell r="T10">
            <v>3</v>
          </cell>
          <cell r="U10">
            <v>3</v>
          </cell>
          <cell r="W10">
            <v>1</v>
          </cell>
          <cell r="X10">
            <v>2</v>
          </cell>
          <cell r="AC10">
            <v>2</v>
          </cell>
          <cell r="AE10">
            <v>21</v>
          </cell>
        </row>
        <row r="11">
          <cell r="A11" t="str">
            <v>H59</v>
          </cell>
          <cell r="B11" t="str">
            <v>value</v>
          </cell>
          <cell r="C11">
            <v>165000</v>
          </cell>
          <cell r="D11">
            <v>107157</v>
          </cell>
          <cell r="F11">
            <v>280000</v>
          </cell>
          <cell r="G11">
            <v>125000</v>
          </cell>
          <cell r="H11">
            <v>385200</v>
          </cell>
          <cell r="I11">
            <v>295539</v>
          </cell>
          <cell r="J11">
            <v>31500</v>
          </cell>
          <cell r="K11">
            <v>20000</v>
          </cell>
          <cell r="L11">
            <v>366550</v>
          </cell>
          <cell r="M11">
            <v>257555</v>
          </cell>
          <cell r="N11">
            <v>176666.69</v>
          </cell>
          <cell r="O11">
            <v>2210167.69</v>
          </cell>
          <cell r="Q11" t="str">
            <v>H59</v>
          </cell>
          <cell r="R11" t="str">
            <v>volume</v>
          </cell>
          <cell r="S11">
            <v>4</v>
          </cell>
          <cell r="T11">
            <v>4</v>
          </cell>
          <cell r="V11">
            <v>1</v>
          </cell>
          <cell r="W11">
            <v>2</v>
          </cell>
          <cell r="X11">
            <v>3</v>
          </cell>
          <cell r="Y11">
            <v>5</v>
          </cell>
          <cell r="Z11">
            <v>1</v>
          </cell>
          <cell r="AA11">
            <v>1</v>
          </cell>
          <cell r="AB11">
            <v>4</v>
          </cell>
          <cell r="AC11">
            <v>3</v>
          </cell>
          <cell r="AD11">
            <v>2</v>
          </cell>
          <cell r="AE11">
            <v>30</v>
          </cell>
        </row>
        <row r="12">
          <cell r="A12" t="str">
            <v>H64</v>
          </cell>
          <cell r="B12" t="str">
            <v>value</v>
          </cell>
          <cell r="C12">
            <v>87850575.799999997</v>
          </cell>
          <cell r="D12">
            <v>94349737.789999992</v>
          </cell>
          <cell r="E12">
            <v>99918357.530000001</v>
          </cell>
          <cell r="F12">
            <v>97311081.650000006</v>
          </cell>
          <cell r="G12">
            <v>129179223.12</v>
          </cell>
          <cell r="H12">
            <v>107280281.31</v>
          </cell>
          <cell r="I12">
            <v>138143179.52000001</v>
          </cell>
          <cell r="J12">
            <v>85525854.849999994</v>
          </cell>
          <cell r="K12">
            <v>43528600.739999995</v>
          </cell>
          <cell r="L12">
            <v>19417422.759999998</v>
          </cell>
          <cell r="M12">
            <v>9007565.4699999988</v>
          </cell>
          <cell r="N12">
            <v>3540820</v>
          </cell>
          <cell r="O12">
            <v>915052700.54000008</v>
          </cell>
          <cell r="Q12" t="str">
            <v>H64</v>
          </cell>
          <cell r="R12" t="str">
            <v>volume</v>
          </cell>
          <cell r="S12">
            <v>1198</v>
          </cell>
          <cell r="T12">
            <v>1206</v>
          </cell>
          <cell r="U12">
            <v>1172</v>
          </cell>
          <cell r="V12">
            <v>1141</v>
          </cell>
          <cell r="W12">
            <v>1432</v>
          </cell>
          <cell r="X12">
            <v>1193</v>
          </cell>
          <cell r="Y12">
            <v>1631</v>
          </cell>
          <cell r="Z12">
            <v>966</v>
          </cell>
          <cell r="AA12">
            <v>489</v>
          </cell>
          <cell r="AB12">
            <v>223</v>
          </cell>
          <cell r="AC12">
            <v>101</v>
          </cell>
          <cell r="AD12">
            <v>46</v>
          </cell>
          <cell r="AE12">
            <v>10798</v>
          </cell>
        </row>
        <row r="13">
          <cell r="A13" t="str">
            <v>H65</v>
          </cell>
          <cell r="B13" t="str">
            <v>value</v>
          </cell>
          <cell r="C13">
            <v>99337003.540000007</v>
          </cell>
          <cell r="D13">
            <v>98632599.270000011</v>
          </cell>
          <cell r="E13">
            <v>78432622.099999994</v>
          </cell>
          <cell r="F13">
            <v>83762120.659999996</v>
          </cell>
          <cell r="G13">
            <v>90043255.539999992</v>
          </cell>
          <cell r="H13">
            <v>81696273.650000006</v>
          </cell>
          <cell r="I13">
            <v>125730825.05999999</v>
          </cell>
          <cell r="J13">
            <v>112006635.73999999</v>
          </cell>
          <cell r="K13">
            <v>139391912.31</v>
          </cell>
          <cell r="L13">
            <v>116871920.17</v>
          </cell>
          <cell r="M13">
            <v>106424517.50999999</v>
          </cell>
          <cell r="N13">
            <v>79312830.819999993</v>
          </cell>
          <cell r="O13">
            <v>1211642516.3699996</v>
          </cell>
          <cell r="Q13" t="str">
            <v>H65</v>
          </cell>
          <cell r="R13" t="str">
            <v>volume</v>
          </cell>
          <cell r="S13">
            <v>1202</v>
          </cell>
          <cell r="T13">
            <v>1183</v>
          </cell>
          <cell r="U13">
            <v>936</v>
          </cell>
          <cell r="V13">
            <v>980</v>
          </cell>
          <cell r="W13">
            <v>997</v>
          </cell>
          <cell r="X13">
            <v>914</v>
          </cell>
          <cell r="Y13">
            <v>1363</v>
          </cell>
          <cell r="Z13">
            <v>1302</v>
          </cell>
          <cell r="AA13">
            <v>1573</v>
          </cell>
          <cell r="AB13">
            <v>1265</v>
          </cell>
          <cell r="AC13">
            <v>1154</v>
          </cell>
          <cell r="AD13">
            <v>871</v>
          </cell>
          <cell r="AE13">
            <v>13740</v>
          </cell>
        </row>
        <row r="14">
          <cell r="A14" t="str">
            <v>H66</v>
          </cell>
          <cell r="B14" t="str">
            <v>value</v>
          </cell>
          <cell r="C14">
            <v>21803609.16</v>
          </cell>
          <cell r="D14">
            <v>22918539</v>
          </cell>
          <cell r="E14">
            <v>25466293</v>
          </cell>
          <cell r="F14">
            <v>23602064.75</v>
          </cell>
          <cell r="G14">
            <v>25562491.41</v>
          </cell>
          <cell r="H14">
            <v>24593069</v>
          </cell>
          <cell r="I14">
            <v>27431533.170000002</v>
          </cell>
          <cell r="J14">
            <v>28120599.920000002</v>
          </cell>
          <cell r="K14">
            <v>30482312.620000001</v>
          </cell>
          <cell r="L14">
            <v>28000562.690000001</v>
          </cell>
          <cell r="M14">
            <v>29338944.109999999</v>
          </cell>
          <cell r="N14">
            <v>24322020</v>
          </cell>
          <cell r="O14">
            <v>311642038.83000004</v>
          </cell>
          <cell r="Q14" t="str">
            <v>H66</v>
          </cell>
          <cell r="R14" t="str">
            <v>volume</v>
          </cell>
          <cell r="S14">
            <v>217</v>
          </cell>
          <cell r="T14">
            <v>236</v>
          </cell>
          <cell r="U14">
            <v>201</v>
          </cell>
          <cell r="V14">
            <v>243</v>
          </cell>
          <cell r="W14">
            <v>265</v>
          </cell>
          <cell r="X14">
            <v>251</v>
          </cell>
          <cell r="Y14">
            <v>303</v>
          </cell>
          <cell r="Z14">
            <v>281</v>
          </cell>
          <cell r="AA14">
            <v>309</v>
          </cell>
          <cell r="AB14">
            <v>264</v>
          </cell>
          <cell r="AC14">
            <v>286</v>
          </cell>
          <cell r="AD14">
            <v>252</v>
          </cell>
          <cell r="AE14">
            <v>3108</v>
          </cell>
        </row>
        <row r="15">
          <cell r="A15" t="str">
            <v>H97</v>
          </cell>
          <cell r="B15" t="str">
            <v>value</v>
          </cell>
          <cell r="C15">
            <v>726500</v>
          </cell>
          <cell r="D15">
            <v>350000</v>
          </cell>
          <cell r="E15">
            <v>261195</v>
          </cell>
          <cell r="G15">
            <v>112000</v>
          </cell>
          <cell r="H15">
            <v>391500</v>
          </cell>
          <cell r="O15">
            <v>1841195</v>
          </cell>
          <cell r="Q15" t="str">
            <v>H97</v>
          </cell>
          <cell r="R15" t="str">
            <v>volume</v>
          </cell>
          <cell r="S15">
            <v>5</v>
          </cell>
          <cell r="T15">
            <v>1</v>
          </cell>
          <cell r="U15">
            <v>2</v>
          </cell>
          <cell r="W15">
            <v>1</v>
          </cell>
          <cell r="X15">
            <v>2</v>
          </cell>
          <cell r="AE15">
            <v>11</v>
          </cell>
        </row>
        <row r="16">
          <cell r="A16" t="str">
            <v>I02</v>
          </cell>
          <cell r="B16" t="str">
            <v>value</v>
          </cell>
          <cell r="H16">
            <v>100245</v>
          </cell>
          <cell r="I16">
            <v>234450</v>
          </cell>
          <cell r="J16">
            <v>373326</v>
          </cell>
          <cell r="K16">
            <v>373380</v>
          </cell>
          <cell r="M16">
            <v>47980</v>
          </cell>
          <cell r="O16">
            <v>1129381</v>
          </cell>
          <cell r="Q16" t="str">
            <v>I02</v>
          </cell>
          <cell r="R16" t="str">
            <v>volume</v>
          </cell>
          <cell r="X16">
            <v>3</v>
          </cell>
          <cell r="Y16">
            <v>9</v>
          </cell>
          <cell r="Z16">
            <v>12</v>
          </cell>
          <cell r="AA16">
            <v>9</v>
          </cell>
          <cell r="AC16">
            <v>1</v>
          </cell>
          <cell r="AE16">
            <v>34</v>
          </cell>
        </row>
        <row r="17">
          <cell r="A17" t="str">
            <v>I03</v>
          </cell>
          <cell r="B17" t="str">
            <v>value</v>
          </cell>
          <cell r="I17">
            <v>130295</v>
          </cell>
          <cell r="J17">
            <v>390945</v>
          </cell>
          <cell r="K17">
            <v>1441092</v>
          </cell>
          <cell r="L17">
            <v>654291</v>
          </cell>
          <cell r="M17">
            <v>290655</v>
          </cell>
          <cell r="N17">
            <v>304200</v>
          </cell>
          <cell r="O17">
            <v>3211478</v>
          </cell>
          <cell r="Q17" t="str">
            <v>I03</v>
          </cell>
          <cell r="R17" t="str">
            <v>volume</v>
          </cell>
          <cell r="Y17">
            <v>1</v>
          </cell>
          <cell r="Z17">
            <v>6</v>
          </cell>
          <cell r="AA17">
            <v>18</v>
          </cell>
          <cell r="AB17">
            <v>14</v>
          </cell>
          <cell r="AC17">
            <v>4</v>
          </cell>
          <cell r="AD17">
            <v>4</v>
          </cell>
          <cell r="AE17">
            <v>47</v>
          </cell>
        </row>
        <row r="18">
          <cell r="A18" t="str">
            <v>I04</v>
          </cell>
          <cell r="B18" t="str">
            <v>value</v>
          </cell>
          <cell r="I18">
            <v>355200</v>
          </cell>
          <cell r="J18">
            <v>13910358</v>
          </cell>
          <cell r="K18">
            <v>27844387</v>
          </cell>
          <cell r="L18">
            <v>22596069</v>
          </cell>
          <cell r="M18">
            <v>8694078</v>
          </cell>
          <cell r="N18">
            <v>3603421</v>
          </cell>
          <cell r="O18">
            <v>77003513</v>
          </cell>
          <cell r="Q18" t="str">
            <v>I04</v>
          </cell>
          <cell r="R18" t="str">
            <v>volume</v>
          </cell>
          <cell r="Y18">
            <v>3</v>
          </cell>
          <cell r="Z18">
            <v>122</v>
          </cell>
          <cell r="AA18">
            <v>217</v>
          </cell>
          <cell r="AB18">
            <v>186</v>
          </cell>
          <cell r="AC18">
            <v>84</v>
          </cell>
          <cell r="AD18">
            <v>32</v>
          </cell>
          <cell r="AE18">
            <v>644</v>
          </cell>
        </row>
        <row r="19">
          <cell r="A19" t="str">
            <v>I05</v>
          </cell>
          <cell r="B19" t="str">
            <v>value</v>
          </cell>
          <cell r="I19">
            <v>429214</v>
          </cell>
          <cell r="J19">
            <v>13074393</v>
          </cell>
          <cell r="K19">
            <v>22443704</v>
          </cell>
          <cell r="L19">
            <v>12876587</v>
          </cell>
          <cell r="M19">
            <v>4164432</v>
          </cell>
          <cell r="N19">
            <v>971451</v>
          </cell>
          <cell r="O19">
            <v>53959781</v>
          </cell>
          <cell r="Q19" t="str">
            <v>I05</v>
          </cell>
          <cell r="R19" t="str">
            <v>volume</v>
          </cell>
          <cell r="Y19">
            <v>3</v>
          </cell>
          <cell r="Z19">
            <v>209</v>
          </cell>
          <cell r="AA19">
            <v>325</v>
          </cell>
          <cell r="AB19">
            <v>179</v>
          </cell>
          <cell r="AC19">
            <v>54</v>
          </cell>
          <cell r="AD19">
            <v>10</v>
          </cell>
          <cell r="AE19">
            <v>780</v>
          </cell>
        </row>
        <row r="20">
          <cell r="A20" t="str">
            <v>I06</v>
          </cell>
          <cell r="B20" t="str">
            <v>value</v>
          </cell>
          <cell r="J20">
            <v>751000</v>
          </cell>
          <cell r="K20">
            <v>3082371</v>
          </cell>
          <cell r="L20">
            <v>4739967</v>
          </cell>
          <cell r="M20">
            <v>1139930</v>
          </cell>
          <cell r="N20">
            <v>925350</v>
          </cell>
          <cell r="O20">
            <v>10638618</v>
          </cell>
          <cell r="Q20" t="str">
            <v>I06</v>
          </cell>
          <cell r="R20" t="str">
            <v>volume</v>
          </cell>
          <cell r="Z20">
            <v>9</v>
          </cell>
          <cell r="AA20">
            <v>37</v>
          </cell>
          <cell r="AB20">
            <v>52</v>
          </cell>
          <cell r="AC20">
            <v>18</v>
          </cell>
          <cell r="AD20">
            <v>13</v>
          </cell>
          <cell r="AE20">
            <v>129</v>
          </cell>
        </row>
        <row r="21">
          <cell r="A21" t="str">
            <v>I12</v>
          </cell>
          <cell r="B21" t="str">
            <v>value</v>
          </cell>
          <cell r="I21">
            <v>272190</v>
          </cell>
          <cell r="J21">
            <v>701087</v>
          </cell>
          <cell r="K21">
            <v>1309519</v>
          </cell>
          <cell r="L21">
            <v>226745</v>
          </cell>
          <cell r="M21">
            <v>239300</v>
          </cell>
          <cell r="O21">
            <v>2748841</v>
          </cell>
          <cell r="Q21" t="str">
            <v>I12</v>
          </cell>
          <cell r="R21" t="str">
            <v>volume</v>
          </cell>
          <cell r="Y21">
            <v>9</v>
          </cell>
          <cell r="Z21">
            <v>22</v>
          </cell>
          <cell r="AA21">
            <v>24</v>
          </cell>
          <cell r="AB21">
            <v>5</v>
          </cell>
          <cell r="AC21">
            <v>4</v>
          </cell>
          <cell r="AE21">
            <v>64</v>
          </cell>
        </row>
        <row r="22">
          <cell r="A22" t="str">
            <v>I16</v>
          </cell>
          <cell r="B22" t="str">
            <v>value</v>
          </cell>
          <cell r="J22">
            <v>105000</v>
          </cell>
          <cell r="K22">
            <v>886000</v>
          </cell>
          <cell r="L22">
            <v>150000</v>
          </cell>
          <cell r="M22">
            <v>459000</v>
          </cell>
          <cell r="O22">
            <v>1600000</v>
          </cell>
          <cell r="Q22" t="str">
            <v>I16</v>
          </cell>
          <cell r="R22" t="str">
            <v>volume</v>
          </cell>
          <cell r="Z22">
            <v>1</v>
          </cell>
          <cell r="AA22">
            <v>4</v>
          </cell>
          <cell r="AB22">
            <v>1</v>
          </cell>
          <cell r="AC22">
            <v>3</v>
          </cell>
          <cell r="AE22">
            <v>9</v>
          </cell>
        </row>
        <row r="23">
          <cell r="A23" t="str">
            <v>I26</v>
          </cell>
          <cell r="B23" t="str">
            <v>value</v>
          </cell>
          <cell r="J23">
            <v>390955</v>
          </cell>
          <cell r="K23">
            <v>891442</v>
          </cell>
          <cell r="L23">
            <v>1495555</v>
          </cell>
          <cell r="M23">
            <v>574934</v>
          </cell>
          <cell r="N23">
            <v>396152</v>
          </cell>
          <cell r="O23">
            <v>3749038</v>
          </cell>
          <cell r="Q23" t="str">
            <v>I26</v>
          </cell>
          <cell r="R23" t="str">
            <v>volume</v>
          </cell>
          <cell r="Z23">
            <v>3</v>
          </cell>
          <cell r="AA23">
            <v>12</v>
          </cell>
          <cell r="AB23">
            <v>19</v>
          </cell>
          <cell r="AC23">
            <v>9</v>
          </cell>
          <cell r="AD23">
            <v>5</v>
          </cell>
          <cell r="AE23">
            <v>48</v>
          </cell>
        </row>
        <row r="24">
          <cell r="A24" t="str">
            <v>I27</v>
          </cell>
          <cell r="B24" t="str">
            <v>value</v>
          </cell>
          <cell r="J24">
            <v>125000</v>
          </cell>
          <cell r="K24">
            <v>1523841</v>
          </cell>
          <cell r="L24">
            <v>431000</v>
          </cell>
          <cell r="M24">
            <v>22000</v>
          </cell>
          <cell r="O24">
            <v>2101841</v>
          </cell>
          <cell r="Q24" t="str">
            <v>I27</v>
          </cell>
          <cell r="R24" t="str">
            <v>volume</v>
          </cell>
          <cell r="Z24">
            <v>2</v>
          </cell>
          <cell r="AA24">
            <v>23</v>
          </cell>
          <cell r="AB24">
            <v>6</v>
          </cell>
          <cell r="AC24">
            <v>1</v>
          </cell>
          <cell r="AE24">
            <v>32</v>
          </cell>
        </row>
        <row r="25">
          <cell r="A25" t="str">
            <v>I30</v>
          </cell>
          <cell r="B25" t="str">
            <v>value</v>
          </cell>
          <cell r="J25">
            <v>394495</v>
          </cell>
          <cell r="K25">
            <v>4084101</v>
          </cell>
          <cell r="L25">
            <v>17469176</v>
          </cell>
          <cell r="M25">
            <v>14869404</v>
          </cell>
          <cell r="N25">
            <v>7613659</v>
          </cell>
          <cell r="O25">
            <v>44430835</v>
          </cell>
          <cell r="Q25" t="str">
            <v>I30</v>
          </cell>
          <cell r="R25" t="str">
            <v>volume</v>
          </cell>
          <cell r="Z25">
            <v>2</v>
          </cell>
          <cell r="AA25">
            <v>42</v>
          </cell>
          <cell r="AB25">
            <v>171</v>
          </cell>
          <cell r="AC25">
            <v>164</v>
          </cell>
          <cell r="AD25">
            <v>87</v>
          </cell>
          <cell r="AE25">
            <v>466</v>
          </cell>
        </row>
        <row r="26">
          <cell r="A26" t="str">
            <v>I31</v>
          </cell>
          <cell r="B26" t="str">
            <v>value</v>
          </cell>
          <cell r="K26">
            <v>3781017</v>
          </cell>
          <cell r="L26">
            <v>6868826</v>
          </cell>
          <cell r="M26">
            <v>4563613</v>
          </cell>
          <cell r="N26">
            <v>901485</v>
          </cell>
          <cell r="O26">
            <v>16114941</v>
          </cell>
          <cell r="Q26" t="str">
            <v>I31</v>
          </cell>
          <cell r="R26" t="str">
            <v>volume</v>
          </cell>
          <cell r="AA26">
            <v>60</v>
          </cell>
          <cell r="AB26">
            <v>109</v>
          </cell>
          <cell r="AC26">
            <v>67</v>
          </cell>
          <cell r="AD26">
            <v>16</v>
          </cell>
          <cell r="AE26">
            <v>252</v>
          </cell>
        </row>
        <row r="27">
          <cell r="A27" t="str">
            <v>I32</v>
          </cell>
          <cell r="B27" t="str">
            <v>value</v>
          </cell>
          <cell r="J27">
            <v>38000</v>
          </cell>
          <cell r="K27">
            <v>508782</v>
          </cell>
          <cell r="L27">
            <v>1042501</v>
          </cell>
          <cell r="M27">
            <v>1221701</v>
          </cell>
          <cell r="N27">
            <v>944700</v>
          </cell>
          <cell r="O27">
            <v>3755684</v>
          </cell>
          <cell r="Q27" t="str">
            <v>I32</v>
          </cell>
          <cell r="R27" t="str">
            <v>volume</v>
          </cell>
          <cell r="Z27">
            <v>1</v>
          </cell>
          <cell r="AA27">
            <v>5</v>
          </cell>
          <cell r="AB27">
            <v>15</v>
          </cell>
          <cell r="AC27">
            <v>20</v>
          </cell>
          <cell r="AD27">
            <v>15</v>
          </cell>
          <cell r="AE27">
            <v>56</v>
          </cell>
        </row>
        <row r="28">
          <cell r="A28" t="str">
            <v>I37</v>
          </cell>
          <cell r="B28" t="str">
            <v>value</v>
          </cell>
          <cell r="K28">
            <v>4036751</v>
          </cell>
          <cell r="L28">
            <v>16284281</v>
          </cell>
          <cell r="M28">
            <v>12374598</v>
          </cell>
          <cell r="N28">
            <v>8182430</v>
          </cell>
          <cell r="O28">
            <v>40878060</v>
          </cell>
          <cell r="Q28" t="str">
            <v>I37</v>
          </cell>
          <cell r="R28" t="str">
            <v>volume</v>
          </cell>
          <cell r="AA28">
            <v>34</v>
          </cell>
          <cell r="AB28">
            <v>173</v>
          </cell>
          <cell r="AC28">
            <v>149</v>
          </cell>
          <cell r="AD28">
            <v>83</v>
          </cell>
          <cell r="AE28">
            <v>439</v>
          </cell>
        </row>
        <row r="29">
          <cell r="A29" t="str">
            <v>I38</v>
          </cell>
          <cell r="B29" t="str">
            <v>value</v>
          </cell>
          <cell r="K29">
            <v>1723257</v>
          </cell>
          <cell r="L29">
            <v>9207524</v>
          </cell>
          <cell r="M29">
            <v>5576413</v>
          </cell>
          <cell r="N29">
            <v>1436774</v>
          </cell>
          <cell r="O29">
            <v>17943968</v>
          </cell>
          <cell r="Q29" t="str">
            <v>I38</v>
          </cell>
          <cell r="R29" t="str">
            <v>volume</v>
          </cell>
          <cell r="AA29">
            <v>29</v>
          </cell>
          <cell r="AB29">
            <v>159</v>
          </cell>
          <cell r="AC29">
            <v>96</v>
          </cell>
          <cell r="AD29">
            <v>20</v>
          </cell>
          <cell r="AE29">
            <v>304</v>
          </cell>
        </row>
        <row r="30">
          <cell r="A30" t="str">
            <v>I39</v>
          </cell>
          <cell r="B30" t="str">
            <v>value</v>
          </cell>
          <cell r="K30">
            <v>504319</v>
          </cell>
          <cell r="L30">
            <v>1811063</v>
          </cell>
          <cell r="M30">
            <v>1204851</v>
          </cell>
          <cell r="N30">
            <v>862193</v>
          </cell>
          <cell r="O30">
            <v>4382426</v>
          </cell>
          <cell r="Q30" t="str">
            <v>I39</v>
          </cell>
          <cell r="R30" t="str">
            <v>volume</v>
          </cell>
          <cell r="AA30">
            <v>3</v>
          </cell>
          <cell r="AB30">
            <v>21</v>
          </cell>
          <cell r="AC30">
            <v>19</v>
          </cell>
          <cell r="AD30">
            <v>15</v>
          </cell>
          <cell r="AE30">
            <v>58</v>
          </cell>
        </row>
        <row r="31">
          <cell r="A31" t="str">
            <v>I41</v>
          </cell>
          <cell r="B31" t="str">
            <v>value</v>
          </cell>
          <cell r="J31">
            <v>301000</v>
          </cell>
          <cell r="K31">
            <v>4932035</v>
          </cell>
          <cell r="L31">
            <v>13619267</v>
          </cell>
          <cell r="M31">
            <v>6827523</v>
          </cell>
          <cell r="N31">
            <v>1574940</v>
          </cell>
          <cell r="O31">
            <v>27254765</v>
          </cell>
          <cell r="Q31" t="str">
            <v>I41</v>
          </cell>
          <cell r="R31" t="str">
            <v>volume</v>
          </cell>
          <cell r="Z31">
            <v>2</v>
          </cell>
          <cell r="AA31">
            <v>40</v>
          </cell>
          <cell r="AB31">
            <v>105</v>
          </cell>
          <cell r="AC31">
            <v>46</v>
          </cell>
          <cell r="AD31">
            <v>17</v>
          </cell>
          <cell r="AE31">
            <v>210</v>
          </cell>
        </row>
        <row r="32">
          <cell r="A32" t="str">
            <v>I48</v>
          </cell>
          <cell r="B32" t="str">
            <v>value</v>
          </cell>
          <cell r="K32">
            <v>1997309</v>
          </cell>
          <cell r="L32">
            <v>28246247</v>
          </cell>
          <cell r="M32">
            <v>49263142</v>
          </cell>
          <cell r="N32">
            <v>30470370</v>
          </cell>
          <cell r="O32">
            <v>109977068</v>
          </cell>
          <cell r="Q32" t="str">
            <v>I48</v>
          </cell>
          <cell r="R32" t="str">
            <v>volume</v>
          </cell>
          <cell r="AA32">
            <v>9</v>
          </cell>
          <cell r="AB32">
            <v>179</v>
          </cell>
          <cell r="AC32">
            <v>316</v>
          </cell>
          <cell r="AD32">
            <v>183</v>
          </cell>
          <cell r="AE32">
            <v>687</v>
          </cell>
        </row>
        <row r="33">
          <cell r="A33" t="str">
            <v>I49</v>
          </cell>
          <cell r="B33" t="str">
            <v>value</v>
          </cell>
          <cell r="K33">
            <v>962700</v>
          </cell>
          <cell r="L33">
            <v>20045849</v>
          </cell>
          <cell r="M33">
            <v>24445983</v>
          </cell>
          <cell r="N33">
            <v>8014648</v>
          </cell>
          <cell r="O33">
            <v>53469180</v>
          </cell>
          <cell r="Q33" t="str">
            <v>I49</v>
          </cell>
          <cell r="R33" t="str">
            <v>volume</v>
          </cell>
          <cell r="AA33">
            <v>14</v>
          </cell>
          <cell r="AB33">
            <v>260</v>
          </cell>
          <cell r="AC33">
            <v>304</v>
          </cell>
          <cell r="AD33">
            <v>99</v>
          </cell>
          <cell r="AE33">
            <v>677</v>
          </cell>
        </row>
        <row r="34">
          <cell r="A34" t="str">
            <v>I50</v>
          </cell>
          <cell r="B34" t="str">
            <v>value</v>
          </cell>
          <cell r="K34">
            <v>293000</v>
          </cell>
          <cell r="L34">
            <v>3320239</v>
          </cell>
          <cell r="M34">
            <v>3750424</v>
          </cell>
          <cell r="N34">
            <v>3022496</v>
          </cell>
          <cell r="O34">
            <v>10386159</v>
          </cell>
          <cell r="Q34" t="str">
            <v>I50</v>
          </cell>
          <cell r="R34" t="str">
            <v>volume</v>
          </cell>
          <cell r="AA34">
            <v>3</v>
          </cell>
          <cell r="AB34">
            <v>32</v>
          </cell>
          <cell r="AC34">
            <v>45</v>
          </cell>
          <cell r="AD34">
            <v>35</v>
          </cell>
          <cell r="AE34">
            <v>115</v>
          </cell>
        </row>
        <row r="35">
          <cell r="A35" t="str">
            <v>I51</v>
          </cell>
          <cell r="B35" t="str">
            <v>value</v>
          </cell>
          <cell r="K35">
            <v>211100</v>
          </cell>
          <cell r="L35">
            <v>386164</v>
          </cell>
          <cell r="M35">
            <v>410570</v>
          </cell>
          <cell r="N35">
            <v>81000</v>
          </cell>
          <cell r="O35">
            <v>1088834</v>
          </cell>
          <cell r="Q35" t="str">
            <v>I51</v>
          </cell>
          <cell r="R35" t="str">
            <v>volume</v>
          </cell>
          <cell r="AA35">
            <v>8</v>
          </cell>
          <cell r="AB35">
            <v>12</v>
          </cell>
          <cell r="AC35">
            <v>10</v>
          </cell>
          <cell r="AD35">
            <v>1</v>
          </cell>
          <cell r="AE35">
            <v>31</v>
          </cell>
        </row>
        <row r="36">
          <cell r="A36" t="str">
            <v>I58</v>
          </cell>
          <cell r="B36" t="str">
            <v>value</v>
          </cell>
          <cell r="K36">
            <v>30000</v>
          </cell>
          <cell r="L36">
            <v>1587516</v>
          </cell>
          <cell r="M36">
            <v>1536290</v>
          </cell>
          <cell r="N36">
            <v>282720</v>
          </cell>
          <cell r="O36">
            <v>3436526</v>
          </cell>
          <cell r="Q36" t="str">
            <v>I58</v>
          </cell>
          <cell r="R36" t="str">
            <v>volume</v>
          </cell>
          <cell r="AA36">
            <v>1</v>
          </cell>
          <cell r="AB36">
            <v>31</v>
          </cell>
          <cell r="AC36">
            <v>18</v>
          </cell>
          <cell r="AD36">
            <v>6</v>
          </cell>
          <cell r="AE36">
            <v>56</v>
          </cell>
        </row>
        <row r="37">
          <cell r="A37" t="str">
            <v>I68</v>
          </cell>
          <cell r="B37" t="str">
            <v>value</v>
          </cell>
          <cell r="L37">
            <v>490000</v>
          </cell>
          <cell r="M37">
            <v>14186002</v>
          </cell>
          <cell r="N37">
            <v>46460808</v>
          </cell>
          <cell r="O37">
            <v>61136810</v>
          </cell>
          <cell r="Q37" t="str">
            <v>I68</v>
          </cell>
          <cell r="R37" t="str">
            <v>volume</v>
          </cell>
          <cell r="AB37">
            <v>1</v>
          </cell>
          <cell r="AC37">
            <v>111</v>
          </cell>
          <cell r="AD37">
            <v>305</v>
          </cell>
          <cell r="AE37">
            <v>417</v>
          </cell>
        </row>
        <row r="38">
          <cell r="A38" t="str">
            <v>I71</v>
          </cell>
          <cell r="B38" t="str">
            <v>value</v>
          </cell>
          <cell r="L38">
            <v>217470</v>
          </cell>
          <cell r="M38">
            <v>7176202</v>
          </cell>
          <cell r="N38">
            <v>13856359</v>
          </cell>
          <cell r="O38">
            <v>21250031</v>
          </cell>
          <cell r="Q38" t="str">
            <v>I71</v>
          </cell>
          <cell r="R38" t="str">
            <v>volume</v>
          </cell>
          <cell r="AB38">
            <v>2</v>
          </cell>
          <cell r="AC38">
            <v>65</v>
          </cell>
          <cell r="AD38">
            <v>155</v>
          </cell>
          <cell r="AE38">
            <v>222</v>
          </cell>
        </row>
        <row r="39">
          <cell r="A39" t="str">
            <v>I74</v>
          </cell>
          <cell r="B39" t="str">
            <v>value</v>
          </cell>
          <cell r="L39">
            <v>1301335</v>
          </cell>
          <cell r="M39">
            <v>10842066</v>
          </cell>
          <cell r="N39">
            <v>20447343</v>
          </cell>
          <cell r="O39">
            <v>32590744</v>
          </cell>
          <cell r="Q39" t="str">
            <v>I74</v>
          </cell>
          <cell r="R39" t="str">
            <v>volume</v>
          </cell>
          <cell r="AB39">
            <v>10</v>
          </cell>
          <cell r="AC39">
            <v>104</v>
          </cell>
          <cell r="AD39">
            <v>203</v>
          </cell>
          <cell r="AE39">
            <v>317</v>
          </cell>
        </row>
        <row r="40">
          <cell r="A40" t="str">
            <v>I75</v>
          </cell>
          <cell r="B40" t="str">
            <v>value</v>
          </cell>
          <cell r="L40">
            <v>183000</v>
          </cell>
          <cell r="M40">
            <v>3857499</v>
          </cell>
          <cell r="N40">
            <v>3875205</v>
          </cell>
          <cell r="O40">
            <v>7915704</v>
          </cell>
          <cell r="Q40" t="str">
            <v>I75</v>
          </cell>
          <cell r="R40" t="str">
            <v>volume</v>
          </cell>
          <cell r="AB40">
            <v>2</v>
          </cell>
          <cell r="AC40">
            <v>66</v>
          </cell>
          <cell r="AD40">
            <v>73</v>
          </cell>
          <cell r="AE40">
            <v>141</v>
          </cell>
        </row>
        <row r="41">
          <cell r="A41" t="str">
            <v>I80</v>
          </cell>
          <cell r="B41" t="str">
            <v>value</v>
          </cell>
          <cell r="L41">
            <v>50920</v>
          </cell>
          <cell r="M41">
            <v>655162</v>
          </cell>
          <cell r="N41">
            <v>369453</v>
          </cell>
          <cell r="O41">
            <v>1075535</v>
          </cell>
          <cell r="Q41" t="str">
            <v>I80</v>
          </cell>
          <cell r="R41" t="str">
            <v>volume</v>
          </cell>
          <cell r="AB41">
            <v>2</v>
          </cell>
          <cell r="AC41">
            <v>12</v>
          </cell>
          <cell r="AD41">
            <v>12</v>
          </cell>
          <cell r="AE41">
            <v>26</v>
          </cell>
        </row>
        <row r="42">
          <cell r="A42" t="str">
            <v>I82</v>
          </cell>
          <cell r="B42" t="str">
            <v>value</v>
          </cell>
          <cell r="L42">
            <v>151245</v>
          </cell>
          <cell r="M42">
            <v>2267388</v>
          </cell>
          <cell r="N42">
            <v>1582330</v>
          </cell>
          <cell r="O42">
            <v>4000963</v>
          </cell>
          <cell r="Q42" t="str">
            <v>I82</v>
          </cell>
          <cell r="R42" t="str">
            <v>volume</v>
          </cell>
          <cell r="AB42">
            <v>4</v>
          </cell>
          <cell r="AC42">
            <v>39</v>
          </cell>
          <cell r="AD42">
            <v>46</v>
          </cell>
          <cell r="AE42">
            <v>89</v>
          </cell>
        </row>
        <row r="43">
          <cell r="A43" t="str">
            <v>J27</v>
          </cell>
          <cell r="B43" t="str">
            <v>value</v>
          </cell>
          <cell r="C43">
            <v>17000</v>
          </cell>
          <cell r="D43">
            <v>404200</v>
          </cell>
          <cell r="E43">
            <v>65000</v>
          </cell>
          <cell r="F43">
            <v>586500</v>
          </cell>
          <cell r="G43">
            <v>385000</v>
          </cell>
          <cell r="H43">
            <v>16500</v>
          </cell>
          <cell r="O43">
            <v>1474200</v>
          </cell>
          <cell r="Q43" t="str">
            <v>J27</v>
          </cell>
          <cell r="R43" t="str">
            <v>volume</v>
          </cell>
          <cell r="S43">
            <v>1</v>
          </cell>
          <cell r="T43">
            <v>3</v>
          </cell>
          <cell r="U43">
            <v>1</v>
          </cell>
          <cell r="V43">
            <v>2</v>
          </cell>
          <cell r="W43">
            <v>2</v>
          </cell>
          <cell r="X43">
            <v>1</v>
          </cell>
          <cell r="AE43">
            <v>10</v>
          </cell>
        </row>
        <row r="44">
          <cell r="A44" t="str">
            <v>J37</v>
          </cell>
          <cell r="B44" t="str">
            <v>value</v>
          </cell>
          <cell r="C44">
            <v>414200</v>
          </cell>
          <cell r="D44">
            <v>56414</v>
          </cell>
          <cell r="E44">
            <v>34500</v>
          </cell>
          <cell r="F44">
            <v>60000</v>
          </cell>
          <cell r="I44">
            <v>120976.42</v>
          </cell>
          <cell r="L44">
            <v>120001</v>
          </cell>
          <cell r="N44">
            <v>431000</v>
          </cell>
          <cell r="O44">
            <v>1237091.42</v>
          </cell>
          <cell r="Q44" t="str">
            <v>J37</v>
          </cell>
          <cell r="R44" t="str">
            <v>volume</v>
          </cell>
          <cell r="S44">
            <v>5</v>
          </cell>
          <cell r="T44">
            <v>1</v>
          </cell>
          <cell r="U44">
            <v>1</v>
          </cell>
          <cell r="V44">
            <v>1</v>
          </cell>
          <cell r="Y44">
            <v>1</v>
          </cell>
          <cell r="AB44">
            <v>1</v>
          </cell>
          <cell r="AD44">
            <v>2</v>
          </cell>
          <cell r="AE44">
            <v>12</v>
          </cell>
        </row>
        <row r="45">
          <cell r="A45" t="str">
            <v>J49</v>
          </cell>
          <cell r="B45" t="str">
            <v>value</v>
          </cell>
          <cell r="C45">
            <v>803000</v>
          </cell>
          <cell r="D45">
            <v>49699</v>
          </cell>
          <cell r="E45">
            <v>423749</v>
          </cell>
          <cell r="F45">
            <v>10500</v>
          </cell>
          <cell r="G45">
            <v>361136</v>
          </cell>
          <cell r="H45">
            <v>90000</v>
          </cell>
          <cell r="I45">
            <v>714252</v>
          </cell>
          <cell r="J45">
            <v>365900</v>
          </cell>
          <cell r="K45">
            <v>384362</v>
          </cell>
          <cell r="L45">
            <v>239500</v>
          </cell>
          <cell r="M45">
            <v>305000</v>
          </cell>
          <cell r="O45">
            <v>3747098</v>
          </cell>
          <cell r="Q45" t="str">
            <v>J49</v>
          </cell>
          <cell r="R45" t="str">
            <v>volume</v>
          </cell>
          <cell r="S45">
            <v>5</v>
          </cell>
          <cell r="T45">
            <v>1</v>
          </cell>
          <cell r="U45">
            <v>3</v>
          </cell>
          <cell r="V45">
            <v>1</v>
          </cell>
          <cell r="W45">
            <v>5</v>
          </cell>
          <cell r="X45">
            <v>2</v>
          </cell>
          <cell r="Y45">
            <v>6</v>
          </cell>
          <cell r="Z45">
            <v>4</v>
          </cell>
          <cell r="AA45">
            <v>3</v>
          </cell>
          <cell r="AB45">
            <v>2</v>
          </cell>
          <cell r="AC45">
            <v>2</v>
          </cell>
          <cell r="AE45">
            <v>34</v>
          </cell>
        </row>
        <row r="46">
          <cell r="A46" t="str">
            <v>J50</v>
          </cell>
          <cell r="B46" t="str">
            <v>value</v>
          </cell>
          <cell r="C46">
            <v>216024</v>
          </cell>
          <cell r="D46">
            <v>149800</v>
          </cell>
          <cell r="F46">
            <v>256566</v>
          </cell>
          <cell r="G46">
            <v>373657.87</v>
          </cell>
          <cell r="H46">
            <v>213501</v>
          </cell>
          <cell r="I46">
            <v>438650</v>
          </cell>
          <cell r="J46">
            <v>314300</v>
          </cell>
          <cell r="K46">
            <v>275027.63</v>
          </cell>
          <cell r="L46">
            <v>636076</v>
          </cell>
          <cell r="M46">
            <v>417650</v>
          </cell>
          <cell r="N46">
            <v>856493</v>
          </cell>
          <cell r="O46">
            <v>4147745.5</v>
          </cell>
          <cell r="Q46" t="str">
            <v>J50</v>
          </cell>
          <cell r="R46" t="str">
            <v>volume</v>
          </cell>
          <cell r="S46">
            <v>3</v>
          </cell>
          <cell r="T46">
            <v>2</v>
          </cell>
          <cell r="V46">
            <v>3</v>
          </cell>
          <cell r="W46">
            <v>2</v>
          </cell>
          <cell r="X46">
            <v>3</v>
          </cell>
          <cell r="Y46">
            <v>5</v>
          </cell>
          <cell r="Z46">
            <v>3</v>
          </cell>
          <cell r="AA46">
            <v>2</v>
          </cell>
          <cell r="AB46">
            <v>5</v>
          </cell>
          <cell r="AC46">
            <v>3</v>
          </cell>
          <cell r="AD46">
            <v>8</v>
          </cell>
          <cell r="AE46">
            <v>39</v>
          </cell>
        </row>
        <row r="47">
          <cell r="A47" t="str">
            <v>J51</v>
          </cell>
          <cell r="B47" t="str">
            <v>value</v>
          </cell>
          <cell r="D47">
            <v>49500</v>
          </cell>
          <cell r="F47">
            <v>52250</v>
          </cell>
          <cell r="H47">
            <v>303000</v>
          </cell>
          <cell r="I47">
            <v>231229.35</v>
          </cell>
          <cell r="J47">
            <v>102000</v>
          </cell>
          <cell r="K47">
            <v>127913</v>
          </cell>
          <cell r="L47">
            <v>214600</v>
          </cell>
          <cell r="O47">
            <v>1080492.3500000001</v>
          </cell>
          <cell r="Q47" t="str">
            <v>J51</v>
          </cell>
          <cell r="R47" t="str">
            <v>volume</v>
          </cell>
          <cell r="T47">
            <v>1</v>
          </cell>
          <cell r="V47">
            <v>1</v>
          </cell>
          <cell r="X47">
            <v>3</v>
          </cell>
          <cell r="Y47">
            <v>2</v>
          </cell>
          <cell r="Z47">
            <v>1</v>
          </cell>
          <cell r="AA47">
            <v>1</v>
          </cell>
          <cell r="AB47">
            <v>2</v>
          </cell>
          <cell r="AE47">
            <v>11</v>
          </cell>
        </row>
        <row r="48">
          <cell r="A48" t="str">
            <v>J53</v>
          </cell>
          <cell r="B48" t="str">
            <v>value</v>
          </cell>
          <cell r="C48">
            <v>254000</v>
          </cell>
          <cell r="D48">
            <v>68000</v>
          </cell>
          <cell r="F48">
            <v>142500</v>
          </cell>
          <cell r="H48">
            <v>274905</v>
          </cell>
          <cell r="I48">
            <v>1038000</v>
          </cell>
          <cell r="J48">
            <v>182400</v>
          </cell>
          <cell r="K48">
            <v>233000</v>
          </cell>
          <cell r="L48">
            <v>237000</v>
          </cell>
          <cell r="M48">
            <v>57400</v>
          </cell>
          <cell r="N48">
            <v>450000</v>
          </cell>
          <cell r="O48">
            <v>2937205</v>
          </cell>
          <cell r="Q48" t="str">
            <v>J53</v>
          </cell>
          <cell r="R48" t="str">
            <v>volume</v>
          </cell>
          <cell r="S48">
            <v>4</v>
          </cell>
          <cell r="T48">
            <v>1</v>
          </cell>
          <cell r="V48">
            <v>1</v>
          </cell>
          <cell r="X48">
            <v>4</v>
          </cell>
          <cell r="Y48">
            <v>3</v>
          </cell>
          <cell r="Z48">
            <v>1</v>
          </cell>
          <cell r="AA48">
            <v>3</v>
          </cell>
          <cell r="AB48">
            <v>2</v>
          </cell>
          <cell r="AC48">
            <v>2</v>
          </cell>
          <cell r="AD48">
            <v>1</v>
          </cell>
          <cell r="AE48">
            <v>22</v>
          </cell>
        </row>
        <row r="49">
          <cell r="A49" t="str">
            <v>J55</v>
          </cell>
          <cell r="B49" t="str">
            <v>value</v>
          </cell>
          <cell r="D49">
            <v>131750</v>
          </cell>
          <cell r="F49">
            <v>111900</v>
          </cell>
          <cell r="G49">
            <v>396700</v>
          </cell>
          <cell r="H49">
            <v>544870</v>
          </cell>
          <cell r="I49">
            <v>327250</v>
          </cell>
          <cell r="K49">
            <v>676191</v>
          </cell>
          <cell r="L49">
            <v>137000</v>
          </cell>
          <cell r="M49">
            <v>379031</v>
          </cell>
          <cell r="N49">
            <v>284189.71999999997</v>
          </cell>
          <cell r="O49">
            <v>2988881.72</v>
          </cell>
          <cell r="Q49" t="str">
            <v>J55</v>
          </cell>
          <cell r="R49" t="str">
            <v>volume</v>
          </cell>
          <cell r="T49">
            <v>2</v>
          </cell>
          <cell r="V49">
            <v>2</v>
          </cell>
          <cell r="W49">
            <v>4</v>
          </cell>
          <cell r="X49">
            <v>5</v>
          </cell>
          <cell r="Y49">
            <v>3</v>
          </cell>
          <cell r="AA49">
            <v>5</v>
          </cell>
          <cell r="AB49">
            <v>1</v>
          </cell>
          <cell r="AC49">
            <v>3</v>
          </cell>
          <cell r="AD49">
            <v>3</v>
          </cell>
          <cell r="AE49">
            <v>28</v>
          </cell>
        </row>
        <row r="50">
          <cell r="A50" t="str">
            <v>J78</v>
          </cell>
          <cell r="B50" t="str">
            <v>value</v>
          </cell>
          <cell r="F50">
            <v>75101.179999999993</v>
          </cell>
          <cell r="G50">
            <v>323295</v>
          </cell>
          <cell r="I50">
            <v>80000</v>
          </cell>
          <cell r="J50">
            <v>164500</v>
          </cell>
          <cell r="M50">
            <v>102907</v>
          </cell>
          <cell r="N50">
            <v>341600</v>
          </cell>
          <cell r="O50">
            <v>1087403.18</v>
          </cell>
          <cell r="Q50" t="str">
            <v>J78</v>
          </cell>
          <cell r="R50" t="str">
            <v>volume</v>
          </cell>
          <cell r="V50">
            <v>1</v>
          </cell>
          <cell r="W50">
            <v>2</v>
          </cell>
          <cell r="Y50">
            <v>1</v>
          </cell>
          <cell r="Z50">
            <v>1</v>
          </cell>
          <cell r="AC50">
            <v>1</v>
          </cell>
          <cell r="AD50">
            <v>2</v>
          </cell>
          <cell r="AE50">
            <v>8</v>
          </cell>
        </row>
        <row r="51">
          <cell r="A51" t="str">
            <v>J79</v>
          </cell>
          <cell r="B51" t="str">
            <v>value</v>
          </cell>
          <cell r="F51">
            <v>30000</v>
          </cell>
          <cell r="I51">
            <v>280160</v>
          </cell>
          <cell r="J51">
            <v>285000</v>
          </cell>
          <cell r="K51">
            <v>411297</v>
          </cell>
          <cell r="O51">
            <v>1006457</v>
          </cell>
          <cell r="Q51" t="str">
            <v>J79</v>
          </cell>
          <cell r="R51" t="str">
            <v>volume</v>
          </cell>
          <cell r="V51">
            <v>1</v>
          </cell>
          <cell r="Y51">
            <v>3</v>
          </cell>
          <cell r="Z51">
            <v>2</v>
          </cell>
          <cell r="AA51">
            <v>3</v>
          </cell>
          <cell r="AE51">
            <v>9</v>
          </cell>
        </row>
        <row r="52">
          <cell r="A52" t="str">
            <v>K08</v>
          </cell>
          <cell r="B52" t="str">
            <v>value</v>
          </cell>
          <cell r="C52">
            <v>166649</v>
          </cell>
          <cell r="D52">
            <v>132284</v>
          </cell>
          <cell r="E52">
            <v>125594</v>
          </cell>
          <cell r="G52">
            <v>256500</v>
          </cell>
          <cell r="H52">
            <v>323000</v>
          </cell>
          <cell r="I52">
            <v>699274</v>
          </cell>
          <cell r="K52">
            <v>225000</v>
          </cell>
          <cell r="L52">
            <v>550003</v>
          </cell>
          <cell r="M52">
            <v>290800</v>
          </cell>
          <cell r="N52">
            <v>879854</v>
          </cell>
          <cell r="O52">
            <v>3648958</v>
          </cell>
          <cell r="Q52" t="str">
            <v>K08</v>
          </cell>
          <cell r="R52" t="str">
            <v>volume</v>
          </cell>
          <cell r="S52">
            <v>4</v>
          </cell>
          <cell r="T52">
            <v>2</v>
          </cell>
          <cell r="U52">
            <v>2</v>
          </cell>
          <cell r="W52">
            <v>1</v>
          </cell>
          <cell r="X52">
            <v>3</v>
          </cell>
          <cell r="Y52">
            <v>7</v>
          </cell>
          <cell r="AA52">
            <v>2</v>
          </cell>
          <cell r="AB52">
            <v>3</v>
          </cell>
          <cell r="AC52">
            <v>3</v>
          </cell>
          <cell r="AD52">
            <v>5</v>
          </cell>
          <cell r="AE52">
            <v>32</v>
          </cell>
        </row>
        <row r="53">
          <cell r="A53" t="str">
            <v>K12</v>
          </cell>
          <cell r="B53" t="str">
            <v>value</v>
          </cell>
          <cell r="G53">
            <v>315000</v>
          </cell>
          <cell r="H53">
            <v>33200</v>
          </cell>
          <cell r="I53">
            <v>204000</v>
          </cell>
          <cell r="J53">
            <v>102000</v>
          </cell>
          <cell r="K53">
            <v>199008</v>
          </cell>
          <cell r="L53">
            <v>59026</v>
          </cell>
          <cell r="M53">
            <v>260000</v>
          </cell>
          <cell r="N53">
            <v>59484</v>
          </cell>
          <cell r="O53">
            <v>1231718</v>
          </cell>
          <cell r="Q53" t="str">
            <v>K12</v>
          </cell>
          <cell r="R53" t="str">
            <v>volume</v>
          </cell>
          <cell r="W53">
            <v>2</v>
          </cell>
          <cell r="X53">
            <v>1</v>
          </cell>
          <cell r="Y53">
            <v>2</v>
          </cell>
          <cell r="Z53">
            <v>1</v>
          </cell>
          <cell r="AA53">
            <v>3</v>
          </cell>
          <cell r="AB53">
            <v>1</v>
          </cell>
          <cell r="AC53">
            <v>2</v>
          </cell>
          <cell r="AD53">
            <v>1</v>
          </cell>
          <cell r="AE53">
            <v>13</v>
          </cell>
        </row>
        <row r="54">
          <cell r="A54" t="str">
            <v>K15</v>
          </cell>
          <cell r="B54" t="str">
            <v>value</v>
          </cell>
          <cell r="C54">
            <v>156500</v>
          </cell>
          <cell r="D54">
            <v>120000</v>
          </cell>
          <cell r="E54">
            <v>52000</v>
          </cell>
          <cell r="F54">
            <v>170250</v>
          </cell>
          <cell r="G54">
            <v>175154.19</v>
          </cell>
          <cell r="H54">
            <v>243095</v>
          </cell>
          <cell r="I54">
            <v>210110</v>
          </cell>
          <cell r="J54">
            <v>94950</v>
          </cell>
          <cell r="K54">
            <v>223179</v>
          </cell>
          <cell r="L54">
            <v>393505</v>
          </cell>
          <cell r="M54">
            <v>192000</v>
          </cell>
          <cell r="N54">
            <v>155000</v>
          </cell>
          <cell r="O54">
            <v>2185743.19</v>
          </cell>
          <cell r="Q54" t="str">
            <v>K15</v>
          </cell>
          <cell r="R54" t="str">
            <v>volume</v>
          </cell>
          <cell r="S54">
            <v>2</v>
          </cell>
          <cell r="T54">
            <v>1</v>
          </cell>
          <cell r="U54">
            <v>1</v>
          </cell>
          <cell r="V54">
            <v>3</v>
          </cell>
          <cell r="W54">
            <v>3</v>
          </cell>
          <cell r="X54">
            <v>3</v>
          </cell>
          <cell r="Y54">
            <v>2</v>
          </cell>
          <cell r="Z54">
            <v>1</v>
          </cell>
          <cell r="AA54">
            <v>3</v>
          </cell>
          <cell r="AB54">
            <v>3</v>
          </cell>
          <cell r="AC54">
            <v>2</v>
          </cell>
          <cell r="AD54">
            <v>2</v>
          </cell>
          <cell r="AE54">
            <v>26</v>
          </cell>
        </row>
        <row r="55">
          <cell r="A55" t="str">
            <v>K66</v>
          </cell>
          <cell r="B55" t="str">
            <v>value</v>
          </cell>
          <cell r="C55">
            <v>355588</v>
          </cell>
          <cell r="D55">
            <v>551673</v>
          </cell>
          <cell r="E55">
            <v>313332</v>
          </cell>
          <cell r="F55">
            <v>52000</v>
          </cell>
          <cell r="G55">
            <v>121675</v>
          </cell>
          <cell r="I55">
            <v>190175</v>
          </cell>
          <cell r="J55">
            <v>460650</v>
          </cell>
          <cell r="K55">
            <v>251448</v>
          </cell>
          <cell r="L55">
            <v>164100</v>
          </cell>
          <cell r="N55">
            <v>272332</v>
          </cell>
          <cell r="O55">
            <v>2732973</v>
          </cell>
          <cell r="Q55" t="str">
            <v>K66</v>
          </cell>
          <cell r="R55" t="str">
            <v>volume</v>
          </cell>
          <cell r="S55">
            <v>5</v>
          </cell>
          <cell r="T55">
            <v>6</v>
          </cell>
          <cell r="U55">
            <v>4</v>
          </cell>
          <cell r="V55">
            <v>1</v>
          </cell>
          <cell r="W55">
            <v>2</v>
          </cell>
          <cell r="Y55">
            <v>3</v>
          </cell>
          <cell r="Z55">
            <v>3</v>
          </cell>
          <cell r="AA55">
            <v>2</v>
          </cell>
          <cell r="AB55">
            <v>2</v>
          </cell>
          <cell r="AD55">
            <v>2</v>
          </cell>
          <cell r="AE55">
            <v>30</v>
          </cell>
        </row>
        <row r="56">
          <cell r="A56" t="str">
            <v>K67</v>
          </cell>
          <cell r="B56" t="str">
            <v>value</v>
          </cell>
          <cell r="C56">
            <v>238873</v>
          </cell>
          <cell r="D56">
            <v>161250</v>
          </cell>
          <cell r="F56">
            <v>72000</v>
          </cell>
          <cell r="K56">
            <v>302000</v>
          </cell>
          <cell r="L56">
            <v>240141.64</v>
          </cell>
          <cell r="N56">
            <v>108000</v>
          </cell>
          <cell r="O56">
            <v>1122264.6399999999</v>
          </cell>
          <cell r="Q56" t="str">
            <v>K67</v>
          </cell>
          <cell r="R56" t="str">
            <v>volume</v>
          </cell>
          <cell r="S56">
            <v>2</v>
          </cell>
          <cell r="T56">
            <v>3</v>
          </cell>
          <cell r="V56">
            <v>1</v>
          </cell>
          <cell r="AA56">
            <v>2</v>
          </cell>
          <cell r="AB56">
            <v>3</v>
          </cell>
          <cell r="AD56">
            <v>1</v>
          </cell>
          <cell r="AE56">
            <v>12</v>
          </cell>
        </row>
        <row r="57">
          <cell r="A57" t="str">
            <v>K70</v>
          </cell>
          <cell r="B57" t="str">
            <v>value</v>
          </cell>
          <cell r="C57">
            <v>400500</v>
          </cell>
          <cell r="D57">
            <v>166929.68</v>
          </cell>
          <cell r="E57">
            <v>315844</v>
          </cell>
          <cell r="G57">
            <v>144000</v>
          </cell>
          <cell r="H57">
            <v>124071</v>
          </cell>
          <cell r="J57">
            <v>383000</v>
          </cell>
          <cell r="K57">
            <v>107198</v>
          </cell>
          <cell r="O57">
            <v>1641542.68</v>
          </cell>
          <cell r="Q57" t="str">
            <v>K70</v>
          </cell>
          <cell r="R57" t="str">
            <v>volume</v>
          </cell>
          <cell r="S57">
            <v>3</v>
          </cell>
          <cell r="T57">
            <v>2</v>
          </cell>
          <cell r="U57">
            <v>3</v>
          </cell>
          <cell r="W57">
            <v>1</v>
          </cell>
          <cell r="X57">
            <v>1</v>
          </cell>
          <cell r="Z57">
            <v>3</v>
          </cell>
          <cell r="AA57">
            <v>2</v>
          </cell>
          <cell r="AE57">
            <v>15</v>
          </cell>
        </row>
        <row r="58">
          <cell r="A58" t="str">
            <v>K71</v>
          </cell>
          <cell r="B58" t="str">
            <v>value</v>
          </cell>
          <cell r="C58">
            <v>975513</v>
          </cell>
          <cell r="D58">
            <v>334000</v>
          </cell>
          <cell r="E58">
            <v>216743</v>
          </cell>
          <cell r="F58">
            <v>15000</v>
          </cell>
          <cell r="G58">
            <v>76643</v>
          </cell>
          <cell r="H58">
            <v>261162</v>
          </cell>
          <cell r="I58">
            <v>383438.5</v>
          </cell>
          <cell r="K58">
            <v>22000</v>
          </cell>
          <cell r="L58">
            <v>40010</v>
          </cell>
          <cell r="M58">
            <v>285783.81</v>
          </cell>
          <cell r="N58">
            <v>283330</v>
          </cell>
          <cell r="O58">
            <v>2893623.31</v>
          </cell>
          <cell r="Q58" t="str">
            <v>K71</v>
          </cell>
          <cell r="R58" t="str">
            <v>volume</v>
          </cell>
          <cell r="S58">
            <v>10</v>
          </cell>
          <cell r="T58">
            <v>3</v>
          </cell>
          <cell r="U58">
            <v>4</v>
          </cell>
          <cell r="V58">
            <v>1</v>
          </cell>
          <cell r="W58">
            <v>1</v>
          </cell>
          <cell r="X58">
            <v>3</v>
          </cell>
          <cell r="Y58">
            <v>3</v>
          </cell>
          <cell r="AA58">
            <v>1</v>
          </cell>
          <cell r="AB58">
            <v>1</v>
          </cell>
          <cell r="AC58">
            <v>4</v>
          </cell>
          <cell r="AD58">
            <v>2</v>
          </cell>
          <cell r="AE58">
            <v>33</v>
          </cell>
        </row>
        <row r="59">
          <cell r="A59" t="str">
            <v>K74</v>
          </cell>
          <cell r="B59" t="str">
            <v>value</v>
          </cell>
          <cell r="C59">
            <v>450750</v>
          </cell>
          <cell r="D59">
            <v>350950</v>
          </cell>
          <cell r="E59">
            <v>224020</v>
          </cell>
          <cell r="F59">
            <v>95000</v>
          </cell>
          <cell r="G59">
            <v>230450</v>
          </cell>
          <cell r="H59">
            <v>102500</v>
          </cell>
          <cell r="I59">
            <v>194952</v>
          </cell>
          <cell r="J59">
            <v>103922</v>
          </cell>
          <cell r="K59">
            <v>566557.9</v>
          </cell>
          <cell r="L59">
            <v>279500</v>
          </cell>
          <cell r="M59">
            <v>173011</v>
          </cell>
          <cell r="N59">
            <v>94017</v>
          </cell>
          <cell r="O59">
            <v>2865629.9</v>
          </cell>
          <cell r="Q59" t="str">
            <v>K74</v>
          </cell>
          <cell r="R59" t="str">
            <v>volume</v>
          </cell>
          <cell r="S59">
            <v>8</v>
          </cell>
          <cell r="T59">
            <v>4</v>
          </cell>
          <cell r="U59">
            <v>3</v>
          </cell>
          <cell r="V59">
            <v>1</v>
          </cell>
          <cell r="W59">
            <v>2</v>
          </cell>
          <cell r="X59">
            <v>1</v>
          </cell>
          <cell r="Y59">
            <v>3</v>
          </cell>
          <cell r="Z59">
            <v>2</v>
          </cell>
          <cell r="AA59">
            <v>5</v>
          </cell>
          <cell r="AB59">
            <v>3</v>
          </cell>
          <cell r="AC59">
            <v>2</v>
          </cell>
          <cell r="AD59">
            <v>2</v>
          </cell>
          <cell r="AE59">
            <v>36</v>
          </cell>
        </row>
        <row r="60">
          <cell r="A60" t="str">
            <v>K78</v>
          </cell>
          <cell r="B60" t="str">
            <v>value</v>
          </cell>
          <cell r="C60">
            <v>454705</v>
          </cell>
          <cell r="D60">
            <v>32000</v>
          </cell>
          <cell r="E60">
            <v>182000</v>
          </cell>
          <cell r="F60">
            <v>181774</v>
          </cell>
          <cell r="G60">
            <v>243076</v>
          </cell>
          <cell r="I60">
            <v>174196</v>
          </cell>
          <cell r="J60">
            <v>484138</v>
          </cell>
          <cell r="K60">
            <v>152666</v>
          </cell>
          <cell r="O60">
            <v>1904555</v>
          </cell>
          <cell r="Q60" t="str">
            <v>K78</v>
          </cell>
          <cell r="R60" t="str">
            <v>volume</v>
          </cell>
          <cell r="S60">
            <v>9</v>
          </cell>
          <cell r="T60">
            <v>1</v>
          </cell>
          <cell r="U60">
            <v>3</v>
          </cell>
          <cell r="V60">
            <v>3</v>
          </cell>
          <cell r="W60">
            <v>2</v>
          </cell>
          <cell r="Y60">
            <v>3</v>
          </cell>
          <cell r="Z60">
            <v>4</v>
          </cell>
          <cell r="AA60">
            <v>2</v>
          </cell>
          <cell r="AE60">
            <v>27</v>
          </cell>
        </row>
        <row r="61">
          <cell r="A61" t="str">
            <v>K80</v>
          </cell>
          <cell r="B61" t="str">
            <v>value</v>
          </cell>
          <cell r="C61">
            <v>2290745</v>
          </cell>
          <cell r="D61">
            <v>339100</v>
          </cell>
          <cell r="E61">
            <v>2388865</v>
          </cell>
          <cell r="F61">
            <v>1561472</v>
          </cell>
          <cell r="G61">
            <v>456007</v>
          </cell>
          <cell r="I61">
            <v>1033456</v>
          </cell>
          <cell r="J61">
            <v>1605000</v>
          </cell>
          <cell r="K61">
            <v>727295</v>
          </cell>
          <cell r="L61">
            <v>2926581</v>
          </cell>
          <cell r="M61">
            <v>2611245</v>
          </cell>
          <cell r="N61">
            <v>408000</v>
          </cell>
          <cell r="O61">
            <v>16347766</v>
          </cell>
          <cell r="Q61" t="str">
            <v>K80</v>
          </cell>
          <cell r="R61" t="str">
            <v>volume</v>
          </cell>
          <cell r="S61">
            <v>6</v>
          </cell>
          <cell r="T61">
            <v>3</v>
          </cell>
          <cell r="U61">
            <v>6</v>
          </cell>
          <cell r="V61">
            <v>5</v>
          </cell>
          <cell r="W61">
            <v>3</v>
          </cell>
          <cell r="Y61">
            <v>4</v>
          </cell>
          <cell r="Z61">
            <v>4</v>
          </cell>
          <cell r="AA61">
            <v>2</v>
          </cell>
          <cell r="AB61">
            <v>4</v>
          </cell>
          <cell r="AC61">
            <v>4</v>
          </cell>
          <cell r="AD61">
            <v>1</v>
          </cell>
          <cell r="AE61">
            <v>42</v>
          </cell>
        </row>
        <row r="62">
          <cell r="A62" t="str">
            <v>K85</v>
          </cell>
          <cell r="B62" t="str">
            <v>value</v>
          </cell>
          <cell r="C62">
            <v>601065.27</v>
          </cell>
          <cell r="D62">
            <v>1770550</v>
          </cell>
          <cell r="E62">
            <v>4041043.17</v>
          </cell>
          <cell r="F62">
            <v>4199780.4800000004</v>
          </cell>
          <cell r="G62">
            <v>3285160.18</v>
          </cell>
          <cell r="H62">
            <v>792501</v>
          </cell>
          <cell r="I62">
            <v>487480.82</v>
          </cell>
          <cell r="J62">
            <v>266219</v>
          </cell>
          <cell r="L62">
            <v>145000</v>
          </cell>
          <cell r="N62">
            <v>60000</v>
          </cell>
          <cell r="O62">
            <v>15648799.92</v>
          </cell>
          <cell r="Q62" t="str">
            <v>K85</v>
          </cell>
          <cell r="R62" t="str">
            <v>volume</v>
          </cell>
          <cell r="S62">
            <v>9</v>
          </cell>
          <cell r="T62">
            <v>22</v>
          </cell>
          <cell r="U62">
            <v>42</v>
          </cell>
          <cell r="V62">
            <v>51</v>
          </cell>
          <cell r="W62">
            <v>32</v>
          </cell>
          <cell r="X62">
            <v>10</v>
          </cell>
          <cell r="Y62">
            <v>5</v>
          </cell>
          <cell r="Z62">
            <v>4</v>
          </cell>
          <cell r="AB62">
            <v>1</v>
          </cell>
          <cell r="AD62">
            <v>1</v>
          </cell>
          <cell r="AE62">
            <v>177</v>
          </cell>
        </row>
        <row r="63">
          <cell r="A63" t="str">
            <v>K86</v>
          </cell>
          <cell r="B63" t="str">
            <v>value</v>
          </cell>
          <cell r="C63">
            <v>533295</v>
          </cell>
          <cell r="D63">
            <v>192239</v>
          </cell>
          <cell r="E63">
            <v>324800</v>
          </cell>
          <cell r="F63">
            <v>40000</v>
          </cell>
          <cell r="G63">
            <v>90000</v>
          </cell>
          <cell r="H63">
            <v>111600</v>
          </cell>
          <cell r="I63">
            <v>351050</v>
          </cell>
          <cell r="J63">
            <v>80000</v>
          </cell>
          <cell r="K63">
            <v>405000</v>
          </cell>
          <cell r="N63">
            <v>92716</v>
          </cell>
          <cell r="O63">
            <v>2220700</v>
          </cell>
          <cell r="Q63" t="str">
            <v>K86</v>
          </cell>
          <cell r="R63" t="str">
            <v>volume</v>
          </cell>
          <cell r="S63">
            <v>8</v>
          </cell>
          <cell r="T63">
            <v>3</v>
          </cell>
          <cell r="U63">
            <v>5</v>
          </cell>
          <cell r="V63">
            <v>1</v>
          </cell>
          <cell r="W63">
            <v>1</v>
          </cell>
          <cell r="X63">
            <v>1</v>
          </cell>
          <cell r="Y63">
            <v>3</v>
          </cell>
          <cell r="Z63">
            <v>1</v>
          </cell>
          <cell r="AA63">
            <v>3</v>
          </cell>
          <cell r="AD63">
            <v>2</v>
          </cell>
          <cell r="AE63">
            <v>28</v>
          </cell>
        </row>
        <row r="64">
          <cell r="A64" t="str">
            <v>L10</v>
          </cell>
          <cell r="B64" t="str">
            <v>value</v>
          </cell>
          <cell r="C64">
            <v>1500000</v>
          </cell>
          <cell r="F64">
            <v>1160000</v>
          </cell>
          <cell r="G64">
            <v>86000.99</v>
          </cell>
          <cell r="I64">
            <v>200000</v>
          </cell>
          <cell r="L64">
            <v>1750000</v>
          </cell>
          <cell r="O64">
            <v>4696000.99</v>
          </cell>
          <cell r="Q64" t="str">
            <v>L10</v>
          </cell>
          <cell r="R64" t="str">
            <v>volume</v>
          </cell>
          <cell r="S64">
            <v>1</v>
          </cell>
          <cell r="V64">
            <v>1</v>
          </cell>
          <cell r="W64">
            <v>1</v>
          </cell>
          <cell r="Y64">
            <v>1</v>
          </cell>
          <cell r="AB64">
            <v>1</v>
          </cell>
          <cell r="AE64">
            <v>5</v>
          </cell>
        </row>
        <row r="65">
          <cell r="A65" t="str">
            <v>L22</v>
          </cell>
          <cell r="B65" t="str">
            <v>value</v>
          </cell>
          <cell r="C65">
            <v>8970069</v>
          </cell>
          <cell r="D65">
            <v>4946464</v>
          </cell>
          <cell r="E65">
            <v>8067107</v>
          </cell>
          <cell r="F65">
            <v>6055561</v>
          </cell>
          <cell r="G65">
            <v>8420969</v>
          </cell>
          <cell r="H65">
            <v>4159150</v>
          </cell>
          <cell r="I65">
            <v>1715597</v>
          </cell>
          <cell r="J65">
            <v>899075</v>
          </cell>
          <cell r="K65">
            <v>468575</v>
          </cell>
          <cell r="L65">
            <v>86075</v>
          </cell>
          <cell r="O65">
            <v>43788642</v>
          </cell>
          <cell r="Q65" t="str">
            <v>L22</v>
          </cell>
          <cell r="R65" t="str">
            <v>volume</v>
          </cell>
          <cell r="S65">
            <v>49</v>
          </cell>
          <cell r="T65">
            <v>36</v>
          </cell>
          <cell r="U65">
            <v>38</v>
          </cell>
          <cell r="V65">
            <v>44</v>
          </cell>
          <cell r="W65">
            <v>47</v>
          </cell>
          <cell r="X65">
            <v>20</v>
          </cell>
          <cell r="Y65">
            <v>13</v>
          </cell>
          <cell r="Z65">
            <v>7</v>
          </cell>
          <cell r="AA65">
            <v>4</v>
          </cell>
          <cell r="AB65">
            <v>1</v>
          </cell>
          <cell r="AE65">
            <v>259</v>
          </cell>
        </row>
        <row r="66">
          <cell r="A66" t="str">
            <v>L25</v>
          </cell>
          <cell r="B66" t="str">
            <v>value</v>
          </cell>
          <cell r="C66">
            <v>1513565</v>
          </cell>
          <cell r="D66">
            <v>647735</v>
          </cell>
          <cell r="E66">
            <v>409200</v>
          </cell>
          <cell r="F66">
            <v>317772</v>
          </cell>
          <cell r="G66">
            <v>250482</v>
          </cell>
          <cell r="H66">
            <v>277400</v>
          </cell>
          <cell r="I66">
            <v>338000</v>
          </cell>
          <cell r="J66">
            <v>120000</v>
          </cell>
          <cell r="K66">
            <v>189800</v>
          </cell>
          <cell r="L66">
            <v>425000</v>
          </cell>
          <cell r="M66">
            <v>25000</v>
          </cell>
          <cell r="N66">
            <v>154731.44</v>
          </cell>
          <cell r="O66">
            <v>4668685.4400000004</v>
          </cell>
          <cell r="Q66" t="str">
            <v>L25</v>
          </cell>
          <cell r="R66" t="str">
            <v>volume</v>
          </cell>
          <cell r="S66">
            <v>22</v>
          </cell>
          <cell r="T66">
            <v>8</v>
          </cell>
          <cell r="U66">
            <v>8</v>
          </cell>
          <cell r="V66">
            <v>6</v>
          </cell>
          <cell r="W66">
            <v>5</v>
          </cell>
          <cell r="X66">
            <v>2</v>
          </cell>
          <cell r="Y66">
            <v>2</v>
          </cell>
          <cell r="Z66">
            <v>1</v>
          </cell>
          <cell r="AA66">
            <v>3</v>
          </cell>
          <cell r="AB66">
            <v>2</v>
          </cell>
          <cell r="AC66">
            <v>1</v>
          </cell>
          <cell r="AD66">
            <v>2</v>
          </cell>
          <cell r="AE66">
            <v>62</v>
          </cell>
        </row>
        <row r="67">
          <cell r="A67" t="str">
            <v>L26</v>
          </cell>
          <cell r="B67" t="str">
            <v>value</v>
          </cell>
          <cell r="C67">
            <v>883263</v>
          </cell>
          <cell r="D67">
            <v>315508</v>
          </cell>
          <cell r="E67">
            <v>186566</v>
          </cell>
          <cell r="H67">
            <v>60000</v>
          </cell>
          <cell r="I67">
            <v>196745.46</v>
          </cell>
          <cell r="J67">
            <v>206320</v>
          </cell>
          <cell r="L67">
            <v>97000</v>
          </cell>
          <cell r="N67">
            <v>90000</v>
          </cell>
          <cell r="O67">
            <v>2035402.46</v>
          </cell>
          <cell r="Q67" t="str">
            <v>L26</v>
          </cell>
          <cell r="R67" t="str">
            <v>volume</v>
          </cell>
          <cell r="S67">
            <v>14</v>
          </cell>
          <cell r="T67">
            <v>7</v>
          </cell>
          <cell r="U67">
            <v>4</v>
          </cell>
          <cell r="X67">
            <v>1</v>
          </cell>
          <cell r="Y67">
            <v>3</v>
          </cell>
          <cell r="Z67">
            <v>2</v>
          </cell>
          <cell r="AB67">
            <v>1</v>
          </cell>
          <cell r="AD67">
            <v>1</v>
          </cell>
          <cell r="AE67">
            <v>33</v>
          </cell>
        </row>
        <row r="68">
          <cell r="A68" t="str">
            <v>L29</v>
          </cell>
          <cell r="B68" t="str">
            <v>value</v>
          </cell>
          <cell r="C68">
            <v>891880</v>
          </cell>
          <cell r="D68">
            <v>761575</v>
          </cell>
          <cell r="E68">
            <v>551745</v>
          </cell>
          <cell r="F68">
            <v>251500</v>
          </cell>
          <cell r="G68">
            <v>271451</v>
          </cell>
          <cell r="J68">
            <v>319420</v>
          </cell>
          <cell r="K68">
            <v>295000</v>
          </cell>
          <cell r="L68">
            <v>56000</v>
          </cell>
          <cell r="M68">
            <v>53000</v>
          </cell>
          <cell r="O68">
            <v>3451571</v>
          </cell>
          <cell r="Q68" t="str">
            <v>L29</v>
          </cell>
          <cell r="R68" t="str">
            <v>volume</v>
          </cell>
          <cell r="S68">
            <v>13</v>
          </cell>
          <cell r="T68">
            <v>7</v>
          </cell>
          <cell r="U68">
            <v>6</v>
          </cell>
          <cell r="V68">
            <v>3</v>
          </cell>
          <cell r="W68">
            <v>2</v>
          </cell>
          <cell r="Z68">
            <v>3</v>
          </cell>
          <cell r="AA68">
            <v>1</v>
          </cell>
          <cell r="AB68">
            <v>1</v>
          </cell>
          <cell r="AC68">
            <v>1</v>
          </cell>
          <cell r="AE68">
            <v>37</v>
          </cell>
        </row>
        <row r="69">
          <cell r="A69" t="str">
            <v>L34</v>
          </cell>
          <cell r="B69" t="str">
            <v>value</v>
          </cell>
          <cell r="C69">
            <v>837956</v>
          </cell>
          <cell r="D69">
            <v>451320</v>
          </cell>
          <cell r="E69">
            <v>302750</v>
          </cell>
          <cell r="F69">
            <v>200715</v>
          </cell>
          <cell r="G69">
            <v>97965</v>
          </cell>
          <cell r="I69">
            <v>50000</v>
          </cell>
          <cell r="K69">
            <v>47764</v>
          </cell>
          <cell r="M69">
            <v>96000</v>
          </cell>
          <cell r="O69">
            <v>2084470</v>
          </cell>
          <cell r="Q69" t="str">
            <v>L34</v>
          </cell>
          <cell r="R69" t="str">
            <v>volume</v>
          </cell>
          <cell r="S69">
            <v>12</v>
          </cell>
          <cell r="T69">
            <v>7</v>
          </cell>
          <cell r="U69">
            <v>6</v>
          </cell>
          <cell r="V69">
            <v>2</v>
          </cell>
          <cell r="W69">
            <v>1</v>
          </cell>
          <cell r="Y69">
            <v>1</v>
          </cell>
          <cell r="AA69">
            <v>1</v>
          </cell>
          <cell r="AC69">
            <v>1</v>
          </cell>
          <cell r="AE69">
            <v>31</v>
          </cell>
        </row>
        <row r="70">
          <cell r="A70" t="str">
            <v>L36</v>
          </cell>
          <cell r="B70" t="str">
            <v>value</v>
          </cell>
          <cell r="C70">
            <v>457253</v>
          </cell>
          <cell r="E70">
            <v>123104</v>
          </cell>
          <cell r="G70">
            <v>110000</v>
          </cell>
          <cell r="H70">
            <v>339000</v>
          </cell>
          <cell r="J70">
            <v>192097.6</v>
          </cell>
          <cell r="K70">
            <v>109184</v>
          </cell>
          <cell r="M70">
            <v>147000</v>
          </cell>
          <cell r="O70">
            <v>1477638.6</v>
          </cell>
          <cell r="Q70" t="str">
            <v>L36</v>
          </cell>
          <cell r="R70" t="str">
            <v>volume</v>
          </cell>
          <cell r="S70">
            <v>7</v>
          </cell>
          <cell r="U70">
            <v>2</v>
          </cell>
          <cell r="W70">
            <v>1</v>
          </cell>
          <cell r="X70">
            <v>3</v>
          </cell>
          <cell r="Z70">
            <v>2</v>
          </cell>
          <cell r="AA70">
            <v>1</v>
          </cell>
          <cell r="AC70">
            <v>2</v>
          </cell>
          <cell r="AE70">
            <v>18</v>
          </cell>
        </row>
        <row r="71">
          <cell r="A71" t="str">
            <v>L37</v>
          </cell>
          <cell r="B71" t="str">
            <v>value</v>
          </cell>
          <cell r="C71">
            <v>97498</v>
          </cell>
          <cell r="D71">
            <v>347000</v>
          </cell>
          <cell r="E71">
            <v>85000</v>
          </cell>
          <cell r="F71">
            <v>48000</v>
          </cell>
          <cell r="G71">
            <v>114000</v>
          </cell>
          <cell r="H71">
            <v>137750</v>
          </cell>
          <cell r="I71">
            <v>74000</v>
          </cell>
          <cell r="L71">
            <v>234500</v>
          </cell>
          <cell r="M71">
            <v>90000</v>
          </cell>
          <cell r="O71">
            <v>1227748</v>
          </cell>
          <cell r="Q71" t="str">
            <v>L37</v>
          </cell>
          <cell r="R71" t="str">
            <v>volume</v>
          </cell>
          <cell r="S71">
            <v>1</v>
          </cell>
          <cell r="T71">
            <v>4</v>
          </cell>
          <cell r="U71">
            <v>1</v>
          </cell>
          <cell r="V71">
            <v>1</v>
          </cell>
          <cell r="W71">
            <v>1</v>
          </cell>
          <cell r="X71">
            <v>1</v>
          </cell>
          <cell r="Y71">
            <v>1</v>
          </cell>
          <cell r="AB71">
            <v>1</v>
          </cell>
          <cell r="AC71">
            <v>1</v>
          </cell>
          <cell r="AE71">
            <v>12</v>
          </cell>
        </row>
        <row r="72">
          <cell r="A72" t="str">
            <v>L50</v>
          </cell>
          <cell r="B72" t="str">
            <v>value</v>
          </cell>
          <cell r="C72">
            <v>458600</v>
          </cell>
          <cell r="D72">
            <v>337000</v>
          </cell>
          <cell r="F72">
            <v>138000</v>
          </cell>
          <cell r="G72">
            <v>93600</v>
          </cell>
          <cell r="L72">
            <v>285345.68</v>
          </cell>
          <cell r="O72">
            <v>1312545.68</v>
          </cell>
          <cell r="Q72" t="str">
            <v>L50</v>
          </cell>
          <cell r="R72" t="str">
            <v>volume</v>
          </cell>
          <cell r="S72">
            <v>5</v>
          </cell>
          <cell r="T72">
            <v>4</v>
          </cell>
          <cell r="V72">
            <v>2</v>
          </cell>
          <cell r="W72">
            <v>1</v>
          </cell>
          <cell r="AB72">
            <v>2</v>
          </cell>
          <cell r="AE72">
            <v>14</v>
          </cell>
        </row>
        <row r="73">
          <cell r="A73" t="str">
            <v>L53</v>
          </cell>
          <cell r="B73" t="str">
            <v>value</v>
          </cell>
          <cell r="C73">
            <v>631370</v>
          </cell>
          <cell r="D73">
            <v>573055</v>
          </cell>
          <cell r="E73">
            <v>597187</v>
          </cell>
          <cell r="F73">
            <v>447530</v>
          </cell>
          <cell r="G73">
            <v>134790</v>
          </cell>
          <cell r="I73">
            <v>94500</v>
          </cell>
          <cell r="O73">
            <v>2478432</v>
          </cell>
          <cell r="Q73" t="str">
            <v>L53</v>
          </cell>
          <cell r="R73" t="str">
            <v>volume</v>
          </cell>
          <cell r="S73">
            <v>10</v>
          </cell>
          <cell r="T73">
            <v>11</v>
          </cell>
          <cell r="U73">
            <v>13</v>
          </cell>
          <cell r="V73">
            <v>8</v>
          </cell>
          <cell r="W73">
            <v>4</v>
          </cell>
          <cell r="Y73">
            <v>2</v>
          </cell>
          <cell r="AE73">
            <v>48</v>
          </cell>
        </row>
        <row r="74">
          <cell r="A74" t="str">
            <v>L61</v>
          </cell>
          <cell r="B74" t="str">
            <v>value</v>
          </cell>
          <cell r="C74">
            <v>535875</v>
          </cell>
          <cell r="D74">
            <v>150400</v>
          </cell>
          <cell r="E74">
            <v>549870</v>
          </cell>
          <cell r="F74">
            <v>571845</v>
          </cell>
          <cell r="G74">
            <v>415550</v>
          </cell>
          <cell r="H74">
            <v>392100</v>
          </cell>
          <cell r="I74">
            <v>160000</v>
          </cell>
          <cell r="J74">
            <v>37995</v>
          </cell>
          <cell r="O74">
            <v>2813635</v>
          </cell>
          <cell r="Q74" t="str">
            <v>L61</v>
          </cell>
          <cell r="R74" t="str">
            <v>volume</v>
          </cell>
          <cell r="S74">
            <v>9</v>
          </cell>
          <cell r="T74">
            <v>4</v>
          </cell>
          <cell r="U74">
            <v>10</v>
          </cell>
          <cell r="V74">
            <v>8</v>
          </cell>
          <cell r="W74">
            <v>4</v>
          </cell>
          <cell r="X74">
            <v>5</v>
          </cell>
          <cell r="Y74">
            <v>1</v>
          </cell>
          <cell r="Z74">
            <v>1</v>
          </cell>
          <cell r="AE74">
            <v>42</v>
          </cell>
        </row>
        <row r="75">
          <cell r="A75" t="str">
            <v>L70</v>
          </cell>
          <cell r="B75" t="str">
            <v>value</v>
          </cell>
          <cell r="C75">
            <v>935223.49</v>
          </cell>
          <cell r="D75">
            <v>364241</v>
          </cell>
          <cell r="G75">
            <v>101274</v>
          </cell>
          <cell r="H75">
            <v>163500</v>
          </cell>
          <cell r="J75">
            <v>104000</v>
          </cell>
          <cell r="K75">
            <v>105695</v>
          </cell>
          <cell r="O75">
            <v>1773933.49</v>
          </cell>
          <cell r="Q75" t="str">
            <v>L70</v>
          </cell>
          <cell r="R75" t="str">
            <v>volume</v>
          </cell>
          <cell r="S75">
            <v>14</v>
          </cell>
          <cell r="T75">
            <v>5</v>
          </cell>
          <cell r="W75">
            <v>1</v>
          </cell>
          <cell r="X75">
            <v>1</v>
          </cell>
          <cell r="Z75">
            <v>1</v>
          </cell>
          <cell r="AA75">
            <v>1</v>
          </cell>
          <cell r="AE75">
            <v>23</v>
          </cell>
        </row>
        <row r="76">
          <cell r="A76" t="str">
            <v>L71</v>
          </cell>
          <cell r="B76" t="str">
            <v>value</v>
          </cell>
          <cell r="C76">
            <v>1273082</v>
          </cell>
          <cell r="D76">
            <v>791985</v>
          </cell>
          <cell r="E76">
            <v>321665</v>
          </cell>
          <cell r="F76">
            <v>551306</v>
          </cell>
          <cell r="G76">
            <v>60696</v>
          </cell>
          <cell r="I76">
            <v>95988</v>
          </cell>
          <cell r="O76">
            <v>3094722</v>
          </cell>
          <cell r="Q76" t="str">
            <v>L71</v>
          </cell>
          <cell r="R76" t="str">
            <v>volume</v>
          </cell>
          <cell r="S76">
            <v>15</v>
          </cell>
          <cell r="T76">
            <v>11</v>
          </cell>
          <cell r="U76">
            <v>4</v>
          </cell>
          <cell r="V76">
            <v>5</v>
          </cell>
          <cell r="W76">
            <v>1</v>
          </cell>
          <cell r="Y76">
            <v>2</v>
          </cell>
          <cell r="AE76">
            <v>38</v>
          </cell>
        </row>
        <row r="77">
          <cell r="A77" t="str">
            <v>L93</v>
          </cell>
          <cell r="B77" t="str">
            <v>value</v>
          </cell>
          <cell r="E77">
            <v>1480000</v>
          </cell>
          <cell r="O77">
            <v>1480000</v>
          </cell>
          <cell r="Q77" t="str">
            <v>L93</v>
          </cell>
          <cell r="R77" t="str">
            <v>volume</v>
          </cell>
          <cell r="U77">
            <v>1</v>
          </cell>
          <cell r="AE77">
            <v>1</v>
          </cell>
        </row>
        <row r="78">
          <cell r="A78" t="str">
            <v>M80</v>
          </cell>
          <cell r="B78" t="str">
            <v>value</v>
          </cell>
          <cell r="L78">
            <v>483900</v>
          </cell>
          <cell r="M78">
            <v>9420807.379999999</v>
          </cell>
          <cell r="N78">
            <v>15261600.5</v>
          </cell>
          <cell r="O78">
            <v>25166307.879999999</v>
          </cell>
          <cell r="Q78" t="str">
            <v>M80</v>
          </cell>
          <cell r="R78" t="str">
            <v>volume</v>
          </cell>
          <cell r="AB78">
            <v>3</v>
          </cell>
          <cell r="AC78">
            <v>112</v>
          </cell>
          <cell r="AD78">
            <v>168</v>
          </cell>
          <cell r="AE78">
            <v>283</v>
          </cell>
        </row>
        <row r="79">
          <cell r="A79" t="str">
            <v>M81</v>
          </cell>
          <cell r="B79" t="str">
            <v>value</v>
          </cell>
          <cell r="L79">
            <v>44000</v>
          </cell>
          <cell r="M79">
            <v>1886692</v>
          </cell>
          <cell r="N79">
            <v>1321544.43</v>
          </cell>
          <cell r="O79">
            <v>3252236.43</v>
          </cell>
          <cell r="Q79" t="str">
            <v>M81</v>
          </cell>
          <cell r="R79" t="str">
            <v>volume</v>
          </cell>
          <cell r="AB79">
            <v>1</v>
          </cell>
          <cell r="AC79">
            <v>25</v>
          </cell>
          <cell r="AD79">
            <v>19</v>
          </cell>
          <cell r="AE79">
            <v>45</v>
          </cell>
        </row>
        <row r="80">
          <cell r="A80" t="str">
            <v>M82</v>
          </cell>
          <cell r="B80" t="str">
            <v>value</v>
          </cell>
          <cell r="L80">
            <v>110000</v>
          </cell>
          <cell r="M80">
            <v>510414</v>
          </cell>
          <cell r="N80">
            <v>849603</v>
          </cell>
          <cell r="O80">
            <v>1470017</v>
          </cell>
          <cell r="Q80" t="str">
            <v>M82</v>
          </cell>
          <cell r="R80" t="str">
            <v>volume</v>
          </cell>
          <cell r="AB80">
            <v>1</v>
          </cell>
          <cell r="AC80">
            <v>7</v>
          </cell>
          <cell r="AD80">
            <v>11</v>
          </cell>
          <cell r="AE80">
            <v>19</v>
          </cell>
        </row>
        <row r="81">
          <cell r="A81" t="str">
            <v>M83</v>
          </cell>
          <cell r="B81" t="str">
            <v>value</v>
          </cell>
          <cell r="L81">
            <v>1564834.66</v>
          </cell>
          <cell r="M81">
            <v>15368702.41</v>
          </cell>
          <cell r="N81">
            <v>26215432.990000002</v>
          </cell>
          <cell r="O81">
            <v>43148970.060000002</v>
          </cell>
          <cell r="Q81" t="str">
            <v>M83</v>
          </cell>
          <cell r="R81" t="str">
            <v>volume</v>
          </cell>
          <cell r="AB81">
            <v>14</v>
          </cell>
          <cell r="AC81">
            <v>155</v>
          </cell>
          <cell r="AD81">
            <v>295</v>
          </cell>
          <cell r="AE81">
            <v>464</v>
          </cell>
        </row>
        <row r="82">
          <cell r="A82" t="str">
            <v>M84</v>
          </cell>
          <cell r="B82" t="str">
            <v>value</v>
          </cell>
          <cell r="L82">
            <v>103400</v>
          </cell>
          <cell r="M82">
            <v>2239558.87</v>
          </cell>
          <cell r="N82">
            <v>2411097.9500000002</v>
          </cell>
          <cell r="O82">
            <v>4754056.82</v>
          </cell>
          <cell r="Q82" t="str">
            <v>M84</v>
          </cell>
          <cell r="R82" t="str">
            <v>volume</v>
          </cell>
          <cell r="AB82">
            <v>1</v>
          </cell>
          <cell r="AC82">
            <v>34</v>
          </cell>
          <cell r="AD82">
            <v>34</v>
          </cell>
          <cell r="AE82">
            <v>69</v>
          </cell>
        </row>
        <row r="83">
          <cell r="A83" t="str">
            <v>M94</v>
          </cell>
          <cell r="B83" t="str">
            <v>value</v>
          </cell>
          <cell r="L83">
            <v>384999</v>
          </cell>
          <cell r="M83">
            <v>2839680</v>
          </cell>
          <cell r="N83">
            <v>9807323.8499999996</v>
          </cell>
          <cell r="O83">
            <v>13032002.85</v>
          </cell>
          <cell r="Q83" t="str">
            <v>M94</v>
          </cell>
          <cell r="R83" t="str">
            <v>volume</v>
          </cell>
          <cell r="AB83">
            <v>2</v>
          </cell>
          <cell r="AC83">
            <v>22</v>
          </cell>
          <cell r="AD83">
            <v>58</v>
          </cell>
          <cell r="AE83">
            <v>82</v>
          </cell>
        </row>
        <row r="84">
          <cell r="A84" t="str">
            <v>P22</v>
          </cell>
          <cell r="B84" t="str">
            <v>value</v>
          </cell>
          <cell r="D84">
            <v>1138284</v>
          </cell>
          <cell r="E84">
            <v>7029632</v>
          </cell>
          <cell r="F84">
            <v>13771909</v>
          </cell>
          <cell r="G84">
            <v>10621192</v>
          </cell>
          <cell r="H84">
            <v>5988810</v>
          </cell>
          <cell r="I84">
            <v>2784218</v>
          </cell>
          <cell r="J84">
            <v>1169813</v>
          </cell>
          <cell r="K84">
            <v>883500</v>
          </cell>
          <cell r="L84">
            <v>408794.34</v>
          </cell>
          <cell r="N84">
            <v>326540</v>
          </cell>
          <cell r="O84">
            <v>44122692.340000004</v>
          </cell>
          <cell r="Q84" t="str">
            <v>P22</v>
          </cell>
          <cell r="R84" t="str">
            <v>volume</v>
          </cell>
          <cell r="T84">
            <v>8</v>
          </cell>
          <cell r="U84">
            <v>82</v>
          </cell>
          <cell r="V84">
            <v>140</v>
          </cell>
          <cell r="W84">
            <v>128</v>
          </cell>
          <cell r="X84">
            <v>61</v>
          </cell>
          <cell r="Y84">
            <v>33</v>
          </cell>
          <cell r="Z84">
            <v>13</v>
          </cell>
          <cell r="AA84">
            <v>6</v>
          </cell>
          <cell r="AB84">
            <v>5</v>
          </cell>
          <cell r="AD84">
            <v>5</v>
          </cell>
          <cell r="AE84">
            <v>481</v>
          </cell>
        </row>
        <row r="85">
          <cell r="A85" t="str">
            <v>P23</v>
          </cell>
          <cell r="B85" t="str">
            <v>value</v>
          </cell>
          <cell r="D85">
            <v>693600</v>
          </cell>
          <cell r="E85">
            <v>2841057</v>
          </cell>
          <cell r="F85">
            <v>3742490</v>
          </cell>
          <cell r="G85">
            <v>884702</v>
          </cell>
          <cell r="H85">
            <v>456257</v>
          </cell>
          <cell r="I85">
            <v>181700</v>
          </cell>
          <cell r="J85">
            <v>136000</v>
          </cell>
          <cell r="M85">
            <v>37800</v>
          </cell>
          <cell r="O85">
            <v>8973606</v>
          </cell>
          <cell r="Q85" t="str">
            <v>P23</v>
          </cell>
          <cell r="R85" t="str">
            <v>volume</v>
          </cell>
          <cell r="T85">
            <v>9</v>
          </cell>
          <cell r="U85">
            <v>47</v>
          </cell>
          <cell r="V85">
            <v>70</v>
          </cell>
          <cell r="W85">
            <v>15</v>
          </cell>
          <cell r="X85">
            <v>8</v>
          </cell>
          <cell r="Y85">
            <v>3</v>
          </cell>
          <cell r="Z85">
            <v>2</v>
          </cell>
          <cell r="AC85">
            <v>1</v>
          </cell>
          <cell r="AE85">
            <v>155</v>
          </cell>
        </row>
        <row r="86">
          <cell r="A86" t="str">
            <v>P24</v>
          </cell>
          <cell r="B86" t="str">
            <v>value</v>
          </cell>
          <cell r="D86">
            <v>60001</v>
          </cell>
          <cell r="E86">
            <v>526641</v>
          </cell>
          <cell r="F86">
            <v>402883</v>
          </cell>
          <cell r="G86">
            <v>1095600</v>
          </cell>
          <cell r="H86">
            <v>258763</v>
          </cell>
          <cell r="I86">
            <v>220815</v>
          </cell>
          <cell r="J86">
            <v>135100</v>
          </cell>
          <cell r="K86">
            <v>61200</v>
          </cell>
          <cell r="O86">
            <v>2761003</v>
          </cell>
          <cell r="Q86" t="str">
            <v>P24</v>
          </cell>
          <cell r="R86" t="str">
            <v>volume</v>
          </cell>
          <cell r="T86">
            <v>2</v>
          </cell>
          <cell r="U86">
            <v>8</v>
          </cell>
          <cell r="V86">
            <v>7</v>
          </cell>
          <cell r="W86">
            <v>12</v>
          </cell>
          <cell r="X86">
            <v>5</v>
          </cell>
          <cell r="Y86">
            <v>4</v>
          </cell>
          <cell r="Z86">
            <v>3</v>
          </cell>
          <cell r="AA86">
            <v>1</v>
          </cell>
          <cell r="AE86">
            <v>42</v>
          </cell>
        </row>
        <row r="87">
          <cell r="A87" t="str">
            <v>P25</v>
          </cell>
          <cell r="B87" t="str">
            <v>value</v>
          </cell>
          <cell r="D87">
            <v>130195</v>
          </cell>
          <cell r="E87">
            <v>2391541</v>
          </cell>
          <cell r="F87">
            <v>2869841</v>
          </cell>
          <cell r="G87">
            <v>2179069</v>
          </cell>
          <cell r="H87">
            <v>1070007</v>
          </cell>
          <cell r="I87">
            <v>530000</v>
          </cell>
          <cell r="J87">
            <v>539002</v>
          </cell>
          <cell r="K87">
            <v>127000</v>
          </cell>
          <cell r="L87">
            <v>207800</v>
          </cell>
          <cell r="M87">
            <v>26245</v>
          </cell>
          <cell r="O87">
            <v>10070700</v>
          </cell>
          <cell r="Q87" t="str">
            <v>P25</v>
          </cell>
          <cell r="R87" t="str">
            <v>volume</v>
          </cell>
          <cell r="T87">
            <v>2</v>
          </cell>
          <cell r="U87">
            <v>27</v>
          </cell>
          <cell r="V87">
            <v>29</v>
          </cell>
          <cell r="W87">
            <v>33</v>
          </cell>
          <cell r="X87">
            <v>16</v>
          </cell>
          <cell r="Y87">
            <v>5</v>
          </cell>
          <cell r="Z87">
            <v>10</v>
          </cell>
          <cell r="AA87">
            <v>2</v>
          </cell>
          <cell r="AB87">
            <v>3</v>
          </cell>
          <cell r="AC87">
            <v>1</v>
          </cell>
          <cell r="AE87">
            <v>128</v>
          </cell>
        </row>
        <row r="88">
          <cell r="A88" t="str">
            <v>P26</v>
          </cell>
          <cell r="B88" t="str">
            <v>value</v>
          </cell>
          <cell r="D88">
            <v>1523228</v>
          </cell>
          <cell r="E88">
            <v>9900910</v>
          </cell>
          <cell r="F88">
            <v>13892850</v>
          </cell>
          <cell r="G88">
            <v>14593737</v>
          </cell>
          <cell r="H88">
            <v>6788550</v>
          </cell>
          <cell r="I88">
            <v>3192731</v>
          </cell>
          <cell r="J88">
            <v>2253635</v>
          </cell>
          <cell r="K88">
            <v>377350</v>
          </cell>
          <cell r="M88">
            <v>268538</v>
          </cell>
          <cell r="O88">
            <v>52791529</v>
          </cell>
          <cell r="Q88" t="str">
            <v>P26</v>
          </cell>
          <cell r="R88" t="str">
            <v>volume</v>
          </cell>
          <cell r="T88">
            <v>14</v>
          </cell>
          <cell r="U88">
            <v>107</v>
          </cell>
          <cell r="V88">
            <v>149</v>
          </cell>
          <cell r="W88">
            <v>172</v>
          </cell>
          <cell r="X88">
            <v>82</v>
          </cell>
          <cell r="Y88">
            <v>37</v>
          </cell>
          <cell r="Z88">
            <v>24</v>
          </cell>
          <cell r="AA88">
            <v>6</v>
          </cell>
          <cell r="AC88">
            <v>3</v>
          </cell>
          <cell r="AE88">
            <v>594</v>
          </cell>
        </row>
        <row r="89">
          <cell r="A89" t="str">
            <v>P27</v>
          </cell>
          <cell r="B89" t="str">
            <v>value</v>
          </cell>
          <cell r="D89">
            <v>847712</v>
          </cell>
          <cell r="E89">
            <v>3826217</v>
          </cell>
          <cell r="F89">
            <v>4949872</v>
          </cell>
          <cell r="G89">
            <v>3538245</v>
          </cell>
          <cell r="H89">
            <v>1134115</v>
          </cell>
          <cell r="I89">
            <v>951555</v>
          </cell>
          <cell r="J89">
            <v>180000</v>
          </cell>
          <cell r="L89">
            <v>44385</v>
          </cell>
          <cell r="O89">
            <v>15472101</v>
          </cell>
          <cell r="Q89" t="str">
            <v>P27</v>
          </cell>
          <cell r="R89" t="str">
            <v>volume</v>
          </cell>
          <cell r="T89">
            <v>15</v>
          </cell>
          <cell r="U89">
            <v>64</v>
          </cell>
          <cell r="V89">
            <v>82</v>
          </cell>
          <cell r="W89">
            <v>48</v>
          </cell>
          <cell r="X89">
            <v>15</v>
          </cell>
          <cell r="Y89">
            <v>10</v>
          </cell>
          <cell r="Z89">
            <v>1</v>
          </cell>
          <cell r="AB89">
            <v>1</v>
          </cell>
          <cell r="AE89">
            <v>236</v>
          </cell>
        </row>
        <row r="90">
          <cell r="A90" t="str">
            <v>P28</v>
          </cell>
          <cell r="B90" t="str">
            <v>value</v>
          </cell>
          <cell r="D90">
            <v>433060</v>
          </cell>
          <cell r="E90">
            <v>771465</v>
          </cell>
          <cell r="F90">
            <v>1764098</v>
          </cell>
          <cell r="G90">
            <v>1204068</v>
          </cell>
          <cell r="H90">
            <v>324500</v>
          </cell>
          <cell r="I90">
            <v>682200</v>
          </cell>
          <cell r="J90">
            <v>113000</v>
          </cell>
          <cell r="L90">
            <v>50000</v>
          </cell>
          <cell r="M90">
            <v>14500</v>
          </cell>
          <cell r="O90">
            <v>5356891</v>
          </cell>
          <cell r="Q90" t="str">
            <v>P28</v>
          </cell>
          <cell r="R90" t="str">
            <v>volume</v>
          </cell>
          <cell r="T90">
            <v>5</v>
          </cell>
          <cell r="U90">
            <v>14</v>
          </cell>
          <cell r="V90">
            <v>22</v>
          </cell>
          <cell r="W90">
            <v>20</v>
          </cell>
          <cell r="X90">
            <v>5</v>
          </cell>
          <cell r="Y90">
            <v>9</v>
          </cell>
          <cell r="Z90">
            <v>1</v>
          </cell>
          <cell r="AB90">
            <v>1</v>
          </cell>
          <cell r="AC90">
            <v>1</v>
          </cell>
          <cell r="AE90">
            <v>78</v>
          </cell>
        </row>
        <row r="91">
          <cell r="A91" t="str">
            <v>P29</v>
          </cell>
          <cell r="B91" t="str">
            <v>value</v>
          </cell>
          <cell r="C91">
            <v>275000</v>
          </cell>
          <cell r="D91">
            <v>6972346</v>
          </cell>
          <cell r="E91">
            <v>56439628</v>
          </cell>
          <cell r="F91">
            <v>91835120</v>
          </cell>
          <cell r="G91">
            <v>107158602</v>
          </cell>
          <cell r="H91">
            <v>51797770</v>
          </cell>
          <cell r="I91">
            <v>32359351</v>
          </cell>
          <cell r="J91">
            <v>12549404</v>
          </cell>
          <cell r="K91">
            <v>5300438</v>
          </cell>
          <cell r="L91">
            <v>4821158</v>
          </cell>
          <cell r="M91">
            <v>2404842</v>
          </cell>
          <cell r="N91">
            <v>1284140</v>
          </cell>
          <cell r="O91">
            <v>373197799</v>
          </cell>
          <cell r="Q91" t="str">
            <v>P29</v>
          </cell>
          <cell r="R91" t="str">
            <v>volume</v>
          </cell>
          <cell r="S91">
            <v>1</v>
          </cell>
          <cell r="T91">
            <v>43</v>
          </cell>
          <cell r="U91">
            <v>420</v>
          </cell>
          <cell r="V91">
            <v>661</v>
          </cell>
          <cell r="W91">
            <v>721</v>
          </cell>
          <cell r="X91">
            <v>347</v>
          </cell>
          <cell r="Y91">
            <v>227</v>
          </cell>
          <cell r="Z91">
            <v>87</v>
          </cell>
          <cell r="AA91">
            <v>46</v>
          </cell>
          <cell r="AB91">
            <v>34</v>
          </cell>
          <cell r="AC91">
            <v>16</v>
          </cell>
          <cell r="AD91">
            <v>11</v>
          </cell>
          <cell r="AE91">
            <v>2614</v>
          </cell>
        </row>
        <row r="92">
          <cell r="A92" t="str">
            <v>P30</v>
          </cell>
          <cell r="B92" t="str">
            <v>value</v>
          </cell>
          <cell r="C92">
            <v>247000</v>
          </cell>
          <cell r="D92">
            <v>4994131</v>
          </cell>
          <cell r="E92">
            <v>32995816</v>
          </cell>
          <cell r="F92">
            <v>57054765</v>
          </cell>
          <cell r="G92">
            <v>61386045</v>
          </cell>
          <cell r="H92">
            <v>19550796</v>
          </cell>
          <cell r="I92">
            <v>5776668</v>
          </cell>
          <cell r="J92">
            <v>3819892</v>
          </cell>
          <cell r="K92">
            <v>786974</v>
          </cell>
          <cell r="L92">
            <v>430294</v>
          </cell>
          <cell r="M92">
            <v>432959</v>
          </cell>
          <cell r="N92">
            <v>238605</v>
          </cell>
          <cell r="O92">
            <v>187713945</v>
          </cell>
          <cell r="Q92" t="str">
            <v>P30</v>
          </cell>
          <cell r="R92" t="str">
            <v>volume</v>
          </cell>
          <cell r="S92">
            <v>2</v>
          </cell>
          <cell r="T92">
            <v>78</v>
          </cell>
          <cell r="U92">
            <v>493</v>
          </cell>
          <cell r="V92">
            <v>802</v>
          </cell>
          <cell r="W92">
            <v>850</v>
          </cell>
          <cell r="X92">
            <v>264</v>
          </cell>
          <cell r="Y92">
            <v>78</v>
          </cell>
          <cell r="Z92">
            <v>45</v>
          </cell>
          <cell r="AA92">
            <v>12</v>
          </cell>
          <cell r="AB92">
            <v>6</v>
          </cell>
          <cell r="AC92">
            <v>5</v>
          </cell>
          <cell r="AD92">
            <v>3</v>
          </cell>
          <cell r="AE92">
            <v>2638</v>
          </cell>
        </row>
        <row r="93">
          <cell r="A93" t="str">
            <v>P31</v>
          </cell>
          <cell r="B93" t="str">
            <v>value</v>
          </cell>
          <cell r="D93">
            <v>704301</v>
          </cell>
          <cell r="E93">
            <v>3749275</v>
          </cell>
          <cell r="F93">
            <v>10982457</v>
          </cell>
          <cell r="G93">
            <v>11181749</v>
          </cell>
          <cell r="H93">
            <v>4992951</v>
          </cell>
          <cell r="I93">
            <v>2533284</v>
          </cell>
          <cell r="J93">
            <v>2309625</v>
          </cell>
          <cell r="K93">
            <v>558700</v>
          </cell>
          <cell r="L93">
            <v>393100</v>
          </cell>
          <cell r="M93">
            <v>384400</v>
          </cell>
          <cell r="N93">
            <v>359909</v>
          </cell>
          <cell r="O93">
            <v>38149751</v>
          </cell>
          <cell r="Q93" t="str">
            <v>P31</v>
          </cell>
          <cell r="R93" t="str">
            <v>volume</v>
          </cell>
          <cell r="T93">
            <v>11</v>
          </cell>
          <cell r="U93">
            <v>52</v>
          </cell>
          <cell r="V93">
            <v>133</v>
          </cell>
          <cell r="W93">
            <v>138</v>
          </cell>
          <cell r="X93">
            <v>58</v>
          </cell>
          <cell r="Y93">
            <v>35</v>
          </cell>
          <cell r="Z93">
            <v>27</v>
          </cell>
          <cell r="AA93">
            <v>8</v>
          </cell>
          <cell r="AB93">
            <v>6</v>
          </cell>
          <cell r="AC93">
            <v>6</v>
          </cell>
          <cell r="AD93">
            <v>4</v>
          </cell>
          <cell r="AE93">
            <v>478</v>
          </cell>
        </row>
        <row r="94">
          <cell r="A94" t="str">
            <v>P35</v>
          </cell>
          <cell r="B94" t="str">
            <v>value</v>
          </cell>
          <cell r="D94">
            <v>104500</v>
          </cell>
          <cell r="E94">
            <v>3152179</v>
          </cell>
          <cell r="F94">
            <v>4393800</v>
          </cell>
          <cell r="G94">
            <v>4728632</v>
          </cell>
          <cell r="H94">
            <v>2253726</v>
          </cell>
          <cell r="I94">
            <v>1125818</v>
          </cell>
          <cell r="J94">
            <v>815657</v>
          </cell>
          <cell r="K94">
            <v>43500</v>
          </cell>
          <cell r="L94">
            <v>564997</v>
          </cell>
          <cell r="M94">
            <v>200445</v>
          </cell>
          <cell r="O94">
            <v>17383254</v>
          </cell>
          <cell r="Q94" t="str">
            <v>P35</v>
          </cell>
          <cell r="R94" t="str">
            <v>volume</v>
          </cell>
          <cell r="T94">
            <v>1</v>
          </cell>
          <cell r="U94">
            <v>53</v>
          </cell>
          <cell r="V94">
            <v>77</v>
          </cell>
          <cell r="W94">
            <v>75</v>
          </cell>
          <cell r="X94">
            <v>37</v>
          </cell>
          <cell r="Y94">
            <v>22</v>
          </cell>
          <cell r="Z94">
            <v>12</v>
          </cell>
          <cell r="AA94">
            <v>2</v>
          </cell>
          <cell r="AB94">
            <v>10</v>
          </cell>
          <cell r="AC94">
            <v>2</v>
          </cell>
          <cell r="AE94">
            <v>291</v>
          </cell>
        </row>
        <row r="95">
          <cell r="A95" t="str">
            <v>P38</v>
          </cell>
          <cell r="B95" t="str">
            <v>value</v>
          </cell>
          <cell r="D95">
            <v>60470</v>
          </cell>
          <cell r="E95">
            <v>466073</v>
          </cell>
          <cell r="F95">
            <v>358437</v>
          </cell>
          <cell r="G95">
            <v>501176</v>
          </cell>
          <cell r="H95">
            <v>462856</v>
          </cell>
          <cell r="I95">
            <v>572909</v>
          </cell>
          <cell r="K95">
            <v>45000</v>
          </cell>
          <cell r="L95">
            <v>61295</v>
          </cell>
          <cell r="M95">
            <v>230000</v>
          </cell>
          <cell r="O95">
            <v>2758216</v>
          </cell>
          <cell r="Q95" t="str">
            <v>P38</v>
          </cell>
          <cell r="R95" t="str">
            <v>volume</v>
          </cell>
          <cell r="T95">
            <v>2</v>
          </cell>
          <cell r="U95">
            <v>10</v>
          </cell>
          <cell r="V95">
            <v>9</v>
          </cell>
          <cell r="W95">
            <v>12</v>
          </cell>
          <cell r="X95">
            <v>6</v>
          </cell>
          <cell r="Y95">
            <v>7</v>
          </cell>
          <cell r="AA95">
            <v>1</v>
          </cell>
          <cell r="AB95">
            <v>1</v>
          </cell>
          <cell r="AC95">
            <v>1</v>
          </cell>
          <cell r="AE95">
            <v>49</v>
          </cell>
        </row>
        <row r="96">
          <cell r="A96" t="str">
            <v>P39</v>
          </cell>
          <cell r="B96" t="str">
            <v>value</v>
          </cell>
          <cell r="D96">
            <v>48892</v>
          </cell>
          <cell r="E96">
            <v>420650</v>
          </cell>
          <cell r="F96">
            <v>542134</v>
          </cell>
          <cell r="G96">
            <v>771378</v>
          </cell>
          <cell r="H96">
            <v>185497</v>
          </cell>
          <cell r="I96">
            <v>228341</v>
          </cell>
          <cell r="J96">
            <v>29500</v>
          </cell>
          <cell r="K96">
            <v>12576</v>
          </cell>
          <cell r="L96">
            <v>17000</v>
          </cell>
          <cell r="M96">
            <v>9734</v>
          </cell>
          <cell r="O96">
            <v>2265702</v>
          </cell>
          <cell r="Q96" t="str">
            <v>P39</v>
          </cell>
          <cell r="R96" t="str">
            <v>volume</v>
          </cell>
          <cell r="T96">
            <v>2</v>
          </cell>
          <cell r="U96">
            <v>26</v>
          </cell>
          <cell r="V96">
            <v>28</v>
          </cell>
          <cell r="W96">
            <v>35</v>
          </cell>
          <cell r="X96">
            <v>15</v>
          </cell>
          <cell r="Y96">
            <v>4</v>
          </cell>
          <cell r="Z96">
            <v>2</v>
          </cell>
          <cell r="AA96">
            <v>1</v>
          </cell>
          <cell r="AB96">
            <v>1</v>
          </cell>
          <cell r="AC96">
            <v>1</v>
          </cell>
          <cell r="AE96">
            <v>115</v>
          </cell>
        </row>
        <row r="97">
          <cell r="A97" t="str">
            <v>P43</v>
          </cell>
          <cell r="B97" t="str">
            <v>value</v>
          </cell>
          <cell r="F97">
            <v>141471</v>
          </cell>
          <cell r="G97">
            <v>535100</v>
          </cell>
          <cell r="H97">
            <v>390688</v>
          </cell>
          <cell r="O97">
            <v>1067259</v>
          </cell>
          <cell r="Q97" t="str">
            <v>P43</v>
          </cell>
          <cell r="R97" t="str">
            <v>volume</v>
          </cell>
          <cell r="V97">
            <v>4</v>
          </cell>
          <cell r="W97">
            <v>3</v>
          </cell>
          <cell r="X97">
            <v>5</v>
          </cell>
          <cell r="AE97">
            <v>12</v>
          </cell>
        </row>
        <row r="98">
          <cell r="A98" t="str">
            <v>P48</v>
          </cell>
          <cell r="B98" t="str">
            <v>value</v>
          </cell>
          <cell r="E98">
            <v>661403</v>
          </cell>
          <cell r="F98">
            <v>6664893</v>
          </cell>
          <cell r="G98">
            <v>23498530</v>
          </cell>
          <cell r="H98">
            <v>14689843</v>
          </cell>
          <cell r="I98">
            <v>10000536</v>
          </cell>
          <cell r="J98">
            <v>3363525</v>
          </cell>
          <cell r="K98">
            <v>2990182</v>
          </cell>
          <cell r="L98">
            <v>1208813</v>
          </cell>
          <cell r="M98">
            <v>677610</v>
          </cell>
          <cell r="N98">
            <v>410500</v>
          </cell>
          <cell r="O98">
            <v>64165835</v>
          </cell>
          <cell r="Q98" t="str">
            <v>P48</v>
          </cell>
          <cell r="R98" t="str">
            <v>volume</v>
          </cell>
          <cell r="U98">
            <v>7</v>
          </cell>
          <cell r="V98">
            <v>96</v>
          </cell>
          <cell r="W98">
            <v>326</v>
          </cell>
          <cell r="X98">
            <v>196</v>
          </cell>
          <cell r="Y98">
            <v>133</v>
          </cell>
          <cell r="Z98">
            <v>45</v>
          </cell>
          <cell r="AA98">
            <v>38</v>
          </cell>
          <cell r="AB98">
            <v>19</v>
          </cell>
          <cell r="AC98">
            <v>8</v>
          </cell>
          <cell r="AD98">
            <v>8</v>
          </cell>
          <cell r="AE98">
            <v>876</v>
          </cell>
        </row>
        <row r="99">
          <cell r="A99" t="str">
            <v>P52</v>
          </cell>
          <cell r="B99" t="str">
            <v>value</v>
          </cell>
          <cell r="I99">
            <v>1000000</v>
          </cell>
          <cell r="L99">
            <v>1500000</v>
          </cell>
          <cell r="O99">
            <v>2500000</v>
          </cell>
          <cell r="Q99" t="str">
            <v>P52</v>
          </cell>
          <cell r="R99" t="str">
            <v>volume</v>
          </cell>
          <cell r="Y99">
            <v>1</v>
          </cell>
          <cell r="AB99">
            <v>1</v>
          </cell>
          <cell r="AE99">
            <v>2</v>
          </cell>
        </row>
        <row r="100">
          <cell r="A100" t="str">
            <v>P54</v>
          </cell>
          <cell r="B100" t="str">
            <v>value</v>
          </cell>
          <cell r="G100">
            <v>274300</v>
          </cell>
          <cell r="H100">
            <v>364416</v>
          </cell>
          <cell r="I100">
            <v>788296</v>
          </cell>
          <cell r="J100">
            <v>1091844</v>
          </cell>
          <cell r="K100">
            <v>331834</v>
          </cell>
          <cell r="L100">
            <v>1065312.81</v>
          </cell>
          <cell r="M100">
            <v>590552</v>
          </cell>
          <cell r="N100">
            <v>458000</v>
          </cell>
          <cell r="O100">
            <v>4964554.8099999996</v>
          </cell>
          <cell r="Q100" t="str">
            <v>P54</v>
          </cell>
          <cell r="R100" t="str">
            <v>volume</v>
          </cell>
          <cell r="W100">
            <v>5</v>
          </cell>
          <cell r="X100">
            <v>6</v>
          </cell>
          <cell r="Y100">
            <v>10</v>
          </cell>
          <cell r="Z100">
            <v>9</v>
          </cell>
          <cell r="AA100">
            <v>5</v>
          </cell>
          <cell r="AB100">
            <v>17</v>
          </cell>
          <cell r="AC100">
            <v>12</v>
          </cell>
          <cell r="AD100">
            <v>7</v>
          </cell>
          <cell r="AE100">
            <v>71</v>
          </cell>
        </row>
        <row r="101">
          <cell r="A101" t="str">
            <v>P55</v>
          </cell>
          <cell r="B101" t="str">
            <v>value</v>
          </cell>
          <cell r="F101">
            <v>497460</v>
          </cell>
          <cell r="G101">
            <v>4399353</v>
          </cell>
          <cell r="H101">
            <v>6360724</v>
          </cell>
          <cell r="I101">
            <v>8669932</v>
          </cell>
          <cell r="J101">
            <v>4636183</v>
          </cell>
          <cell r="K101">
            <v>1869074</v>
          </cell>
          <cell r="L101">
            <v>949152</v>
          </cell>
          <cell r="M101">
            <v>469786</v>
          </cell>
          <cell r="N101">
            <v>154000</v>
          </cell>
          <cell r="O101">
            <v>28005664</v>
          </cell>
          <cell r="Q101" t="str">
            <v>P55</v>
          </cell>
          <cell r="R101" t="str">
            <v>volume</v>
          </cell>
          <cell r="V101">
            <v>4</v>
          </cell>
          <cell r="W101">
            <v>47</v>
          </cell>
          <cell r="X101">
            <v>74</v>
          </cell>
          <cell r="Y101">
            <v>98</v>
          </cell>
          <cell r="Z101">
            <v>44</v>
          </cell>
          <cell r="AA101">
            <v>20</v>
          </cell>
          <cell r="AB101">
            <v>9</v>
          </cell>
          <cell r="AC101">
            <v>5</v>
          </cell>
          <cell r="AD101">
            <v>1</v>
          </cell>
          <cell r="AE101">
            <v>302</v>
          </cell>
        </row>
        <row r="102">
          <cell r="A102" t="str">
            <v>P56</v>
          </cell>
          <cell r="B102" t="str">
            <v>value</v>
          </cell>
          <cell r="F102">
            <v>492737</v>
          </cell>
          <cell r="G102">
            <v>1795326</v>
          </cell>
          <cell r="H102">
            <v>1806833</v>
          </cell>
          <cell r="I102">
            <v>2303852</v>
          </cell>
          <cell r="J102">
            <v>1097106</v>
          </cell>
          <cell r="K102">
            <v>44000</v>
          </cell>
          <cell r="L102">
            <v>43000</v>
          </cell>
          <cell r="M102">
            <v>65000</v>
          </cell>
          <cell r="N102">
            <v>27000</v>
          </cell>
          <cell r="O102">
            <v>7674854</v>
          </cell>
          <cell r="Q102" t="str">
            <v>P56</v>
          </cell>
          <cell r="R102" t="str">
            <v>volume</v>
          </cell>
          <cell r="V102">
            <v>8</v>
          </cell>
          <cell r="W102">
            <v>30</v>
          </cell>
          <cell r="X102">
            <v>30</v>
          </cell>
          <cell r="Y102">
            <v>40</v>
          </cell>
          <cell r="Z102">
            <v>15</v>
          </cell>
          <cell r="AA102">
            <v>1</v>
          </cell>
          <cell r="AB102">
            <v>1</v>
          </cell>
          <cell r="AC102">
            <v>1</v>
          </cell>
          <cell r="AD102">
            <v>1</v>
          </cell>
          <cell r="AE102">
            <v>127</v>
          </cell>
        </row>
        <row r="103">
          <cell r="A103" t="str">
            <v>P57</v>
          </cell>
          <cell r="B103" t="str">
            <v>value</v>
          </cell>
          <cell r="F103">
            <v>40000</v>
          </cell>
          <cell r="G103">
            <v>251000</v>
          </cell>
          <cell r="H103">
            <v>294016</v>
          </cell>
          <cell r="I103">
            <v>401802</v>
          </cell>
          <cell r="J103">
            <v>99000</v>
          </cell>
          <cell r="K103">
            <v>108000</v>
          </cell>
          <cell r="L103">
            <v>30000</v>
          </cell>
          <cell r="M103">
            <v>56000</v>
          </cell>
          <cell r="O103">
            <v>1279818</v>
          </cell>
          <cell r="Q103" t="str">
            <v>P57</v>
          </cell>
          <cell r="R103" t="str">
            <v>volume</v>
          </cell>
          <cell r="V103">
            <v>1</v>
          </cell>
          <cell r="W103">
            <v>3</v>
          </cell>
          <cell r="X103">
            <v>6</v>
          </cell>
          <cell r="Y103">
            <v>8</v>
          </cell>
          <cell r="Z103">
            <v>2</v>
          </cell>
          <cell r="AA103">
            <v>2</v>
          </cell>
          <cell r="AB103">
            <v>1</v>
          </cell>
          <cell r="AC103">
            <v>1</v>
          </cell>
          <cell r="AE103">
            <v>24</v>
          </cell>
        </row>
        <row r="104">
          <cell r="A104" t="str">
            <v>P58</v>
          </cell>
          <cell r="B104" t="str">
            <v>value</v>
          </cell>
          <cell r="G104">
            <v>1121745</v>
          </cell>
          <cell r="H104">
            <v>2159027</v>
          </cell>
          <cell r="I104">
            <v>3374856</v>
          </cell>
          <cell r="J104">
            <v>1851049</v>
          </cell>
          <cell r="K104">
            <v>1056861</v>
          </cell>
          <cell r="L104">
            <v>612667</v>
          </cell>
          <cell r="M104">
            <v>47295</v>
          </cell>
          <cell r="N104">
            <v>25295</v>
          </cell>
          <cell r="O104">
            <v>10248795</v>
          </cell>
          <cell r="Q104" t="str">
            <v>P58</v>
          </cell>
          <cell r="R104" t="str">
            <v>volume</v>
          </cell>
          <cell r="W104">
            <v>12</v>
          </cell>
          <cell r="X104">
            <v>28</v>
          </cell>
          <cell r="Y104">
            <v>37</v>
          </cell>
          <cell r="Z104">
            <v>21</v>
          </cell>
          <cell r="AA104">
            <v>14</v>
          </cell>
          <cell r="AB104">
            <v>9</v>
          </cell>
          <cell r="AC104">
            <v>2</v>
          </cell>
          <cell r="AD104">
            <v>1</v>
          </cell>
          <cell r="AE104">
            <v>124</v>
          </cell>
        </row>
        <row r="105">
          <cell r="A105" t="str">
            <v>P59</v>
          </cell>
          <cell r="B105" t="str">
            <v>value</v>
          </cell>
          <cell r="F105">
            <v>494040</v>
          </cell>
          <cell r="G105">
            <v>10273086</v>
          </cell>
          <cell r="H105">
            <v>8626295</v>
          </cell>
          <cell r="I105">
            <v>12111938</v>
          </cell>
          <cell r="J105">
            <v>5393110.4900000002</v>
          </cell>
          <cell r="K105">
            <v>1831314.03</v>
          </cell>
          <cell r="L105">
            <v>901260</v>
          </cell>
          <cell r="M105">
            <v>531564</v>
          </cell>
          <cell r="N105">
            <v>309291</v>
          </cell>
          <cell r="O105">
            <v>40471898.520000003</v>
          </cell>
          <cell r="Q105" t="str">
            <v>P59</v>
          </cell>
          <cell r="R105" t="str">
            <v>volume</v>
          </cell>
          <cell r="V105">
            <v>6</v>
          </cell>
          <cell r="W105">
            <v>87</v>
          </cell>
          <cell r="X105">
            <v>81</v>
          </cell>
          <cell r="Y105">
            <v>127</v>
          </cell>
          <cell r="Z105">
            <v>66</v>
          </cell>
          <cell r="AA105">
            <v>25</v>
          </cell>
          <cell r="AB105">
            <v>11</v>
          </cell>
          <cell r="AC105">
            <v>6</v>
          </cell>
          <cell r="AD105">
            <v>5</v>
          </cell>
          <cell r="AE105">
            <v>414</v>
          </cell>
        </row>
        <row r="106">
          <cell r="A106" t="str">
            <v>P60</v>
          </cell>
          <cell r="B106" t="str">
            <v>value</v>
          </cell>
          <cell r="F106">
            <v>193457</v>
          </cell>
          <cell r="G106">
            <v>2722217</v>
          </cell>
          <cell r="H106">
            <v>3310013</v>
          </cell>
          <cell r="I106">
            <v>2506038</v>
          </cell>
          <cell r="J106">
            <v>824536</v>
          </cell>
          <cell r="K106">
            <v>118000</v>
          </cell>
          <cell r="L106">
            <v>174800</v>
          </cell>
          <cell r="O106">
            <v>9849061</v>
          </cell>
          <cell r="Q106" t="str">
            <v>P60</v>
          </cell>
          <cell r="R106" t="str">
            <v>volume</v>
          </cell>
          <cell r="V106">
            <v>5</v>
          </cell>
          <cell r="W106">
            <v>58</v>
          </cell>
          <cell r="X106">
            <v>52</v>
          </cell>
          <cell r="Y106">
            <v>44</v>
          </cell>
          <cell r="Z106">
            <v>15</v>
          </cell>
          <cell r="AA106">
            <v>3</v>
          </cell>
          <cell r="AB106">
            <v>2</v>
          </cell>
          <cell r="AE106">
            <v>179</v>
          </cell>
        </row>
        <row r="107">
          <cell r="A107" t="str">
            <v>P61</v>
          </cell>
          <cell r="B107" t="str">
            <v>value</v>
          </cell>
          <cell r="F107">
            <v>25001</v>
          </cell>
          <cell r="G107">
            <v>175501</v>
          </cell>
          <cell r="H107">
            <v>625213</v>
          </cell>
          <cell r="I107">
            <v>944861</v>
          </cell>
          <cell r="J107">
            <v>258800</v>
          </cell>
          <cell r="K107">
            <v>195000</v>
          </cell>
          <cell r="L107">
            <v>41000</v>
          </cell>
          <cell r="M107">
            <v>25001</v>
          </cell>
          <cell r="N107">
            <v>60000</v>
          </cell>
          <cell r="O107">
            <v>2350377</v>
          </cell>
          <cell r="Q107" t="str">
            <v>P61</v>
          </cell>
          <cell r="R107" t="str">
            <v>volume</v>
          </cell>
          <cell r="V107">
            <v>1</v>
          </cell>
          <cell r="W107">
            <v>4</v>
          </cell>
          <cell r="X107">
            <v>10</v>
          </cell>
          <cell r="Y107">
            <v>16</v>
          </cell>
          <cell r="Z107">
            <v>5</v>
          </cell>
          <cell r="AA107">
            <v>4</v>
          </cell>
          <cell r="AB107">
            <v>1</v>
          </cell>
          <cell r="AC107">
            <v>1</v>
          </cell>
          <cell r="AD107">
            <v>1</v>
          </cell>
          <cell r="AE107">
            <v>43</v>
          </cell>
        </row>
        <row r="108">
          <cell r="A108" t="str">
            <v>P62</v>
          </cell>
          <cell r="B108" t="str">
            <v>value</v>
          </cell>
          <cell r="G108">
            <v>3300000</v>
          </cell>
          <cell r="O108">
            <v>3300000</v>
          </cell>
          <cell r="Q108" t="str">
            <v>P62</v>
          </cell>
          <cell r="R108" t="str">
            <v>volume</v>
          </cell>
          <cell r="W108">
            <v>1</v>
          </cell>
          <cell r="AE108">
            <v>1</v>
          </cell>
        </row>
        <row r="109">
          <cell r="A109" t="str">
            <v>P65</v>
          </cell>
          <cell r="B109" t="str">
            <v>value</v>
          </cell>
          <cell r="F109">
            <v>292795</v>
          </cell>
          <cell r="G109">
            <v>22150861</v>
          </cell>
          <cell r="H109">
            <v>73004255</v>
          </cell>
          <cell r="I109">
            <v>107761461</v>
          </cell>
          <cell r="J109">
            <v>59477855</v>
          </cell>
          <cell r="K109">
            <v>27408429</v>
          </cell>
          <cell r="L109">
            <v>10896542</v>
          </cell>
          <cell r="M109">
            <v>5449577</v>
          </cell>
          <cell r="N109">
            <v>7539166</v>
          </cell>
          <cell r="O109">
            <v>313980941</v>
          </cell>
          <cell r="Q109" t="str">
            <v>P65</v>
          </cell>
          <cell r="R109" t="str">
            <v>volume</v>
          </cell>
          <cell r="V109">
            <v>2</v>
          </cell>
          <cell r="W109">
            <v>166</v>
          </cell>
          <cell r="X109">
            <v>489</v>
          </cell>
          <cell r="Y109">
            <v>682</v>
          </cell>
          <cell r="Z109">
            <v>420</v>
          </cell>
          <cell r="AA109">
            <v>206</v>
          </cell>
          <cell r="AB109">
            <v>87</v>
          </cell>
          <cell r="AC109">
            <v>50</v>
          </cell>
          <cell r="AD109">
            <v>50</v>
          </cell>
          <cell r="AE109">
            <v>2152</v>
          </cell>
        </row>
        <row r="110">
          <cell r="A110" t="str">
            <v>P66</v>
          </cell>
          <cell r="B110" t="str">
            <v>value</v>
          </cell>
          <cell r="F110">
            <v>50500</v>
          </cell>
          <cell r="G110">
            <v>13905740</v>
          </cell>
          <cell r="H110">
            <v>27596937</v>
          </cell>
          <cell r="I110">
            <v>38405636</v>
          </cell>
          <cell r="J110">
            <v>28747890</v>
          </cell>
          <cell r="K110">
            <v>9104848</v>
          </cell>
          <cell r="L110">
            <v>3785091</v>
          </cell>
          <cell r="M110">
            <v>1462700</v>
          </cell>
          <cell r="N110">
            <v>598001</v>
          </cell>
          <cell r="O110">
            <v>123657343</v>
          </cell>
          <cell r="Q110" t="str">
            <v>P66</v>
          </cell>
          <cell r="R110" t="str">
            <v>volume</v>
          </cell>
          <cell r="V110">
            <v>1</v>
          </cell>
          <cell r="W110">
            <v>200</v>
          </cell>
          <cell r="X110">
            <v>382</v>
          </cell>
          <cell r="Y110">
            <v>560</v>
          </cell>
          <cell r="Z110">
            <v>390</v>
          </cell>
          <cell r="AA110">
            <v>116</v>
          </cell>
          <cell r="AB110">
            <v>50</v>
          </cell>
          <cell r="AC110">
            <v>16</v>
          </cell>
          <cell r="AD110">
            <v>8</v>
          </cell>
          <cell r="AE110">
            <v>1723</v>
          </cell>
        </row>
        <row r="111">
          <cell r="A111" t="str">
            <v>P67</v>
          </cell>
          <cell r="B111" t="str">
            <v>value</v>
          </cell>
          <cell r="G111">
            <v>2175675</v>
          </cell>
          <cell r="H111">
            <v>3606954</v>
          </cell>
          <cell r="I111">
            <v>6395871</v>
          </cell>
          <cell r="J111">
            <v>6985348</v>
          </cell>
          <cell r="K111">
            <v>3291872</v>
          </cell>
          <cell r="L111">
            <v>1737580</v>
          </cell>
          <cell r="M111">
            <v>569220</v>
          </cell>
          <cell r="N111">
            <v>492758</v>
          </cell>
          <cell r="O111">
            <v>25255278</v>
          </cell>
          <cell r="Q111" t="str">
            <v>P67</v>
          </cell>
          <cell r="R111" t="str">
            <v>volume</v>
          </cell>
          <cell r="W111">
            <v>23</v>
          </cell>
          <cell r="X111">
            <v>50</v>
          </cell>
          <cell r="Y111">
            <v>83</v>
          </cell>
          <cell r="Z111">
            <v>84</v>
          </cell>
          <cell r="AA111">
            <v>45</v>
          </cell>
          <cell r="AB111">
            <v>27</v>
          </cell>
          <cell r="AC111">
            <v>8</v>
          </cell>
          <cell r="AD111">
            <v>7</v>
          </cell>
          <cell r="AE111">
            <v>327</v>
          </cell>
        </row>
        <row r="112">
          <cell r="A112" t="str">
            <v>P68</v>
          </cell>
          <cell r="B112" t="str">
            <v>value</v>
          </cell>
          <cell r="G112">
            <v>199695</v>
          </cell>
          <cell r="H112">
            <v>600954</v>
          </cell>
          <cell r="I112">
            <v>1483855</v>
          </cell>
          <cell r="J112">
            <v>1049725</v>
          </cell>
          <cell r="K112">
            <v>873308</v>
          </cell>
          <cell r="L112">
            <v>618805</v>
          </cell>
          <cell r="M112">
            <v>287295</v>
          </cell>
          <cell r="N112">
            <v>338940</v>
          </cell>
          <cell r="O112">
            <v>5452577</v>
          </cell>
          <cell r="Q112" t="str">
            <v>P68</v>
          </cell>
          <cell r="R112" t="str">
            <v>volume</v>
          </cell>
          <cell r="W112">
            <v>3</v>
          </cell>
          <cell r="X112">
            <v>7</v>
          </cell>
          <cell r="Y112">
            <v>11</v>
          </cell>
          <cell r="Z112">
            <v>10</v>
          </cell>
          <cell r="AA112">
            <v>10</v>
          </cell>
          <cell r="AB112">
            <v>10</v>
          </cell>
          <cell r="AC112">
            <v>4</v>
          </cell>
          <cell r="AD112">
            <v>5</v>
          </cell>
          <cell r="AE112">
            <v>60</v>
          </cell>
        </row>
        <row r="113">
          <cell r="A113" t="str">
            <v>P69</v>
          </cell>
          <cell r="B113" t="str">
            <v>value</v>
          </cell>
          <cell r="G113">
            <v>1683267</v>
          </cell>
          <cell r="H113">
            <v>2352820</v>
          </cell>
          <cell r="I113">
            <v>4974640</v>
          </cell>
          <cell r="J113">
            <v>2538262</v>
          </cell>
          <cell r="K113">
            <v>1510059</v>
          </cell>
          <cell r="L113">
            <v>464640</v>
          </cell>
          <cell r="M113">
            <v>271160</v>
          </cell>
          <cell r="N113">
            <v>393868</v>
          </cell>
          <cell r="O113">
            <v>14188716</v>
          </cell>
          <cell r="Q113" t="str">
            <v>P69</v>
          </cell>
          <cell r="R113" t="str">
            <v>volume</v>
          </cell>
          <cell r="W113">
            <v>20</v>
          </cell>
          <cell r="X113">
            <v>39</v>
          </cell>
          <cell r="Y113">
            <v>85</v>
          </cell>
          <cell r="Z113">
            <v>37</v>
          </cell>
          <cell r="AA113">
            <v>32</v>
          </cell>
          <cell r="AB113">
            <v>10</v>
          </cell>
          <cell r="AC113">
            <v>7</v>
          </cell>
          <cell r="AD113">
            <v>9</v>
          </cell>
          <cell r="AE113">
            <v>239</v>
          </cell>
        </row>
        <row r="114">
          <cell r="A114" t="str">
            <v>P73</v>
          </cell>
          <cell r="B114" t="str">
            <v>value</v>
          </cell>
          <cell r="G114">
            <v>736868</v>
          </cell>
          <cell r="H114">
            <v>818353</v>
          </cell>
          <cell r="I114">
            <v>886442</v>
          </cell>
          <cell r="J114">
            <v>550500</v>
          </cell>
          <cell r="K114">
            <v>367419</v>
          </cell>
          <cell r="L114">
            <v>695045</v>
          </cell>
          <cell r="N114">
            <v>90000</v>
          </cell>
          <cell r="O114">
            <v>4144627</v>
          </cell>
          <cell r="Q114" t="str">
            <v>P73</v>
          </cell>
          <cell r="R114" t="str">
            <v>volume</v>
          </cell>
          <cell r="W114">
            <v>16</v>
          </cell>
          <cell r="X114">
            <v>17</v>
          </cell>
          <cell r="Y114">
            <v>23</v>
          </cell>
          <cell r="Z114">
            <v>9</v>
          </cell>
          <cell r="AA114">
            <v>7</v>
          </cell>
          <cell r="AB114">
            <v>4</v>
          </cell>
          <cell r="AD114">
            <v>1</v>
          </cell>
          <cell r="AE114">
            <v>77</v>
          </cell>
        </row>
        <row r="115">
          <cell r="A115" t="str">
            <v>P74</v>
          </cell>
          <cell r="B115" t="str">
            <v>value</v>
          </cell>
          <cell r="G115">
            <v>198200</v>
          </cell>
          <cell r="H115">
            <v>632084</v>
          </cell>
          <cell r="I115">
            <v>592499</v>
          </cell>
          <cell r="J115">
            <v>243214</v>
          </cell>
          <cell r="K115">
            <v>36200</v>
          </cell>
          <cell r="L115">
            <v>148850</v>
          </cell>
          <cell r="M115">
            <v>30000</v>
          </cell>
          <cell r="N115">
            <v>5000</v>
          </cell>
          <cell r="O115">
            <v>1886047</v>
          </cell>
          <cell r="Q115" t="str">
            <v>P74</v>
          </cell>
          <cell r="R115" t="str">
            <v>volume</v>
          </cell>
          <cell r="W115">
            <v>8</v>
          </cell>
          <cell r="X115">
            <v>23</v>
          </cell>
          <cell r="Y115">
            <v>24</v>
          </cell>
          <cell r="Z115">
            <v>11</v>
          </cell>
          <cell r="AA115">
            <v>3</v>
          </cell>
          <cell r="AB115">
            <v>4</v>
          </cell>
          <cell r="AC115">
            <v>2</v>
          </cell>
          <cell r="AD115">
            <v>1</v>
          </cell>
          <cell r="AE115">
            <v>76</v>
          </cell>
        </row>
        <row r="116">
          <cell r="A116" t="str">
            <v>P79</v>
          </cell>
          <cell r="B116" t="str">
            <v>value</v>
          </cell>
          <cell r="G116">
            <v>59000</v>
          </cell>
          <cell r="H116">
            <v>173176</v>
          </cell>
          <cell r="I116">
            <v>635700</v>
          </cell>
          <cell r="J116">
            <v>503966</v>
          </cell>
          <cell r="K116">
            <v>479935</v>
          </cell>
          <cell r="L116">
            <v>946048</v>
          </cell>
          <cell r="M116">
            <v>512238</v>
          </cell>
          <cell r="N116">
            <v>556122</v>
          </cell>
          <cell r="O116">
            <v>3866185</v>
          </cell>
          <cell r="Q116" t="str">
            <v>P79</v>
          </cell>
          <cell r="R116" t="str">
            <v>volume</v>
          </cell>
          <cell r="W116">
            <v>4</v>
          </cell>
          <cell r="X116">
            <v>21</v>
          </cell>
          <cell r="Y116">
            <v>49</v>
          </cell>
          <cell r="Z116">
            <v>37</v>
          </cell>
          <cell r="AA116">
            <v>38</v>
          </cell>
          <cell r="AB116">
            <v>38</v>
          </cell>
          <cell r="AC116">
            <v>38</v>
          </cell>
          <cell r="AD116">
            <v>33</v>
          </cell>
          <cell r="AE116">
            <v>258</v>
          </cell>
        </row>
        <row r="117">
          <cell r="A117" t="str">
            <v>P81</v>
          </cell>
          <cell r="B117" t="str">
            <v>value</v>
          </cell>
          <cell r="H117">
            <v>858095</v>
          </cell>
          <cell r="I117">
            <v>19850617</v>
          </cell>
          <cell r="J117">
            <v>39027746</v>
          </cell>
          <cell r="K117">
            <v>21475459</v>
          </cell>
          <cell r="L117">
            <v>12556790</v>
          </cell>
          <cell r="M117">
            <v>5699447</v>
          </cell>
          <cell r="N117">
            <v>2665345</v>
          </cell>
          <cell r="O117">
            <v>102133499</v>
          </cell>
          <cell r="Q117" t="str">
            <v>P81</v>
          </cell>
          <cell r="R117" t="str">
            <v>volume</v>
          </cell>
          <cell r="X117">
            <v>6</v>
          </cell>
          <cell r="Y117">
            <v>146</v>
          </cell>
          <cell r="Z117">
            <v>282</v>
          </cell>
          <cell r="AA117">
            <v>152</v>
          </cell>
          <cell r="AB117">
            <v>88</v>
          </cell>
          <cell r="AC117">
            <v>45</v>
          </cell>
          <cell r="AD117">
            <v>19</v>
          </cell>
          <cell r="AE117">
            <v>738</v>
          </cell>
        </row>
        <row r="118">
          <cell r="A118" t="str">
            <v>P82</v>
          </cell>
          <cell r="B118" t="str">
            <v>value</v>
          </cell>
          <cell r="I118">
            <v>507870</v>
          </cell>
          <cell r="J118">
            <v>746301</v>
          </cell>
          <cell r="K118">
            <v>759235</v>
          </cell>
          <cell r="L118">
            <v>653940</v>
          </cell>
          <cell r="M118">
            <v>87616</v>
          </cell>
          <cell r="N118">
            <v>142991</v>
          </cell>
          <cell r="O118">
            <v>2897953</v>
          </cell>
          <cell r="Q118" t="str">
            <v>P82</v>
          </cell>
          <cell r="R118" t="str">
            <v>volume</v>
          </cell>
          <cell r="Y118">
            <v>9</v>
          </cell>
          <cell r="Z118">
            <v>19</v>
          </cell>
          <cell r="AA118">
            <v>13</v>
          </cell>
          <cell r="AB118">
            <v>8</v>
          </cell>
          <cell r="AC118">
            <v>2</v>
          </cell>
          <cell r="AD118">
            <v>2</v>
          </cell>
          <cell r="AE118">
            <v>53</v>
          </cell>
        </row>
        <row r="119">
          <cell r="A119" t="str">
            <v>P84</v>
          </cell>
          <cell r="B119" t="str">
            <v>value</v>
          </cell>
          <cell r="H119">
            <v>82600</v>
          </cell>
          <cell r="I119">
            <v>1492290</v>
          </cell>
          <cell r="J119">
            <v>6399123</v>
          </cell>
          <cell r="K119">
            <v>5847485</v>
          </cell>
          <cell r="L119">
            <v>7083660</v>
          </cell>
          <cell r="M119">
            <v>3549823</v>
          </cell>
          <cell r="N119">
            <v>1411467</v>
          </cell>
          <cell r="O119">
            <v>25866448</v>
          </cell>
          <cell r="Q119" t="str">
            <v>P84</v>
          </cell>
          <cell r="R119" t="str">
            <v>volume</v>
          </cell>
          <cell r="X119">
            <v>1</v>
          </cell>
          <cell r="Y119">
            <v>21</v>
          </cell>
          <cell r="Z119">
            <v>94</v>
          </cell>
          <cell r="AA119">
            <v>86</v>
          </cell>
          <cell r="AB119">
            <v>113</v>
          </cell>
          <cell r="AC119">
            <v>65</v>
          </cell>
          <cell r="AD119">
            <v>27</v>
          </cell>
          <cell r="AE119">
            <v>407</v>
          </cell>
        </row>
        <row r="120">
          <cell r="A120" t="str">
            <v>P85</v>
          </cell>
          <cell r="B120" t="str">
            <v>value</v>
          </cell>
          <cell r="H120">
            <v>178895</v>
          </cell>
          <cell r="I120">
            <v>1025538</v>
          </cell>
          <cell r="J120">
            <v>4952908</v>
          </cell>
          <cell r="K120">
            <v>3090003</v>
          </cell>
          <cell r="L120">
            <v>1850369</v>
          </cell>
          <cell r="M120">
            <v>959575</v>
          </cell>
          <cell r="N120">
            <v>342571</v>
          </cell>
          <cell r="O120">
            <v>12399859</v>
          </cell>
          <cell r="Q120" t="str">
            <v>P85</v>
          </cell>
          <cell r="R120" t="str">
            <v>volume</v>
          </cell>
          <cell r="X120">
            <v>1</v>
          </cell>
          <cell r="Y120">
            <v>14</v>
          </cell>
          <cell r="Z120">
            <v>51</v>
          </cell>
          <cell r="AA120">
            <v>39</v>
          </cell>
          <cell r="AB120">
            <v>28</v>
          </cell>
          <cell r="AC120">
            <v>12</v>
          </cell>
          <cell r="AD120">
            <v>4</v>
          </cell>
          <cell r="AE120">
            <v>149</v>
          </cell>
        </row>
        <row r="121">
          <cell r="A121" t="str">
            <v>P86</v>
          </cell>
          <cell r="B121" t="str">
            <v>value</v>
          </cell>
          <cell r="H121">
            <v>700595</v>
          </cell>
          <cell r="I121">
            <v>880760</v>
          </cell>
          <cell r="J121">
            <v>2681277</v>
          </cell>
          <cell r="K121">
            <v>2171731</v>
          </cell>
          <cell r="L121">
            <v>1422492</v>
          </cell>
          <cell r="M121">
            <v>772625</v>
          </cell>
          <cell r="N121">
            <v>288445</v>
          </cell>
          <cell r="O121">
            <v>8917925</v>
          </cell>
          <cell r="Q121" t="str">
            <v>P86</v>
          </cell>
          <cell r="R121" t="str">
            <v>volume</v>
          </cell>
          <cell r="X121">
            <v>3</v>
          </cell>
          <cell r="Y121">
            <v>10</v>
          </cell>
          <cell r="Z121">
            <v>29</v>
          </cell>
          <cell r="AA121">
            <v>36</v>
          </cell>
          <cell r="AB121">
            <v>17</v>
          </cell>
          <cell r="AC121">
            <v>15</v>
          </cell>
          <cell r="AD121">
            <v>5</v>
          </cell>
          <cell r="AE121">
            <v>115</v>
          </cell>
        </row>
        <row r="122">
          <cell r="A122" t="str">
            <v>P87</v>
          </cell>
          <cell r="B122" t="str">
            <v>value</v>
          </cell>
          <cell r="H122">
            <v>100000</v>
          </cell>
          <cell r="I122">
            <v>6059716</v>
          </cell>
          <cell r="J122">
            <v>9778817</v>
          </cell>
          <cell r="K122">
            <v>6923608</v>
          </cell>
          <cell r="L122">
            <v>4387728</v>
          </cell>
          <cell r="M122">
            <v>1850392</v>
          </cell>
          <cell r="N122">
            <v>666915</v>
          </cell>
          <cell r="O122">
            <v>29767176</v>
          </cell>
          <cell r="Q122" t="str">
            <v>P87</v>
          </cell>
          <cell r="R122" t="str">
            <v>volume</v>
          </cell>
          <cell r="X122">
            <v>1</v>
          </cell>
          <cell r="Y122">
            <v>45</v>
          </cell>
          <cell r="Z122">
            <v>105</v>
          </cell>
          <cell r="AA122">
            <v>85</v>
          </cell>
          <cell r="AB122">
            <v>52</v>
          </cell>
          <cell r="AC122">
            <v>30</v>
          </cell>
          <cell r="AD122">
            <v>13</v>
          </cell>
          <cell r="AE122">
            <v>331</v>
          </cell>
        </row>
        <row r="123">
          <cell r="A123" t="str">
            <v>P88</v>
          </cell>
          <cell r="B123" t="str">
            <v>value</v>
          </cell>
          <cell r="I123">
            <v>751077</v>
          </cell>
          <cell r="J123">
            <v>2070053</v>
          </cell>
          <cell r="K123">
            <v>1088630</v>
          </cell>
          <cell r="L123">
            <v>107000</v>
          </cell>
          <cell r="M123">
            <v>187001</v>
          </cell>
          <cell r="O123">
            <v>4203761</v>
          </cell>
          <cell r="Q123" t="str">
            <v>P88</v>
          </cell>
          <cell r="R123" t="str">
            <v>volume</v>
          </cell>
          <cell r="Y123">
            <v>14</v>
          </cell>
          <cell r="Z123">
            <v>31</v>
          </cell>
          <cell r="AA123">
            <v>16</v>
          </cell>
          <cell r="AB123">
            <v>2</v>
          </cell>
          <cell r="AC123">
            <v>3</v>
          </cell>
          <cell r="AE123">
            <v>66</v>
          </cell>
        </row>
        <row r="124">
          <cell r="A124" t="str">
            <v>P90</v>
          </cell>
          <cell r="B124" t="str">
            <v>value</v>
          </cell>
          <cell r="I124">
            <v>2295867</v>
          </cell>
          <cell r="J124">
            <v>5414694</v>
          </cell>
          <cell r="K124">
            <v>2232776</v>
          </cell>
          <cell r="L124">
            <v>420651</v>
          </cell>
          <cell r="M124">
            <v>835889</v>
          </cell>
          <cell r="N124">
            <v>39000</v>
          </cell>
          <cell r="O124">
            <v>11238877</v>
          </cell>
          <cell r="Q124" t="str">
            <v>P90</v>
          </cell>
          <cell r="R124" t="str">
            <v>volume</v>
          </cell>
          <cell r="Y124">
            <v>43</v>
          </cell>
          <cell r="Z124">
            <v>93</v>
          </cell>
          <cell r="AA124">
            <v>37</v>
          </cell>
          <cell r="AB124">
            <v>8</v>
          </cell>
          <cell r="AC124">
            <v>7</v>
          </cell>
          <cell r="AD124">
            <v>1</v>
          </cell>
          <cell r="AE124">
            <v>189</v>
          </cell>
        </row>
        <row r="125">
          <cell r="A125" t="str">
            <v>P91</v>
          </cell>
          <cell r="B125" t="str">
            <v>value</v>
          </cell>
          <cell r="I125">
            <v>234000</v>
          </cell>
          <cell r="J125">
            <v>1075557</v>
          </cell>
          <cell r="K125">
            <v>687191</v>
          </cell>
          <cell r="L125">
            <v>420001</v>
          </cell>
          <cell r="M125">
            <v>359340</v>
          </cell>
          <cell r="N125">
            <v>251001</v>
          </cell>
          <cell r="O125">
            <v>3027090</v>
          </cell>
          <cell r="Q125" t="str">
            <v>P91</v>
          </cell>
          <cell r="R125" t="str">
            <v>volume</v>
          </cell>
          <cell r="Y125">
            <v>5</v>
          </cell>
          <cell r="Z125">
            <v>19</v>
          </cell>
          <cell r="AA125">
            <v>10</v>
          </cell>
          <cell r="AB125">
            <v>5</v>
          </cell>
          <cell r="AC125">
            <v>6</v>
          </cell>
          <cell r="AD125">
            <v>4</v>
          </cell>
          <cell r="AE125">
            <v>49</v>
          </cell>
        </row>
        <row r="126">
          <cell r="A126" t="str">
            <v>P92</v>
          </cell>
          <cell r="B126" t="str">
            <v>value</v>
          </cell>
          <cell r="H126">
            <v>450149</v>
          </cell>
          <cell r="I126">
            <v>29410951</v>
          </cell>
          <cell r="J126">
            <v>103959161</v>
          </cell>
          <cell r="K126">
            <v>126394592</v>
          </cell>
          <cell r="L126">
            <v>137705256</v>
          </cell>
          <cell r="M126">
            <v>152410477</v>
          </cell>
          <cell r="N126">
            <v>120415826</v>
          </cell>
          <cell r="O126">
            <v>670746412</v>
          </cell>
          <cell r="Q126" t="str">
            <v>P92</v>
          </cell>
          <cell r="R126" t="str">
            <v>volume</v>
          </cell>
          <cell r="X126">
            <v>3</v>
          </cell>
          <cell r="Y126">
            <v>251</v>
          </cell>
          <cell r="Z126">
            <v>983</v>
          </cell>
          <cell r="AA126">
            <v>1061</v>
          </cell>
          <cell r="AB126">
            <v>1229</v>
          </cell>
          <cell r="AC126">
            <v>1302</v>
          </cell>
          <cell r="AD126">
            <v>1119</v>
          </cell>
          <cell r="AE126">
            <v>5948</v>
          </cell>
        </row>
        <row r="127">
          <cell r="A127" t="str">
            <v>P99</v>
          </cell>
          <cell r="B127" t="str">
            <v>value</v>
          </cell>
          <cell r="H127">
            <v>25001</v>
          </cell>
          <cell r="I127">
            <v>788691</v>
          </cell>
          <cell r="J127">
            <v>682848</v>
          </cell>
          <cell r="K127">
            <v>94001</v>
          </cell>
          <cell r="L127">
            <v>505230</v>
          </cell>
          <cell r="M127">
            <v>175000</v>
          </cell>
          <cell r="N127">
            <v>52900</v>
          </cell>
          <cell r="O127">
            <v>2323671</v>
          </cell>
          <cell r="Q127" t="str">
            <v>P99</v>
          </cell>
          <cell r="R127" t="str">
            <v>volume</v>
          </cell>
          <cell r="X127">
            <v>1</v>
          </cell>
          <cell r="Y127">
            <v>23</v>
          </cell>
          <cell r="Z127">
            <v>10</v>
          </cell>
          <cell r="AA127">
            <v>3</v>
          </cell>
          <cell r="AB127">
            <v>4</v>
          </cell>
          <cell r="AC127">
            <v>2</v>
          </cell>
          <cell r="AD127">
            <v>1</v>
          </cell>
          <cell r="AE127">
            <v>44</v>
          </cell>
        </row>
        <row r="128">
          <cell r="A128" t="str">
            <v>Q01</v>
          </cell>
          <cell r="B128" t="str">
            <v>value</v>
          </cell>
          <cell r="C128">
            <v>395295</v>
          </cell>
          <cell r="D128">
            <v>201675</v>
          </cell>
          <cell r="E128">
            <v>192375</v>
          </cell>
          <cell r="F128">
            <v>125000</v>
          </cell>
          <cell r="G128">
            <v>238000</v>
          </cell>
          <cell r="J128">
            <v>90000</v>
          </cell>
          <cell r="O128">
            <v>1242345</v>
          </cell>
          <cell r="Q128" t="str">
            <v>Q01</v>
          </cell>
          <cell r="R128" t="str">
            <v>volume</v>
          </cell>
          <cell r="S128">
            <v>6</v>
          </cell>
          <cell r="T128">
            <v>2</v>
          </cell>
          <cell r="U128">
            <v>1</v>
          </cell>
          <cell r="V128">
            <v>1</v>
          </cell>
          <cell r="W128">
            <v>1</v>
          </cell>
          <cell r="Z128">
            <v>1</v>
          </cell>
          <cell r="AE128">
            <v>12</v>
          </cell>
        </row>
        <row r="129">
          <cell r="A129" t="str">
            <v>Q02</v>
          </cell>
          <cell r="B129" t="str">
            <v>value</v>
          </cell>
          <cell r="C129">
            <v>1462770</v>
          </cell>
          <cell r="D129">
            <v>441730</v>
          </cell>
          <cell r="E129">
            <v>168500</v>
          </cell>
          <cell r="F129">
            <v>161538</v>
          </cell>
          <cell r="G129">
            <v>91000</v>
          </cell>
          <cell r="O129">
            <v>2325538</v>
          </cell>
          <cell r="Q129" t="str">
            <v>Q02</v>
          </cell>
          <cell r="R129" t="str">
            <v>volume</v>
          </cell>
          <cell r="S129">
            <v>17</v>
          </cell>
          <cell r="T129">
            <v>5</v>
          </cell>
          <cell r="U129">
            <v>3</v>
          </cell>
          <cell r="V129">
            <v>2</v>
          </cell>
          <cell r="W129">
            <v>1</v>
          </cell>
          <cell r="AE129">
            <v>28</v>
          </cell>
        </row>
        <row r="130">
          <cell r="A130" t="str">
            <v>Q03</v>
          </cell>
          <cell r="B130" t="str">
            <v>value</v>
          </cell>
          <cell r="C130">
            <v>511377</v>
          </cell>
          <cell r="D130">
            <v>494160</v>
          </cell>
          <cell r="E130">
            <v>199177</v>
          </cell>
          <cell r="F130">
            <v>81300</v>
          </cell>
          <cell r="G130">
            <v>50000</v>
          </cell>
          <cell r="H130">
            <v>96377</v>
          </cell>
          <cell r="L130">
            <v>32995</v>
          </cell>
          <cell r="N130">
            <v>30875</v>
          </cell>
          <cell r="O130">
            <v>1496261</v>
          </cell>
          <cell r="Q130" t="str">
            <v>Q03</v>
          </cell>
          <cell r="R130" t="str">
            <v>volume</v>
          </cell>
          <cell r="S130">
            <v>7</v>
          </cell>
          <cell r="T130">
            <v>6</v>
          </cell>
          <cell r="U130">
            <v>3</v>
          </cell>
          <cell r="V130">
            <v>2</v>
          </cell>
          <cell r="W130">
            <v>1</v>
          </cell>
          <cell r="X130">
            <v>1</v>
          </cell>
          <cell r="AB130">
            <v>1</v>
          </cell>
          <cell r="AD130">
            <v>1</v>
          </cell>
          <cell r="AE130">
            <v>22</v>
          </cell>
        </row>
        <row r="131">
          <cell r="A131" t="str">
            <v>Q04</v>
          </cell>
          <cell r="B131" t="str">
            <v>value</v>
          </cell>
          <cell r="C131">
            <v>4785635</v>
          </cell>
          <cell r="D131">
            <v>2047400.99</v>
          </cell>
          <cell r="E131">
            <v>1677490</v>
          </cell>
          <cell r="F131">
            <v>1002891</v>
          </cell>
          <cell r="G131">
            <v>273000</v>
          </cell>
          <cell r="H131">
            <v>63000</v>
          </cell>
          <cell r="I131">
            <v>461533.84</v>
          </cell>
          <cell r="M131">
            <v>90000</v>
          </cell>
          <cell r="O131">
            <v>10400950.83</v>
          </cell>
          <cell r="Q131" t="str">
            <v>Q04</v>
          </cell>
          <cell r="R131" t="str">
            <v>volume</v>
          </cell>
          <cell r="S131">
            <v>61</v>
          </cell>
          <cell r="T131">
            <v>31</v>
          </cell>
          <cell r="U131">
            <v>17</v>
          </cell>
          <cell r="V131">
            <v>12</v>
          </cell>
          <cell r="W131">
            <v>5</v>
          </cell>
          <cell r="X131">
            <v>1</v>
          </cell>
          <cell r="Y131">
            <v>3</v>
          </cell>
          <cell r="AC131">
            <v>2</v>
          </cell>
          <cell r="AE131">
            <v>132</v>
          </cell>
        </row>
        <row r="132">
          <cell r="A132" t="str">
            <v>Q09</v>
          </cell>
          <cell r="B132" t="str">
            <v>value</v>
          </cell>
          <cell r="C132">
            <v>3109030</v>
          </cell>
          <cell r="D132">
            <v>1531947</v>
          </cell>
          <cell r="E132">
            <v>68600</v>
          </cell>
          <cell r="F132">
            <v>418445</v>
          </cell>
          <cell r="H132">
            <v>36000</v>
          </cell>
          <cell r="I132">
            <v>178493</v>
          </cell>
          <cell r="J132">
            <v>386477</v>
          </cell>
          <cell r="L132">
            <v>47500</v>
          </cell>
          <cell r="O132">
            <v>5776492</v>
          </cell>
          <cell r="Q132" t="str">
            <v>Q09</v>
          </cell>
          <cell r="R132" t="str">
            <v>volume</v>
          </cell>
          <cell r="S132">
            <v>50</v>
          </cell>
          <cell r="T132">
            <v>25</v>
          </cell>
          <cell r="U132">
            <v>1</v>
          </cell>
          <cell r="V132">
            <v>8</v>
          </cell>
          <cell r="X132">
            <v>1</v>
          </cell>
          <cell r="Y132">
            <v>3</v>
          </cell>
          <cell r="Z132">
            <v>3</v>
          </cell>
          <cell r="AB132">
            <v>1</v>
          </cell>
          <cell r="AE132">
            <v>92</v>
          </cell>
        </row>
        <row r="133">
          <cell r="A133" t="str">
            <v>Q10</v>
          </cell>
          <cell r="B133" t="str">
            <v>value</v>
          </cell>
          <cell r="C133">
            <v>547362</v>
          </cell>
          <cell r="D133">
            <v>185000</v>
          </cell>
          <cell r="E133">
            <v>287570</v>
          </cell>
          <cell r="G133">
            <v>53000</v>
          </cell>
          <cell r="J133">
            <v>88000</v>
          </cell>
          <cell r="K133">
            <v>71771.100000000006</v>
          </cell>
          <cell r="O133">
            <v>1232703.1000000001</v>
          </cell>
          <cell r="Q133" t="str">
            <v>Q10</v>
          </cell>
          <cell r="R133" t="str">
            <v>volume</v>
          </cell>
          <cell r="S133">
            <v>9</v>
          </cell>
          <cell r="T133">
            <v>4</v>
          </cell>
          <cell r="U133">
            <v>4</v>
          </cell>
          <cell r="W133">
            <v>1</v>
          </cell>
          <cell r="Z133">
            <v>1</v>
          </cell>
          <cell r="AA133">
            <v>1</v>
          </cell>
          <cell r="AE133">
            <v>20</v>
          </cell>
        </row>
        <row r="134">
          <cell r="A134" t="str">
            <v>Q19</v>
          </cell>
          <cell r="B134" t="str">
            <v>value</v>
          </cell>
          <cell r="C134">
            <v>499495</v>
          </cell>
          <cell r="D134">
            <v>907090</v>
          </cell>
          <cell r="E134">
            <v>439496</v>
          </cell>
          <cell r="F134">
            <v>524050</v>
          </cell>
          <cell r="G134">
            <v>549633</v>
          </cell>
          <cell r="H134">
            <v>667353</v>
          </cell>
          <cell r="I134">
            <v>286700</v>
          </cell>
          <cell r="L134">
            <v>31250</v>
          </cell>
          <cell r="M134">
            <v>47526</v>
          </cell>
          <cell r="N134">
            <v>240795.75</v>
          </cell>
          <cell r="O134">
            <v>4193388.75</v>
          </cell>
          <cell r="Q134" t="str">
            <v>Q19</v>
          </cell>
          <cell r="R134" t="str">
            <v>volume</v>
          </cell>
          <cell r="S134">
            <v>4</v>
          </cell>
          <cell r="T134">
            <v>9</v>
          </cell>
          <cell r="U134">
            <v>5</v>
          </cell>
          <cell r="V134">
            <v>9</v>
          </cell>
          <cell r="W134">
            <v>7</v>
          </cell>
          <cell r="X134">
            <v>4</v>
          </cell>
          <cell r="Y134">
            <v>1</v>
          </cell>
          <cell r="AB134">
            <v>1</v>
          </cell>
          <cell r="AC134">
            <v>1</v>
          </cell>
          <cell r="AD134">
            <v>4</v>
          </cell>
          <cell r="AE134">
            <v>45</v>
          </cell>
        </row>
        <row r="135">
          <cell r="A135" t="str">
            <v>Q20</v>
          </cell>
          <cell r="B135" t="str">
            <v>value</v>
          </cell>
          <cell r="C135">
            <v>1382887</v>
          </cell>
          <cell r="D135">
            <v>1860140</v>
          </cell>
          <cell r="E135">
            <v>768670</v>
          </cell>
          <cell r="F135">
            <v>912850</v>
          </cell>
          <cell r="G135">
            <v>1021850</v>
          </cell>
          <cell r="H135">
            <v>476000</v>
          </cell>
          <cell r="I135">
            <v>1002100</v>
          </cell>
          <cell r="J135">
            <v>243000</v>
          </cell>
          <cell r="K135">
            <v>65000</v>
          </cell>
          <cell r="O135">
            <v>7732497</v>
          </cell>
          <cell r="Q135" t="str">
            <v>Q20</v>
          </cell>
          <cell r="R135" t="str">
            <v>volume</v>
          </cell>
          <cell r="S135">
            <v>15</v>
          </cell>
          <cell r="T135">
            <v>16</v>
          </cell>
          <cell r="U135">
            <v>9</v>
          </cell>
          <cell r="V135">
            <v>12</v>
          </cell>
          <cell r="W135">
            <v>10</v>
          </cell>
          <cell r="X135">
            <v>6</v>
          </cell>
          <cell r="Y135">
            <v>6</v>
          </cell>
          <cell r="Z135">
            <v>3</v>
          </cell>
          <cell r="AA135">
            <v>1</v>
          </cell>
          <cell r="AE135">
            <v>78</v>
          </cell>
        </row>
        <row r="136">
          <cell r="A136" t="str">
            <v>Q29</v>
          </cell>
          <cell r="B136" t="str">
            <v>value</v>
          </cell>
          <cell r="C136">
            <v>1128956</v>
          </cell>
          <cell r="D136">
            <v>833887</v>
          </cell>
          <cell r="E136">
            <v>238500</v>
          </cell>
          <cell r="F136">
            <v>140000</v>
          </cell>
          <cell r="G136">
            <v>402996</v>
          </cell>
          <cell r="I136">
            <v>45100</v>
          </cell>
          <cell r="J136">
            <v>77000</v>
          </cell>
          <cell r="O136">
            <v>2866439</v>
          </cell>
          <cell r="Q136" t="str">
            <v>Q29</v>
          </cell>
          <cell r="R136" t="str">
            <v>volume</v>
          </cell>
          <cell r="S136">
            <v>13</v>
          </cell>
          <cell r="T136">
            <v>10</v>
          </cell>
          <cell r="U136">
            <v>3</v>
          </cell>
          <cell r="V136">
            <v>2</v>
          </cell>
          <cell r="W136">
            <v>4</v>
          </cell>
          <cell r="Y136">
            <v>1</v>
          </cell>
          <cell r="Z136">
            <v>1</v>
          </cell>
          <cell r="AE136">
            <v>34</v>
          </cell>
        </row>
        <row r="137">
          <cell r="A137" t="str">
            <v>Q42</v>
          </cell>
          <cell r="B137" t="str">
            <v>value</v>
          </cell>
          <cell r="C137">
            <v>766140</v>
          </cell>
          <cell r="D137">
            <v>217000</v>
          </cell>
          <cell r="F137">
            <v>55000</v>
          </cell>
          <cell r="H137">
            <v>175000</v>
          </cell>
          <cell r="O137">
            <v>1213140</v>
          </cell>
          <cell r="Q137" t="str">
            <v>Q42</v>
          </cell>
          <cell r="R137" t="str">
            <v>volume</v>
          </cell>
          <cell r="S137">
            <v>7</v>
          </cell>
          <cell r="T137">
            <v>5</v>
          </cell>
          <cell r="V137">
            <v>1</v>
          </cell>
          <cell r="X137">
            <v>1</v>
          </cell>
          <cell r="AE137">
            <v>14</v>
          </cell>
        </row>
        <row r="138">
          <cell r="A138" t="str">
            <v>Q44</v>
          </cell>
          <cell r="B138" t="str">
            <v>value</v>
          </cell>
          <cell r="C138">
            <v>933025</v>
          </cell>
          <cell r="D138">
            <v>367745</v>
          </cell>
          <cell r="E138">
            <v>195000</v>
          </cell>
          <cell r="O138">
            <v>1495770</v>
          </cell>
          <cell r="Q138" t="str">
            <v>Q44</v>
          </cell>
          <cell r="R138" t="str">
            <v>volume</v>
          </cell>
          <cell r="S138">
            <v>12</v>
          </cell>
          <cell r="T138">
            <v>7</v>
          </cell>
          <cell r="U138">
            <v>3</v>
          </cell>
          <cell r="AE138">
            <v>22</v>
          </cell>
        </row>
        <row r="139">
          <cell r="A139" t="str">
            <v>Q48</v>
          </cell>
          <cell r="B139" t="str">
            <v>value</v>
          </cell>
          <cell r="C139">
            <v>644700</v>
          </cell>
          <cell r="D139">
            <v>223000</v>
          </cell>
          <cell r="E139">
            <v>175355</v>
          </cell>
          <cell r="F139">
            <v>72000</v>
          </cell>
          <cell r="G139">
            <v>95486</v>
          </cell>
          <cell r="H139">
            <v>218560</v>
          </cell>
          <cell r="J139">
            <v>138400</v>
          </cell>
          <cell r="L139">
            <v>78752</v>
          </cell>
          <cell r="O139">
            <v>1646253</v>
          </cell>
          <cell r="Q139" t="str">
            <v>Q48</v>
          </cell>
          <cell r="R139" t="str">
            <v>volume</v>
          </cell>
          <cell r="S139">
            <v>8</v>
          </cell>
          <cell r="T139">
            <v>4</v>
          </cell>
          <cell r="U139">
            <v>3</v>
          </cell>
          <cell r="V139">
            <v>1</v>
          </cell>
          <cell r="W139">
            <v>1</v>
          </cell>
          <cell r="X139">
            <v>2</v>
          </cell>
          <cell r="Z139">
            <v>1</v>
          </cell>
          <cell r="AB139">
            <v>1</v>
          </cell>
          <cell r="AE139">
            <v>21</v>
          </cell>
        </row>
        <row r="140">
          <cell r="A140" t="str">
            <v>Q49</v>
          </cell>
          <cell r="B140" t="str">
            <v>value</v>
          </cell>
          <cell r="C140">
            <v>1555230</v>
          </cell>
          <cell r="D140">
            <v>1033671</v>
          </cell>
          <cell r="E140">
            <v>1149755</v>
          </cell>
          <cell r="F140">
            <v>360257</v>
          </cell>
          <cell r="G140">
            <v>164000</v>
          </cell>
          <cell r="H140">
            <v>183667</v>
          </cell>
          <cell r="I140">
            <v>130145</v>
          </cell>
          <cell r="J140">
            <v>150500</v>
          </cell>
          <cell r="L140">
            <v>22000</v>
          </cell>
          <cell r="O140">
            <v>4749225</v>
          </cell>
          <cell r="Q140" t="str">
            <v>Q49</v>
          </cell>
          <cell r="R140" t="str">
            <v>volume</v>
          </cell>
          <cell r="S140">
            <v>24</v>
          </cell>
          <cell r="T140">
            <v>19</v>
          </cell>
          <cell r="U140">
            <v>14</v>
          </cell>
          <cell r="V140">
            <v>8</v>
          </cell>
          <cell r="W140">
            <v>4</v>
          </cell>
          <cell r="X140">
            <v>4</v>
          </cell>
          <cell r="Y140">
            <v>2</v>
          </cell>
          <cell r="Z140">
            <v>3</v>
          </cell>
          <cell r="AB140">
            <v>1</v>
          </cell>
          <cell r="AE140">
            <v>79</v>
          </cell>
        </row>
        <row r="141">
          <cell r="A141" t="str">
            <v>Q55</v>
          </cell>
          <cell r="B141" t="str">
            <v>value</v>
          </cell>
          <cell r="C141">
            <v>1570807</v>
          </cell>
          <cell r="D141">
            <v>854466</v>
          </cell>
          <cell r="E141">
            <v>312380</v>
          </cell>
          <cell r="F141">
            <v>575545</v>
          </cell>
          <cell r="G141">
            <v>50745</v>
          </cell>
          <cell r="H141">
            <v>100000</v>
          </cell>
          <cell r="O141">
            <v>3463943</v>
          </cell>
          <cell r="Q141" t="str">
            <v>Q55</v>
          </cell>
          <cell r="R141" t="str">
            <v>volume</v>
          </cell>
          <cell r="S141">
            <v>20</v>
          </cell>
          <cell r="T141">
            <v>9</v>
          </cell>
          <cell r="U141">
            <v>5</v>
          </cell>
          <cell r="V141">
            <v>5</v>
          </cell>
          <cell r="W141">
            <v>1</v>
          </cell>
          <cell r="X141">
            <v>1</v>
          </cell>
          <cell r="AE141">
            <v>41</v>
          </cell>
        </row>
        <row r="142">
          <cell r="A142" t="str">
            <v>Q56</v>
          </cell>
          <cell r="B142" t="str">
            <v>value</v>
          </cell>
          <cell r="C142">
            <v>3950458.74</v>
          </cell>
          <cell r="D142">
            <v>2339741.77</v>
          </cell>
          <cell r="E142">
            <v>1160890.78</v>
          </cell>
          <cell r="F142">
            <v>559004</v>
          </cell>
          <cell r="G142">
            <v>138900</v>
          </cell>
          <cell r="H142">
            <v>340000</v>
          </cell>
          <cell r="I142">
            <v>35000</v>
          </cell>
          <cell r="J142">
            <v>197000</v>
          </cell>
          <cell r="K142">
            <v>79153</v>
          </cell>
          <cell r="L142">
            <v>102000</v>
          </cell>
          <cell r="M142">
            <v>69118</v>
          </cell>
          <cell r="O142">
            <v>8971266.2899999991</v>
          </cell>
          <cell r="Q142" t="str">
            <v>Q56</v>
          </cell>
          <cell r="R142" t="str">
            <v>volume</v>
          </cell>
          <cell r="S142">
            <v>52</v>
          </cell>
          <cell r="T142">
            <v>30</v>
          </cell>
          <cell r="U142">
            <v>15</v>
          </cell>
          <cell r="V142">
            <v>5</v>
          </cell>
          <cell r="W142">
            <v>2</v>
          </cell>
          <cell r="X142">
            <v>2</v>
          </cell>
          <cell r="Y142">
            <v>1</v>
          </cell>
          <cell r="Z142">
            <v>3</v>
          </cell>
          <cell r="AA142">
            <v>1</v>
          </cell>
          <cell r="AB142">
            <v>1</v>
          </cell>
          <cell r="AC142">
            <v>1</v>
          </cell>
          <cell r="AE142">
            <v>113</v>
          </cell>
        </row>
        <row r="143">
          <cell r="A143" t="str">
            <v>Q57</v>
          </cell>
          <cell r="B143" t="str">
            <v>value</v>
          </cell>
          <cell r="C143">
            <v>2366997</v>
          </cell>
          <cell r="D143">
            <v>821490</v>
          </cell>
          <cell r="E143">
            <v>1087328</v>
          </cell>
          <cell r="F143">
            <v>386225</v>
          </cell>
          <cell r="G143">
            <v>182074</v>
          </cell>
          <cell r="H143">
            <v>142325</v>
          </cell>
          <cell r="I143">
            <v>141545</v>
          </cell>
          <cell r="O143">
            <v>5127984</v>
          </cell>
          <cell r="Q143" t="str">
            <v>Q57</v>
          </cell>
          <cell r="R143" t="str">
            <v>volume</v>
          </cell>
          <cell r="S143">
            <v>46</v>
          </cell>
          <cell r="T143">
            <v>14</v>
          </cell>
          <cell r="U143">
            <v>18</v>
          </cell>
          <cell r="V143">
            <v>7</v>
          </cell>
          <cell r="W143">
            <v>3</v>
          </cell>
          <cell r="X143">
            <v>3</v>
          </cell>
          <cell r="Y143">
            <v>2</v>
          </cell>
          <cell r="AE143">
            <v>93</v>
          </cell>
        </row>
        <row r="144">
          <cell r="A144" t="str">
            <v>Q58</v>
          </cell>
          <cell r="B144" t="str">
            <v>value</v>
          </cell>
          <cell r="C144">
            <v>1499018</v>
          </cell>
          <cell r="D144">
            <v>600740</v>
          </cell>
          <cell r="E144">
            <v>383902</v>
          </cell>
          <cell r="F144">
            <v>52000</v>
          </cell>
          <cell r="H144">
            <v>91152</v>
          </cell>
          <cell r="I144">
            <v>121600</v>
          </cell>
          <cell r="O144">
            <v>2748412</v>
          </cell>
          <cell r="Q144" t="str">
            <v>Q58</v>
          </cell>
          <cell r="R144" t="str">
            <v>volume</v>
          </cell>
          <cell r="S144">
            <v>11</v>
          </cell>
          <cell r="T144">
            <v>6</v>
          </cell>
          <cell r="U144">
            <v>3</v>
          </cell>
          <cell r="V144">
            <v>1</v>
          </cell>
          <cell r="X144">
            <v>1</v>
          </cell>
          <cell r="Y144">
            <v>1</v>
          </cell>
          <cell r="AE144">
            <v>23</v>
          </cell>
        </row>
        <row r="145">
          <cell r="A145" t="str">
            <v>Q60</v>
          </cell>
          <cell r="B145" t="str">
            <v>value</v>
          </cell>
          <cell r="C145">
            <v>1387045</v>
          </cell>
          <cell r="D145">
            <v>1069301</v>
          </cell>
          <cell r="E145">
            <v>692823</v>
          </cell>
          <cell r="F145">
            <v>636000</v>
          </cell>
          <cell r="G145">
            <v>277950</v>
          </cell>
          <cell r="H145">
            <v>218000</v>
          </cell>
          <cell r="I145">
            <v>816055.73</v>
          </cell>
          <cell r="J145">
            <v>1386905</v>
          </cell>
          <cell r="K145">
            <v>603351</v>
          </cell>
          <cell r="L145">
            <v>648774</v>
          </cell>
          <cell r="M145">
            <v>178100</v>
          </cell>
          <cell r="O145">
            <v>7914304.7300000004</v>
          </cell>
          <cell r="Q145" t="str">
            <v>Q60</v>
          </cell>
          <cell r="R145" t="str">
            <v>volume</v>
          </cell>
          <cell r="S145">
            <v>16</v>
          </cell>
          <cell r="T145">
            <v>12</v>
          </cell>
          <cell r="U145">
            <v>10</v>
          </cell>
          <cell r="V145">
            <v>5</v>
          </cell>
          <cell r="W145">
            <v>2</v>
          </cell>
          <cell r="X145">
            <v>2</v>
          </cell>
          <cell r="Y145">
            <v>6</v>
          </cell>
          <cell r="Z145">
            <v>10</v>
          </cell>
          <cell r="AA145">
            <v>6</v>
          </cell>
          <cell r="AB145">
            <v>6</v>
          </cell>
          <cell r="AC145">
            <v>2</v>
          </cell>
          <cell r="AE145">
            <v>77</v>
          </cell>
        </row>
        <row r="146">
          <cell r="A146" t="str">
            <v>Q61</v>
          </cell>
          <cell r="B146" t="str">
            <v>value</v>
          </cell>
          <cell r="C146">
            <v>1956553</v>
          </cell>
          <cell r="D146">
            <v>2733629</v>
          </cell>
          <cell r="E146">
            <v>2063000</v>
          </cell>
          <cell r="F146">
            <v>2317154</v>
          </cell>
          <cell r="G146">
            <v>2799937.31</v>
          </cell>
          <cell r="H146">
            <v>1512000</v>
          </cell>
          <cell r="I146">
            <v>772500</v>
          </cell>
          <cell r="J146">
            <v>390810</v>
          </cell>
          <cell r="K146">
            <v>151531</v>
          </cell>
          <cell r="L146">
            <v>144000</v>
          </cell>
          <cell r="O146">
            <v>14841114.310000001</v>
          </cell>
          <cell r="Q146" t="str">
            <v>Q61</v>
          </cell>
          <cell r="R146" t="str">
            <v>volume</v>
          </cell>
          <cell r="S146">
            <v>23</v>
          </cell>
          <cell r="T146">
            <v>24</v>
          </cell>
          <cell r="U146">
            <v>21</v>
          </cell>
          <cell r="V146">
            <v>30</v>
          </cell>
          <cell r="W146">
            <v>31</v>
          </cell>
          <cell r="X146">
            <v>16</v>
          </cell>
          <cell r="Y146">
            <v>6</v>
          </cell>
          <cell r="Z146">
            <v>6</v>
          </cell>
          <cell r="AA146">
            <v>2</v>
          </cell>
          <cell r="AB146">
            <v>2</v>
          </cell>
          <cell r="AE146">
            <v>161</v>
          </cell>
        </row>
        <row r="147">
          <cell r="A147" t="str">
            <v>Q62</v>
          </cell>
          <cell r="B147" t="str">
            <v>value</v>
          </cell>
          <cell r="C147">
            <v>1167820</v>
          </cell>
          <cell r="D147">
            <v>1497822</v>
          </cell>
          <cell r="E147">
            <v>1106320</v>
          </cell>
          <cell r="F147">
            <v>842884</v>
          </cell>
          <cell r="G147">
            <v>1383796</v>
          </cell>
          <cell r="H147">
            <v>844238</v>
          </cell>
          <cell r="I147">
            <v>295400</v>
          </cell>
          <cell r="J147">
            <v>537708</v>
          </cell>
          <cell r="K147">
            <v>36259</v>
          </cell>
          <cell r="L147">
            <v>292514</v>
          </cell>
          <cell r="N147">
            <v>105105</v>
          </cell>
          <cell r="O147">
            <v>8109866</v>
          </cell>
          <cell r="Q147" t="str">
            <v>Q62</v>
          </cell>
          <cell r="R147" t="str">
            <v>volume</v>
          </cell>
          <cell r="S147">
            <v>13</v>
          </cell>
          <cell r="T147">
            <v>17</v>
          </cell>
          <cell r="U147">
            <v>14</v>
          </cell>
          <cell r="V147">
            <v>12</v>
          </cell>
          <cell r="W147">
            <v>13</v>
          </cell>
          <cell r="X147">
            <v>10</v>
          </cell>
          <cell r="Y147">
            <v>4</v>
          </cell>
          <cell r="Z147">
            <v>7</v>
          </cell>
          <cell r="AA147">
            <v>2</v>
          </cell>
          <cell r="AB147">
            <v>3</v>
          </cell>
          <cell r="AD147">
            <v>1</v>
          </cell>
          <cell r="AE147">
            <v>96</v>
          </cell>
        </row>
        <row r="148">
          <cell r="A148" t="str">
            <v>Q63</v>
          </cell>
          <cell r="B148" t="str">
            <v>value</v>
          </cell>
          <cell r="C148">
            <v>815903</v>
          </cell>
          <cell r="D148">
            <v>161208</v>
          </cell>
          <cell r="E148">
            <v>517600</v>
          </cell>
          <cell r="F148">
            <v>116000</v>
          </cell>
          <cell r="I148">
            <v>103290</v>
          </cell>
          <cell r="N148">
            <v>216000</v>
          </cell>
          <cell r="O148">
            <v>1930001</v>
          </cell>
          <cell r="Q148" t="str">
            <v>Q63</v>
          </cell>
          <cell r="R148" t="str">
            <v>volume</v>
          </cell>
          <cell r="S148">
            <v>7</v>
          </cell>
          <cell r="T148">
            <v>3</v>
          </cell>
          <cell r="U148">
            <v>4</v>
          </cell>
          <cell r="V148">
            <v>1</v>
          </cell>
          <cell r="Y148">
            <v>1</v>
          </cell>
          <cell r="AD148">
            <v>1</v>
          </cell>
          <cell r="AE148">
            <v>17</v>
          </cell>
        </row>
        <row r="149">
          <cell r="A149" t="str">
            <v>Q64</v>
          </cell>
          <cell r="B149" t="str">
            <v>value</v>
          </cell>
          <cell r="C149">
            <v>682306</v>
          </cell>
          <cell r="D149">
            <v>147900</v>
          </cell>
          <cell r="E149">
            <v>360500</v>
          </cell>
          <cell r="O149">
            <v>1190706</v>
          </cell>
          <cell r="Q149" t="str">
            <v>Q64</v>
          </cell>
          <cell r="R149" t="str">
            <v>volume</v>
          </cell>
          <cell r="S149">
            <v>4</v>
          </cell>
          <cell r="T149">
            <v>2</v>
          </cell>
          <cell r="U149">
            <v>2</v>
          </cell>
          <cell r="AE149">
            <v>8</v>
          </cell>
        </row>
        <row r="150">
          <cell r="A150" t="str">
            <v>Q65</v>
          </cell>
          <cell r="B150" t="str">
            <v>value</v>
          </cell>
          <cell r="C150">
            <v>738576</v>
          </cell>
          <cell r="D150">
            <v>450616</v>
          </cell>
          <cell r="E150">
            <v>375607</v>
          </cell>
          <cell r="F150">
            <v>85667.41</v>
          </cell>
          <cell r="G150">
            <v>374122.3</v>
          </cell>
          <cell r="H150">
            <v>121303.45</v>
          </cell>
          <cell r="I150">
            <v>156500</v>
          </cell>
          <cell r="J150">
            <v>52000</v>
          </cell>
          <cell r="K150">
            <v>31500</v>
          </cell>
          <cell r="L150">
            <v>15000</v>
          </cell>
          <cell r="M150">
            <v>94500</v>
          </cell>
          <cell r="O150">
            <v>2495392.16</v>
          </cell>
          <cell r="Q150" t="str">
            <v>Q65</v>
          </cell>
          <cell r="R150" t="str">
            <v>volume</v>
          </cell>
          <cell r="S150">
            <v>16</v>
          </cell>
          <cell r="T150">
            <v>11</v>
          </cell>
          <cell r="U150">
            <v>5</v>
          </cell>
          <cell r="V150">
            <v>2</v>
          </cell>
          <cell r="W150">
            <v>6</v>
          </cell>
          <cell r="X150">
            <v>2</v>
          </cell>
          <cell r="Y150">
            <v>1</v>
          </cell>
          <cell r="Z150">
            <v>1</v>
          </cell>
          <cell r="AA150">
            <v>1</v>
          </cell>
          <cell r="AB150">
            <v>1</v>
          </cell>
          <cell r="AC150">
            <v>1</v>
          </cell>
          <cell r="AE150">
            <v>47</v>
          </cell>
        </row>
        <row r="151">
          <cell r="A151" t="str">
            <v>Q67</v>
          </cell>
          <cell r="B151" t="str">
            <v>value</v>
          </cell>
          <cell r="C151">
            <v>1660027</v>
          </cell>
          <cell r="D151">
            <v>515327</v>
          </cell>
          <cell r="E151">
            <v>227466</v>
          </cell>
          <cell r="F151">
            <v>62500</v>
          </cell>
          <cell r="G151">
            <v>102760</v>
          </cell>
          <cell r="H151">
            <v>27650</v>
          </cell>
          <cell r="J151">
            <v>223700</v>
          </cell>
          <cell r="M151">
            <v>104500</v>
          </cell>
          <cell r="O151">
            <v>2923930</v>
          </cell>
          <cell r="Q151" t="str">
            <v>Q67</v>
          </cell>
          <cell r="R151" t="str">
            <v>volume</v>
          </cell>
          <cell r="S151">
            <v>28</v>
          </cell>
          <cell r="T151">
            <v>8</v>
          </cell>
          <cell r="U151">
            <v>3</v>
          </cell>
          <cell r="V151">
            <v>1</v>
          </cell>
          <cell r="W151">
            <v>1</v>
          </cell>
          <cell r="X151">
            <v>1</v>
          </cell>
          <cell r="Z151">
            <v>3</v>
          </cell>
          <cell r="AC151">
            <v>1</v>
          </cell>
          <cell r="AE151">
            <v>46</v>
          </cell>
        </row>
        <row r="152">
          <cell r="A152" t="str">
            <v>Q75</v>
          </cell>
          <cell r="B152" t="str">
            <v>value</v>
          </cell>
          <cell r="C152">
            <v>677330</v>
          </cell>
          <cell r="D152">
            <v>504515</v>
          </cell>
          <cell r="E152">
            <v>289100</v>
          </cell>
          <cell r="F152">
            <v>341800</v>
          </cell>
          <cell r="G152">
            <v>171500</v>
          </cell>
          <cell r="I152">
            <v>52000</v>
          </cell>
          <cell r="J152">
            <v>59900</v>
          </cell>
          <cell r="K152">
            <v>65000</v>
          </cell>
          <cell r="N152">
            <v>54000</v>
          </cell>
          <cell r="O152">
            <v>2215145</v>
          </cell>
          <cell r="Q152" t="str">
            <v>Q75</v>
          </cell>
          <cell r="R152" t="str">
            <v>volume</v>
          </cell>
          <cell r="S152">
            <v>16</v>
          </cell>
          <cell r="T152">
            <v>12</v>
          </cell>
          <cell r="U152">
            <v>7</v>
          </cell>
          <cell r="V152">
            <v>7</v>
          </cell>
          <cell r="W152">
            <v>4</v>
          </cell>
          <cell r="Y152">
            <v>1</v>
          </cell>
          <cell r="Z152">
            <v>1</v>
          </cell>
          <cell r="AA152">
            <v>2</v>
          </cell>
          <cell r="AD152">
            <v>1</v>
          </cell>
          <cell r="AE152">
            <v>51</v>
          </cell>
        </row>
        <row r="153">
          <cell r="A153" t="str">
            <v>Q79</v>
          </cell>
          <cell r="B153" t="str">
            <v>value</v>
          </cell>
          <cell r="C153">
            <v>1223115</v>
          </cell>
          <cell r="D153">
            <v>654929</v>
          </cell>
          <cell r="E153">
            <v>756947</v>
          </cell>
          <cell r="F153">
            <v>239400</v>
          </cell>
          <cell r="H153">
            <v>19560</v>
          </cell>
          <cell r="K153">
            <v>87500</v>
          </cell>
          <cell r="O153">
            <v>2981451</v>
          </cell>
          <cell r="Q153" t="str">
            <v>Q79</v>
          </cell>
          <cell r="R153" t="str">
            <v>volume</v>
          </cell>
          <cell r="S153">
            <v>20</v>
          </cell>
          <cell r="T153">
            <v>12</v>
          </cell>
          <cell r="U153">
            <v>9</v>
          </cell>
          <cell r="V153">
            <v>3</v>
          </cell>
          <cell r="X153">
            <v>1</v>
          </cell>
          <cell r="AA153">
            <v>1</v>
          </cell>
          <cell r="AE153">
            <v>46</v>
          </cell>
        </row>
        <row r="154">
          <cell r="A154" t="str">
            <v>Q82</v>
          </cell>
          <cell r="B154" t="str">
            <v>value</v>
          </cell>
          <cell r="C154">
            <v>276500</v>
          </cell>
          <cell r="D154">
            <v>125244</v>
          </cell>
          <cell r="E154">
            <v>98300</v>
          </cell>
          <cell r="F154">
            <v>147085</v>
          </cell>
          <cell r="G154">
            <v>74700</v>
          </cell>
          <cell r="H154">
            <v>48000</v>
          </cell>
          <cell r="J154">
            <v>86500</v>
          </cell>
          <cell r="N154">
            <v>280000</v>
          </cell>
          <cell r="O154">
            <v>1136329</v>
          </cell>
          <cell r="Q154" t="str">
            <v>Q82</v>
          </cell>
          <cell r="R154" t="str">
            <v>volume</v>
          </cell>
          <cell r="S154">
            <v>3</v>
          </cell>
          <cell r="T154">
            <v>1</v>
          </cell>
          <cell r="U154">
            <v>2</v>
          </cell>
          <cell r="V154">
            <v>2</v>
          </cell>
          <cell r="W154">
            <v>1</v>
          </cell>
          <cell r="X154">
            <v>1</v>
          </cell>
          <cell r="Z154">
            <v>1</v>
          </cell>
          <cell r="AD154">
            <v>1</v>
          </cell>
          <cell r="AE154">
            <v>12</v>
          </cell>
        </row>
        <row r="155">
          <cell r="A155" t="str">
            <v>R17</v>
          </cell>
          <cell r="B155" t="str">
            <v>value</v>
          </cell>
          <cell r="C155">
            <v>605909</v>
          </cell>
          <cell r="D155">
            <v>245600</v>
          </cell>
          <cell r="E155">
            <v>205842</v>
          </cell>
          <cell r="F155">
            <v>169300</v>
          </cell>
          <cell r="G155">
            <v>428679</v>
          </cell>
          <cell r="O155">
            <v>1655330</v>
          </cell>
          <cell r="Q155" t="str">
            <v>R17</v>
          </cell>
          <cell r="R155" t="str">
            <v>volume</v>
          </cell>
          <cell r="S155">
            <v>9</v>
          </cell>
          <cell r="T155">
            <v>5</v>
          </cell>
          <cell r="U155">
            <v>4</v>
          </cell>
          <cell r="V155">
            <v>3</v>
          </cell>
          <cell r="W155">
            <v>4</v>
          </cell>
          <cell r="AE155">
            <v>25</v>
          </cell>
        </row>
        <row r="156">
          <cell r="A156" t="str">
            <v>R33</v>
          </cell>
          <cell r="B156" t="str">
            <v>value</v>
          </cell>
          <cell r="C156">
            <v>3453858</v>
          </cell>
          <cell r="D156">
            <v>3554009</v>
          </cell>
          <cell r="E156">
            <v>1610232.16</v>
          </cell>
          <cell r="F156">
            <v>2040799</v>
          </cell>
          <cell r="G156">
            <v>432267</v>
          </cell>
          <cell r="H156">
            <v>169219</v>
          </cell>
          <cell r="J156">
            <v>64295</v>
          </cell>
          <cell r="M156">
            <v>78856</v>
          </cell>
          <cell r="O156">
            <v>11403535.16</v>
          </cell>
          <cell r="Q156" t="str">
            <v>R33</v>
          </cell>
          <cell r="R156" t="str">
            <v>volume</v>
          </cell>
          <cell r="S156">
            <v>41</v>
          </cell>
          <cell r="T156">
            <v>38</v>
          </cell>
          <cell r="U156">
            <v>16</v>
          </cell>
          <cell r="V156">
            <v>13</v>
          </cell>
          <cell r="W156">
            <v>6</v>
          </cell>
          <cell r="X156">
            <v>1</v>
          </cell>
          <cell r="Z156">
            <v>2</v>
          </cell>
          <cell r="AC156">
            <v>2</v>
          </cell>
          <cell r="AE156">
            <v>119</v>
          </cell>
        </row>
        <row r="157">
          <cell r="A157" t="str">
            <v>R34</v>
          </cell>
          <cell r="B157" t="str">
            <v>value</v>
          </cell>
          <cell r="C157">
            <v>34221802.609999999</v>
          </cell>
          <cell r="D157">
            <v>25636624.52</v>
          </cell>
          <cell r="E157">
            <v>11284978.470000001</v>
          </cell>
          <cell r="F157">
            <v>6041614</v>
          </cell>
          <cell r="G157">
            <v>2209896</v>
          </cell>
          <cell r="H157">
            <v>1232133</v>
          </cell>
          <cell r="I157">
            <v>1187925</v>
          </cell>
          <cell r="J157">
            <v>700700</v>
          </cell>
          <cell r="K157">
            <v>491900</v>
          </cell>
          <cell r="L157">
            <v>576535</v>
          </cell>
          <cell r="M157">
            <v>61501</v>
          </cell>
          <cell r="N157">
            <v>91755</v>
          </cell>
          <cell r="O157">
            <v>83737364.599999994</v>
          </cell>
          <cell r="Q157" t="str">
            <v>R34</v>
          </cell>
          <cell r="R157" t="str">
            <v>volume</v>
          </cell>
          <cell r="S157">
            <v>402</v>
          </cell>
          <cell r="T157">
            <v>294</v>
          </cell>
          <cell r="U157">
            <v>123</v>
          </cell>
          <cell r="V157">
            <v>67</v>
          </cell>
          <cell r="W157">
            <v>23</v>
          </cell>
          <cell r="X157">
            <v>15</v>
          </cell>
          <cell r="Y157">
            <v>11</v>
          </cell>
          <cell r="Z157">
            <v>5</v>
          </cell>
          <cell r="AA157">
            <v>4</v>
          </cell>
          <cell r="AB157">
            <v>6</v>
          </cell>
          <cell r="AC157">
            <v>1</v>
          </cell>
          <cell r="AD157">
            <v>1</v>
          </cell>
          <cell r="AE157">
            <v>952</v>
          </cell>
        </row>
        <row r="158">
          <cell r="A158" t="str">
            <v>R35</v>
          </cell>
          <cell r="B158" t="str">
            <v>value</v>
          </cell>
          <cell r="C158">
            <v>22090851.149999999</v>
          </cell>
          <cell r="D158">
            <v>11708950.439999999</v>
          </cell>
          <cell r="E158">
            <v>5061453.7699999996</v>
          </cell>
          <cell r="F158">
            <v>2062102</v>
          </cell>
          <cell r="G158">
            <v>807200</v>
          </cell>
          <cell r="H158">
            <v>182200</v>
          </cell>
          <cell r="I158">
            <v>532358</v>
          </cell>
          <cell r="J158">
            <v>249789</v>
          </cell>
          <cell r="K158">
            <v>288725.57</v>
          </cell>
          <cell r="L158">
            <v>151997</v>
          </cell>
          <cell r="N158">
            <v>255000</v>
          </cell>
          <cell r="O158">
            <v>43390626.93</v>
          </cell>
          <cell r="Q158" t="str">
            <v>R35</v>
          </cell>
          <cell r="R158" t="str">
            <v>volume</v>
          </cell>
          <cell r="S158">
            <v>312</v>
          </cell>
          <cell r="T158">
            <v>159</v>
          </cell>
          <cell r="U158">
            <v>68</v>
          </cell>
          <cell r="V158">
            <v>27</v>
          </cell>
          <cell r="W158">
            <v>12</v>
          </cell>
          <cell r="X158">
            <v>4</v>
          </cell>
          <cell r="Y158">
            <v>8</v>
          </cell>
          <cell r="Z158">
            <v>3</v>
          </cell>
          <cell r="AA158">
            <v>3</v>
          </cell>
          <cell r="AB158">
            <v>2</v>
          </cell>
          <cell r="AD158">
            <v>2</v>
          </cell>
          <cell r="AE158">
            <v>600</v>
          </cell>
        </row>
        <row r="159">
          <cell r="A159" t="str">
            <v>R36</v>
          </cell>
          <cell r="B159" t="str">
            <v>value</v>
          </cell>
          <cell r="C159">
            <v>3993377</v>
          </cell>
          <cell r="D159">
            <v>2340015</v>
          </cell>
          <cell r="E159">
            <v>1639712</v>
          </cell>
          <cell r="F159">
            <v>978000</v>
          </cell>
          <cell r="G159">
            <v>650608</v>
          </cell>
          <cell r="H159">
            <v>230000</v>
          </cell>
          <cell r="J159">
            <v>200500</v>
          </cell>
          <cell r="K159">
            <v>148708</v>
          </cell>
          <cell r="L159">
            <v>342000</v>
          </cell>
          <cell r="O159">
            <v>10522920</v>
          </cell>
          <cell r="Q159" t="str">
            <v>R36</v>
          </cell>
          <cell r="R159" t="str">
            <v>volume</v>
          </cell>
          <cell r="S159">
            <v>53</v>
          </cell>
          <cell r="T159">
            <v>29</v>
          </cell>
          <cell r="U159">
            <v>21</v>
          </cell>
          <cell r="V159">
            <v>9</v>
          </cell>
          <cell r="W159">
            <v>8</v>
          </cell>
          <cell r="X159">
            <v>4</v>
          </cell>
          <cell r="Z159">
            <v>2</v>
          </cell>
          <cell r="AA159">
            <v>2</v>
          </cell>
          <cell r="AB159">
            <v>3</v>
          </cell>
          <cell r="AE159">
            <v>131</v>
          </cell>
        </row>
        <row r="160">
          <cell r="A160" t="str">
            <v>R37</v>
          </cell>
          <cell r="B160" t="str">
            <v>value</v>
          </cell>
          <cell r="C160">
            <v>106613461.03</v>
          </cell>
          <cell r="D160">
            <v>120061933.76000001</v>
          </cell>
          <cell r="E160">
            <v>77882388.270000011</v>
          </cell>
          <cell r="F160">
            <v>37117370.730000004</v>
          </cell>
          <cell r="G160">
            <v>15863885.18</v>
          </cell>
          <cell r="H160">
            <v>10614721</v>
          </cell>
          <cell r="I160">
            <v>5926990</v>
          </cell>
          <cell r="J160">
            <v>3482751</v>
          </cell>
          <cell r="K160">
            <v>2243694.75</v>
          </cell>
          <cell r="L160">
            <v>1327193</v>
          </cell>
          <cell r="M160">
            <v>1281185</v>
          </cell>
          <cell r="N160">
            <v>1112073</v>
          </cell>
          <cell r="O160">
            <v>383527646.72000009</v>
          </cell>
          <cell r="Q160" t="str">
            <v>R37</v>
          </cell>
          <cell r="R160" t="str">
            <v>volume</v>
          </cell>
          <cell r="S160">
            <v>1072</v>
          </cell>
          <cell r="T160">
            <v>1164</v>
          </cell>
          <cell r="U160">
            <v>731</v>
          </cell>
          <cell r="V160">
            <v>343</v>
          </cell>
          <cell r="W160">
            <v>172</v>
          </cell>
          <cell r="X160">
            <v>83</v>
          </cell>
          <cell r="Y160">
            <v>52</v>
          </cell>
          <cell r="Z160">
            <v>30</v>
          </cell>
          <cell r="AA160">
            <v>24</v>
          </cell>
          <cell r="AB160">
            <v>12</v>
          </cell>
          <cell r="AC160">
            <v>13</v>
          </cell>
          <cell r="AD160">
            <v>8</v>
          </cell>
          <cell r="AE160">
            <v>3704</v>
          </cell>
        </row>
        <row r="161">
          <cell r="A161" t="str">
            <v>R38</v>
          </cell>
          <cell r="B161" t="str">
            <v>value</v>
          </cell>
          <cell r="C161">
            <v>155514113.31</v>
          </cell>
          <cell r="D161">
            <v>135653582.25</v>
          </cell>
          <cell r="E161">
            <v>61328677.460000001</v>
          </cell>
          <cell r="F161">
            <v>27366106.780000001</v>
          </cell>
          <cell r="G161">
            <v>8473980</v>
          </cell>
          <cell r="H161">
            <v>3943506.56</v>
          </cell>
          <cell r="I161">
            <v>4311445.68</v>
          </cell>
          <cell r="J161">
            <v>2202824.0499999998</v>
          </cell>
          <cell r="K161">
            <v>1448241.89</v>
          </cell>
          <cell r="L161">
            <v>2406723</v>
          </cell>
          <cell r="M161">
            <v>1295232</v>
          </cell>
          <cell r="N161">
            <v>1551148</v>
          </cell>
          <cell r="O161">
            <v>405495580.97999996</v>
          </cell>
          <cell r="Q161" t="str">
            <v>R38</v>
          </cell>
          <cell r="R161" t="str">
            <v>volume</v>
          </cell>
          <cell r="S161">
            <v>1983</v>
          </cell>
          <cell r="T161">
            <v>1700</v>
          </cell>
          <cell r="U161">
            <v>793</v>
          </cell>
          <cell r="V161">
            <v>365</v>
          </cell>
          <cell r="W161">
            <v>115</v>
          </cell>
          <cell r="X161">
            <v>59</v>
          </cell>
          <cell r="Y161">
            <v>48</v>
          </cell>
          <cell r="Z161">
            <v>28</v>
          </cell>
          <cell r="AA161">
            <v>20</v>
          </cell>
          <cell r="AB161">
            <v>21</v>
          </cell>
          <cell r="AC161">
            <v>16</v>
          </cell>
          <cell r="AD161">
            <v>15</v>
          </cell>
          <cell r="AE161">
            <v>5163</v>
          </cell>
        </row>
        <row r="162">
          <cell r="A162" t="str">
            <v>R39</v>
          </cell>
          <cell r="B162" t="str">
            <v>value</v>
          </cell>
          <cell r="C162">
            <v>24508011.850000001</v>
          </cell>
          <cell r="D162">
            <v>20724558</v>
          </cell>
          <cell r="E162">
            <v>12722013</v>
          </cell>
          <cell r="F162">
            <v>5872778</v>
          </cell>
          <cell r="G162">
            <v>3901911</v>
          </cell>
          <cell r="H162">
            <v>1293520</v>
          </cell>
          <cell r="I162">
            <v>825196</v>
          </cell>
          <cell r="J162">
            <v>579507</v>
          </cell>
          <cell r="K162">
            <v>101502</v>
          </cell>
          <cell r="L162">
            <v>334700</v>
          </cell>
          <cell r="M162">
            <v>485155</v>
          </cell>
          <cell r="N162">
            <v>90000</v>
          </cell>
          <cell r="O162">
            <v>71438851.849999994</v>
          </cell>
          <cell r="Q162" t="str">
            <v>R39</v>
          </cell>
          <cell r="R162" t="str">
            <v>volume</v>
          </cell>
          <cell r="S162">
            <v>334</v>
          </cell>
          <cell r="T162">
            <v>277</v>
          </cell>
          <cell r="U162">
            <v>167</v>
          </cell>
          <cell r="V162">
            <v>81</v>
          </cell>
          <cell r="W162">
            <v>42</v>
          </cell>
          <cell r="X162">
            <v>18</v>
          </cell>
          <cell r="Y162">
            <v>14</v>
          </cell>
          <cell r="Z162">
            <v>9</v>
          </cell>
          <cell r="AA162">
            <v>2</v>
          </cell>
          <cell r="AB162">
            <v>2</v>
          </cell>
          <cell r="AC162">
            <v>3</v>
          </cell>
          <cell r="AD162">
            <v>1</v>
          </cell>
          <cell r="AE162">
            <v>950</v>
          </cell>
        </row>
        <row r="163">
          <cell r="A163" t="str">
            <v>R41</v>
          </cell>
          <cell r="B163" t="str">
            <v>value</v>
          </cell>
          <cell r="C163">
            <v>28189859</v>
          </cell>
          <cell r="D163">
            <v>21338058</v>
          </cell>
          <cell r="E163">
            <v>8344987</v>
          </cell>
          <cell r="F163">
            <v>6235668</v>
          </cell>
          <cell r="G163">
            <v>1682840</v>
          </cell>
          <cell r="H163">
            <v>1244199</v>
          </cell>
          <cell r="I163">
            <v>590518</v>
          </cell>
          <cell r="J163">
            <v>582250</v>
          </cell>
          <cell r="K163">
            <v>8000</v>
          </cell>
          <cell r="M163">
            <v>235884</v>
          </cell>
          <cell r="N163">
            <v>456741.79</v>
          </cell>
          <cell r="O163">
            <v>68909004.790000007</v>
          </cell>
          <cell r="Q163" t="str">
            <v>R41</v>
          </cell>
          <cell r="R163" t="str">
            <v>volume</v>
          </cell>
          <cell r="S163">
            <v>181</v>
          </cell>
          <cell r="T163">
            <v>155</v>
          </cell>
          <cell r="U163">
            <v>68</v>
          </cell>
          <cell r="V163">
            <v>48</v>
          </cell>
          <cell r="W163">
            <v>13</v>
          </cell>
          <cell r="X163">
            <v>10</v>
          </cell>
          <cell r="Y163">
            <v>7</v>
          </cell>
          <cell r="Z163">
            <v>4</v>
          </cell>
          <cell r="AA163">
            <v>1</v>
          </cell>
          <cell r="AC163">
            <v>1</v>
          </cell>
          <cell r="AD163">
            <v>2</v>
          </cell>
          <cell r="AE163">
            <v>490</v>
          </cell>
        </row>
        <row r="164">
          <cell r="A164" t="str">
            <v>R43</v>
          </cell>
          <cell r="B164" t="str">
            <v>value</v>
          </cell>
          <cell r="C164">
            <v>1438200</v>
          </cell>
          <cell r="D164">
            <v>3428295</v>
          </cell>
          <cell r="E164">
            <v>917800</v>
          </cell>
          <cell r="F164">
            <v>636801</v>
          </cell>
          <cell r="G164">
            <v>243000</v>
          </cell>
          <cell r="J164">
            <v>57000</v>
          </cell>
          <cell r="K164">
            <v>218000</v>
          </cell>
          <cell r="O164">
            <v>6939096</v>
          </cell>
          <cell r="Q164" t="str">
            <v>R43</v>
          </cell>
          <cell r="R164" t="str">
            <v>volume</v>
          </cell>
          <cell r="S164">
            <v>12</v>
          </cell>
          <cell r="T164">
            <v>14</v>
          </cell>
          <cell r="U164">
            <v>9</v>
          </cell>
          <cell r="V164">
            <v>6</v>
          </cell>
          <cell r="W164">
            <v>2</v>
          </cell>
          <cell r="Z164">
            <v>1</v>
          </cell>
          <cell r="AA164">
            <v>1</v>
          </cell>
          <cell r="AE164">
            <v>45</v>
          </cell>
        </row>
        <row r="165">
          <cell r="A165" t="str">
            <v>R45</v>
          </cell>
          <cell r="B165" t="str">
            <v>value</v>
          </cell>
          <cell r="C165">
            <v>11289782.699999999</v>
          </cell>
          <cell r="D165">
            <v>6758116</v>
          </cell>
          <cell r="E165">
            <v>3758365</v>
          </cell>
          <cell r="F165">
            <v>1356180</v>
          </cell>
          <cell r="G165">
            <v>1041155</v>
          </cell>
          <cell r="H165">
            <v>346165</v>
          </cell>
          <cell r="I165">
            <v>552404</v>
          </cell>
          <cell r="J165">
            <v>123495</v>
          </cell>
          <cell r="K165">
            <v>50000</v>
          </cell>
          <cell r="M165">
            <v>93847</v>
          </cell>
          <cell r="O165">
            <v>25369509.699999999</v>
          </cell>
          <cell r="Q165" t="str">
            <v>R45</v>
          </cell>
          <cell r="R165" t="str">
            <v>volume</v>
          </cell>
          <cell r="S165">
            <v>131</v>
          </cell>
          <cell r="T165">
            <v>71</v>
          </cell>
          <cell r="U165">
            <v>41</v>
          </cell>
          <cell r="V165">
            <v>16</v>
          </cell>
          <cell r="W165">
            <v>10</v>
          </cell>
          <cell r="X165">
            <v>5</v>
          </cell>
          <cell r="Y165">
            <v>8</v>
          </cell>
          <cell r="Z165">
            <v>1</v>
          </cell>
          <cell r="AA165">
            <v>1</v>
          </cell>
          <cell r="AC165">
            <v>1</v>
          </cell>
          <cell r="AE165">
            <v>285</v>
          </cell>
        </row>
        <row r="166">
          <cell r="A166" t="str">
            <v>R46</v>
          </cell>
          <cell r="B166" t="str">
            <v>value</v>
          </cell>
          <cell r="C166">
            <v>28267221.460000001</v>
          </cell>
          <cell r="D166">
            <v>25370643</v>
          </cell>
          <cell r="E166">
            <v>20444908</v>
          </cell>
          <cell r="F166">
            <v>9214034</v>
          </cell>
          <cell r="G166">
            <v>5911190</v>
          </cell>
          <cell r="H166">
            <v>2035018</v>
          </cell>
          <cell r="I166">
            <v>2839097</v>
          </cell>
          <cell r="J166">
            <v>1529387.46</v>
          </cell>
          <cell r="K166">
            <v>164652</v>
          </cell>
          <cell r="L166">
            <v>381750</v>
          </cell>
          <cell r="M166">
            <v>498843</v>
          </cell>
          <cell r="O166">
            <v>96656743.920000002</v>
          </cell>
          <cell r="Q166" t="str">
            <v>R46</v>
          </cell>
          <cell r="R166" t="str">
            <v>volume</v>
          </cell>
          <cell r="S166">
            <v>261</v>
          </cell>
          <cell r="T166">
            <v>233</v>
          </cell>
          <cell r="U166">
            <v>197</v>
          </cell>
          <cell r="V166">
            <v>88</v>
          </cell>
          <cell r="W166">
            <v>57</v>
          </cell>
          <cell r="X166">
            <v>22</v>
          </cell>
          <cell r="Y166">
            <v>24</v>
          </cell>
          <cell r="Z166">
            <v>12</v>
          </cell>
          <cell r="AA166">
            <v>2</v>
          </cell>
          <cell r="AB166">
            <v>3</v>
          </cell>
          <cell r="AC166">
            <v>5</v>
          </cell>
          <cell r="AE166">
            <v>904</v>
          </cell>
        </row>
        <row r="167">
          <cell r="A167" t="str">
            <v>R47</v>
          </cell>
          <cell r="B167" t="str">
            <v>value</v>
          </cell>
          <cell r="C167">
            <v>14706067</v>
          </cell>
          <cell r="D167">
            <v>18352851</v>
          </cell>
          <cell r="E167">
            <v>12261999</v>
          </cell>
          <cell r="F167">
            <v>9440907</v>
          </cell>
          <cell r="G167">
            <v>15162918</v>
          </cell>
          <cell r="H167">
            <v>15782628</v>
          </cell>
          <cell r="I167">
            <v>7590297</v>
          </cell>
          <cell r="J167">
            <v>1996320</v>
          </cell>
          <cell r="K167">
            <v>485826</v>
          </cell>
          <cell r="L167">
            <v>641086</v>
          </cell>
          <cell r="M167">
            <v>155000</v>
          </cell>
          <cell r="N167">
            <v>92000</v>
          </cell>
          <cell r="O167">
            <v>96667899</v>
          </cell>
          <cell r="Q167" t="str">
            <v>R47</v>
          </cell>
          <cell r="R167" t="str">
            <v>volume</v>
          </cell>
          <cell r="S167">
            <v>262</v>
          </cell>
          <cell r="T167">
            <v>300</v>
          </cell>
          <cell r="U167">
            <v>196</v>
          </cell>
          <cell r="V167">
            <v>174</v>
          </cell>
          <cell r="W167">
            <v>264</v>
          </cell>
          <cell r="X167">
            <v>289</v>
          </cell>
          <cell r="Y167">
            <v>125</v>
          </cell>
          <cell r="Z167">
            <v>35</v>
          </cell>
          <cell r="AA167">
            <v>11</v>
          </cell>
          <cell r="AB167">
            <v>9</v>
          </cell>
          <cell r="AC167">
            <v>2</v>
          </cell>
          <cell r="AD167">
            <v>2</v>
          </cell>
          <cell r="AE167">
            <v>1669</v>
          </cell>
        </row>
        <row r="168">
          <cell r="A168" t="str">
            <v>R54</v>
          </cell>
          <cell r="B168" t="str">
            <v>value</v>
          </cell>
          <cell r="C168">
            <v>332120</v>
          </cell>
          <cell r="D168">
            <v>404940</v>
          </cell>
          <cell r="E168">
            <v>530217</v>
          </cell>
          <cell r="F168">
            <v>268900</v>
          </cell>
          <cell r="G168">
            <v>114325</v>
          </cell>
          <cell r="I168">
            <v>103093</v>
          </cell>
          <cell r="O168">
            <v>1753595</v>
          </cell>
          <cell r="Q168" t="str">
            <v>R54</v>
          </cell>
          <cell r="R168" t="str">
            <v>volume</v>
          </cell>
          <cell r="S168">
            <v>6</v>
          </cell>
          <cell r="T168">
            <v>7</v>
          </cell>
          <cell r="U168">
            <v>8</v>
          </cell>
          <cell r="V168">
            <v>4</v>
          </cell>
          <cell r="W168">
            <v>2</v>
          </cell>
          <cell r="Y168">
            <v>1</v>
          </cell>
          <cell r="AE168">
            <v>28</v>
          </cell>
        </row>
        <row r="169">
          <cell r="A169" t="str">
            <v>R65</v>
          </cell>
          <cell r="B169" t="str">
            <v>value</v>
          </cell>
          <cell r="C169">
            <v>110500</v>
          </cell>
          <cell r="D169">
            <v>110000</v>
          </cell>
          <cell r="E169">
            <v>319500</v>
          </cell>
          <cell r="G169">
            <v>140000</v>
          </cell>
          <cell r="H169">
            <v>63500</v>
          </cell>
          <cell r="I169">
            <v>121800</v>
          </cell>
          <cell r="J169">
            <v>123000</v>
          </cell>
          <cell r="K169">
            <v>68000</v>
          </cell>
          <cell r="M169">
            <v>110000</v>
          </cell>
          <cell r="O169">
            <v>1166300</v>
          </cell>
          <cell r="Q169" t="str">
            <v>R65</v>
          </cell>
          <cell r="R169" t="str">
            <v>volume</v>
          </cell>
          <cell r="S169">
            <v>2</v>
          </cell>
          <cell r="T169">
            <v>1</v>
          </cell>
          <cell r="U169">
            <v>2</v>
          </cell>
          <cell r="W169">
            <v>1</v>
          </cell>
          <cell r="X169">
            <v>1</v>
          </cell>
          <cell r="Y169">
            <v>2</v>
          </cell>
          <cell r="Z169">
            <v>1</v>
          </cell>
          <cell r="AA169">
            <v>1</v>
          </cell>
          <cell r="AC169">
            <v>1</v>
          </cell>
          <cell r="AE169">
            <v>12</v>
          </cell>
        </row>
        <row r="170">
          <cell r="A170" t="str">
            <v>R67</v>
          </cell>
          <cell r="B170" t="str">
            <v>value</v>
          </cell>
          <cell r="C170">
            <v>4505611</v>
          </cell>
          <cell r="D170">
            <v>2378700</v>
          </cell>
          <cell r="E170">
            <v>3006100</v>
          </cell>
          <cell r="F170">
            <v>784030</v>
          </cell>
          <cell r="H170">
            <v>500100</v>
          </cell>
          <cell r="K170">
            <v>96904</v>
          </cell>
          <cell r="L170">
            <v>350000</v>
          </cell>
          <cell r="O170">
            <v>11621445</v>
          </cell>
          <cell r="Q170" t="str">
            <v>R67</v>
          </cell>
          <cell r="R170" t="str">
            <v>volume</v>
          </cell>
          <cell r="S170">
            <v>18</v>
          </cell>
          <cell r="T170">
            <v>9</v>
          </cell>
          <cell r="U170">
            <v>8</v>
          </cell>
          <cell r="V170">
            <v>4</v>
          </cell>
          <cell r="X170">
            <v>1</v>
          </cell>
          <cell r="AA170">
            <v>1</v>
          </cell>
          <cell r="AB170">
            <v>1</v>
          </cell>
          <cell r="AE170">
            <v>42</v>
          </cell>
        </row>
        <row r="171">
          <cell r="A171" t="str">
            <v>R91</v>
          </cell>
          <cell r="B171" t="str">
            <v>value</v>
          </cell>
          <cell r="C171">
            <v>715147.18</v>
          </cell>
          <cell r="D171">
            <v>468420.54</v>
          </cell>
          <cell r="E171">
            <v>259976</v>
          </cell>
          <cell r="G171">
            <v>35840</v>
          </cell>
          <cell r="H171">
            <v>55000</v>
          </cell>
          <cell r="I171">
            <v>85000</v>
          </cell>
          <cell r="O171">
            <v>1619383.72</v>
          </cell>
          <cell r="Q171" t="str">
            <v>R91</v>
          </cell>
          <cell r="R171" t="str">
            <v>volume</v>
          </cell>
          <cell r="S171">
            <v>9</v>
          </cell>
          <cell r="T171">
            <v>6</v>
          </cell>
          <cell r="U171">
            <v>3</v>
          </cell>
          <cell r="W171">
            <v>1</v>
          </cell>
          <cell r="X171">
            <v>1</v>
          </cell>
          <cell r="Y171">
            <v>1</v>
          </cell>
          <cell r="AE171">
            <v>21</v>
          </cell>
        </row>
        <row r="172">
          <cell r="A172" t="str">
            <v>R92</v>
          </cell>
          <cell r="B172" t="str">
            <v>value</v>
          </cell>
          <cell r="C172">
            <v>1399917</v>
          </cell>
          <cell r="D172">
            <v>893505</v>
          </cell>
          <cell r="E172">
            <v>383245</v>
          </cell>
          <cell r="F172">
            <v>331700</v>
          </cell>
          <cell r="G172">
            <v>90818</v>
          </cell>
          <cell r="H172">
            <v>165000</v>
          </cell>
          <cell r="I172">
            <v>22800</v>
          </cell>
          <cell r="L172">
            <v>60000</v>
          </cell>
          <cell r="O172">
            <v>3346985</v>
          </cell>
          <cell r="Q172" t="str">
            <v>R92</v>
          </cell>
          <cell r="R172" t="str">
            <v>volume</v>
          </cell>
          <cell r="S172">
            <v>19</v>
          </cell>
          <cell r="T172">
            <v>11</v>
          </cell>
          <cell r="U172">
            <v>4</v>
          </cell>
          <cell r="V172">
            <v>3</v>
          </cell>
          <cell r="W172">
            <v>1</v>
          </cell>
          <cell r="X172">
            <v>2</v>
          </cell>
          <cell r="Y172">
            <v>1</v>
          </cell>
          <cell r="AB172">
            <v>1</v>
          </cell>
          <cell r="AE172">
            <v>42</v>
          </cell>
        </row>
        <row r="173">
          <cell r="A173" t="str">
            <v>R93</v>
          </cell>
          <cell r="B173" t="str">
            <v>value</v>
          </cell>
          <cell r="C173">
            <v>544623</v>
          </cell>
          <cell r="D173">
            <v>601219</v>
          </cell>
          <cell r="E173">
            <v>267500</v>
          </cell>
          <cell r="F173">
            <v>34000</v>
          </cell>
          <cell r="G173">
            <v>121175</v>
          </cell>
          <cell r="H173">
            <v>88425</v>
          </cell>
          <cell r="O173">
            <v>1656942</v>
          </cell>
          <cell r="Q173" t="str">
            <v>R93</v>
          </cell>
          <cell r="R173" t="str">
            <v>volume</v>
          </cell>
          <cell r="S173">
            <v>10</v>
          </cell>
          <cell r="T173">
            <v>11</v>
          </cell>
          <cell r="U173">
            <v>5</v>
          </cell>
          <cell r="V173">
            <v>1</v>
          </cell>
          <cell r="W173">
            <v>2</v>
          </cell>
          <cell r="X173">
            <v>2</v>
          </cell>
          <cell r="AE173">
            <v>31</v>
          </cell>
        </row>
        <row r="174">
          <cell r="A174" t="str">
            <v>R94</v>
          </cell>
          <cell r="B174" t="str">
            <v>value</v>
          </cell>
          <cell r="C174">
            <v>601842</v>
          </cell>
          <cell r="E174">
            <v>396100</v>
          </cell>
          <cell r="F174">
            <v>64552</v>
          </cell>
          <cell r="O174">
            <v>1062494</v>
          </cell>
          <cell r="Q174" t="str">
            <v>R94</v>
          </cell>
          <cell r="R174" t="str">
            <v>volume</v>
          </cell>
          <cell r="S174">
            <v>5</v>
          </cell>
          <cell r="U174">
            <v>2</v>
          </cell>
          <cell r="V174">
            <v>1</v>
          </cell>
          <cell r="AE174">
            <v>8</v>
          </cell>
        </row>
        <row r="175">
          <cell r="A175" t="str">
            <v>R95</v>
          </cell>
          <cell r="B175" t="str">
            <v>value</v>
          </cell>
          <cell r="C175">
            <v>4118955.64</v>
          </cell>
          <cell r="D175">
            <v>6348397.7300000004</v>
          </cell>
          <cell r="E175">
            <v>4144019.39</v>
          </cell>
          <cell r="F175">
            <v>2241275</v>
          </cell>
          <cell r="G175">
            <v>1214310</v>
          </cell>
          <cell r="H175">
            <v>215203.79</v>
          </cell>
          <cell r="I175">
            <v>263500</v>
          </cell>
          <cell r="J175">
            <v>329099</v>
          </cell>
          <cell r="K175">
            <v>212000</v>
          </cell>
          <cell r="L175">
            <v>190700</v>
          </cell>
          <cell r="M175">
            <v>124000</v>
          </cell>
          <cell r="O175">
            <v>19401460.550000001</v>
          </cell>
          <cell r="Q175" t="str">
            <v>R95</v>
          </cell>
          <cell r="R175" t="str">
            <v>volume</v>
          </cell>
          <cell r="S175">
            <v>50</v>
          </cell>
          <cell r="T175">
            <v>80</v>
          </cell>
          <cell r="U175">
            <v>49</v>
          </cell>
          <cell r="V175">
            <v>28</v>
          </cell>
          <cell r="W175">
            <v>12</v>
          </cell>
          <cell r="X175">
            <v>5</v>
          </cell>
          <cell r="Y175">
            <v>5</v>
          </cell>
          <cell r="Z175">
            <v>3</v>
          </cell>
          <cell r="AA175">
            <v>3</v>
          </cell>
          <cell r="AB175">
            <v>2</v>
          </cell>
          <cell r="AC175">
            <v>1</v>
          </cell>
          <cell r="AE175">
            <v>238</v>
          </cell>
        </row>
        <row r="176">
          <cell r="A176" t="str">
            <v>Reserves</v>
          </cell>
          <cell r="B176" t="str">
            <v>value</v>
          </cell>
          <cell r="C176">
            <v>20528361</v>
          </cell>
          <cell r="D176">
            <v>18956300</v>
          </cell>
          <cell r="E176">
            <v>21299469</v>
          </cell>
          <cell r="F176">
            <v>22574181</v>
          </cell>
          <cell r="G176">
            <v>27004692</v>
          </cell>
          <cell r="H176">
            <v>23157578</v>
          </cell>
          <cell r="I176">
            <v>36545231</v>
          </cell>
          <cell r="J176">
            <v>32821650</v>
          </cell>
          <cell r="K176">
            <v>39038926</v>
          </cell>
          <cell r="L176">
            <v>14364628</v>
          </cell>
          <cell r="M176">
            <v>12660175</v>
          </cell>
          <cell r="N176">
            <v>7944114</v>
          </cell>
          <cell r="O176">
            <v>276895305</v>
          </cell>
          <cell r="Q176" t="str">
            <v>Reserves</v>
          </cell>
          <cell r="R176" t="str">
            <v>volume</v>
          </cell>
          <cell r="S176">
            <v>731</v>
          </cell>
          <cell r="T176">
            <v>637</v>
          </cell>
          <cell r="U176">
            <v>685</v>
          </cell>
          <cell r="V176">
            <v>757</v>
          </cell>
          <cell r="W176">
            <v>818</v>
          </cell>
          <cell r="X176">
            <v>739</v>
          </cell>
          <cell r="Y176">
            <v>1150</v>
          </cell>
          <cell r="Z176">
            <v>1035</v>
          </cell>
          <cell r="AA176">
            <v>1123</v>
          </cell>
          <cell r="AB176">
            <v>471</v>
          </cell>
          <cell r="AC176">
            <v>428</v>
          </cell>
          <cell r="AD176">
            <v>283</v>
          </cell>
          <cell r="AE176">
            <v>8857</v>
          </cell>
        </row>
        <row r="177">
          <cell r="A177" t="str">
            <v>S08</v>
          </cell>
          <cell r="B177" t="str">
            <v>value</v>
          </cell>
          <cell r="C177">
            <v>294520</v>
          </cell>
          <cell r="D177">
            <v>422245</v>
          </cell>
          <cell r="E177">
            <v>280000</v>
          </cell>
          <cell r="F177">
            <v>68287</v>
          </cell>
          <cell r="G177">
            <v>104000</v>
          </cell>
          <cell r="I177">
            <v>135000</v>
          </cell>
          <cell r="O177">
            <v>1304052</v>
          </cell>
          <cell r="Q177" t="str">
            <v>S08</v>
          </cell>
          <cell r="R177" t="str">
            <v>volume</v>
          </cell>
          <cell r="S177">
            <v>5</v>
          </cell>
          <cell r="T177">
            <v>4</v>
          </cell>
          <cell r="U177">
            <v>2</v>
          </cell>
          <cell r="V177">
            <v>1</v>
          </cell>
          <cell r="W177">
            <v>1</v>
          </cell>
          <cell r="Y177">
            <v>2</v>
          </cell>
          <cell r="AE177">
            <v>15</v>
          </cell>
        </row>
        <row r="178">
          <cell r="A178" t="str">
            <v>S09</v>
          </cell>
          <cell r="B178" t="str">
            <v>value</v>
          </cell>
          <cell r="C178">
            <v>1146097</v>
          </cell>
          <cell r="D178">
            <v>365095</v>
          </cell>
          <cell r="E178">
            <v>623392</v>
          </cell>
          <cell r="F178">
            <v>223010</v>
          </cell>
          <cell r="G178">
            <v>51130</v>
          </cell>
          <cell r="H178">
            <v>21945</v>
          </cell>
          <cell r="K178">
            <v>45000</v>
          </cell>
          <cell r="M178">
            <v>16774</v>
          </cell>
          <cell r="O178">
            <v>2492443</v>
          </cell>
          <cell r="Q178" t="str">
            <v>S09</v>
          </cell>
          <cell r="R178" t="str">
            <v>volume</v>
          </cell>
          <cell r="S178">
            <v>19</v>
          </cell>
          <cell r="T178">
            <v>7</v>
          </cell>
          <cell r="U178">
            <v>11</v>
          </cell>
          <cell r="V178">
            <v>3</v>
          </cell>
          <cell r="W178">
            <v>2</v>
          </cell>
          <cell r="X178">
            <v>1</v>
          </cell>
          <cell r="AA178">
            <v>1</v>
          </cell>
          <cell r="AC178">
            <v>1</v>
          </cell>
          <cell r="AE178">
            <v>45</v>
          </cell>
        </row>
        <row r="179">
          <cell r="A179" t="str">
            <v>S10</v>
          </cell>
          <cell r="B179" t="str">
            <v>value</v>
          </cell>
          <cell r="C179">
            <v>748650</v>
          </cell>
          <cell r="D179">
            <v>165755</v>
          </cell>
          <cell r="E179">
            <v>307231</v>
          </cell>
          <cell r="F179">
            <v>440700</v>
          </cell>
          <cell r="G179">
            <v>107000</v>
          </cell>
          <cell r="O179">
            <v>1769336</v>
          </cell>
          <cell r="Q179" t="str">
            <v>S10</v>
          </cell>
          <cell r="R179" t="str">
            <v>volume</v>
          </cell>
          <cell r="S179">
            <v>8</v>
          </cell>
          <cell r="T179">
            <v>4</v>
          </cell>
          <cell r="U179">
            <v>4</v>
          </cell>
          <cell r="V179">
            <v>2</v>
          </cell>
          <cell r="W179">
            <v>1</v>
          </cell>
          <cell r="AE179">
            <v>19</v>
          </cell>
        </row>
        <row r="180">
          <cell r="A180" t="str">
            <v>S11</v>
          </cell>
          <cell r="B180" t="str">
            <v>value</v>
          </cell>
          <cell r="C180">
            <v>4543055</v>
          </cell>
          <cell r="D180">
            <v>2589858</v>
          </cell>
          <cell r="E180">
            <v>1619940</v>
          </cell>
          <cell r="F180">
            <v>792596</v>
          </cell>
          <cell r="G180">
            <v>734835</v>
          </cell>
          <cell r="H180">
            <v>495245</v>
          </cell>
          <cell r="I180">
            <v>122000</v>
          </cell>
          <cell r="J180">
            <v>38350</v>
          </cell>
          <cell r="M180">
            <v>18364</v>
          </cell>
          <cell r="O180">
            <v>10954243</v>
          </cell>
          <cell r="Q180" t="str">
            <v>S11</v>
          </cell>
          <cell r="R180" t="str">
            <v>volume</v>
          </cell>
          <cell r="S180">
            <v>67</v>
          </cell>
          <cell r="T180">
            <v>38</v>
          </cell>
          <cell r="U180">
            <v>21</v>
          </cell>
          <cell r="V180">
            <v>11</v>
          </cell>
          <cell r="W180">
            <v>8</v>
          </cell>
          <cell r="X180">
            <v>6</v>
          </cell>
          <cell r="Y180">
            <v>3</v>
          </cell>
          <cell r="Z180">
            <v>1</v>
          </cell>
          <cell r="AC180">
            <v>1</v>
          </cell>
          <cell r="AE180">
            <v>156</v>
          </cell>
        </row>
        <row r="181">
          <cell r="A181" t="str">
            <v>S14</v>
          </cell>
          <cell r="B181" t="str">
            <v>value</v>
          </cell>
          <cell r="C181">
            <v>2678747</v>
          </cell>
          <cell r="D181">
            <v>1012952</v>
          </cell>
          <cell r="E181">
            <v>137002</v>
          </cell>
          <cell r="F181">
            <v>54000</v>
          </cell>
          <cell r="G181">
            <v>53300</v>
          </cell>
          <cell r="H181">
            <v>200000</v>
          </cell>
          <cell r="O181">
            <v>4136001</v>
          </cell>
          <cell r="Q181" t="str">
            <v>S14</v>
          </cell>
          <cell r="R181" t="str">
            <v>volume</v>
          </cell>
          <cell r="S181">
            <v>46</v>
          </cell>
          <cell r="T181">
            <v>20</v>
          </cell>
          <cell r="U181">
            <v>3</v>
          </cell>
          <cell r="V181">
            <v>1</v>
          </cell>
          <cell r="W181">
            <v>1</v>
          </cell>
          <cell r="X181">
            <v>1</v>
          </cell>
          <cell r="AE181">
            <v>72</v>
          </cell>
        </row>
        <row r="182">
          <cell r="A182" t="str">
            <v>S15</v>
          </cell>
          <cell r="B182" t="str">
            <v>value</v>
          </cell>
          <cell r="C182">
            <v>674000</v>
          </cell>
          <cell r="D182">
            <v>201743</v>
          </cell>
          <cell r="E182">
            <v>208500</v>
          </cell>
          <cell r="F182">
            <v>360800</v>
          </cell>
          <cell r="G182">
            <v>50000</v>
          </cell>
          <cell r="H182">
            <v>57000</v>
          </cell>
          <cell r="L182">
            <v>60000</v>
          </cell>
          <cell r="N182">
            <v>74000</v>
          </cell>
          <cell r="O182">
            <v>1686043</v>
          </cell>
          <cell r="Q182" t="str">
            <v>S15</v>
          </cell>
          <cell r="R182" t="str">
            <v>volume</v>
          </cell>
          <cell r="S182">
            <v>13</v>
          </cell>
          <cell r="T182">
            <v>4</v>
          </cell>
          <cell r="U182">
            <v>4</v>
          </cell>
          <cell r="V182">
            <v>7</v>
          </cell>
          <cell r="W182">
            <v>1</v>
          </cell>
          <cell r="X182">
            <v>1</v>
          </cell>
          <cell r="AB182">
            <v>1</v>
          </cell>
          <cell r="AD182">
            <v>1</v>
          </cell>
          <cell r="AE182">
            <v>32</v>
          </cell>
        </row>
        <row r="183">
          <cell r="A183" t="str">
            <v>S16</v>
          </cell>
          <cell r="B183" t="str">
            <v>value</v>
          </cell>
          <cell r="C183">
            <v>60145525</v>
          </cell>
          <cell r="D183">
            <v>84826219</v>
          </cell>
          <cell r="E183">
            <v>99614824</v>
          </cell>
          <cell r="F183">
            <v>91582049</v>
          </cell>
          <cell r="G183">
            <v>141304049</v>
          </cell>
          <cell r="H183">
            <v>128380623</v>
          </cell>
          <cell r="I183">
            <v>173575616</v>
          </cell>
          <cell r="J183">
            <v>88008789</v>
          </cell>
          <cell r="K183">
            <v>35217207</v>
          </cell>
          <cell r="L183">
            <v>27583544</v>
          </cell>
          <cell r="M183">
            <v>11937143</v>
          </cell>
          <cell r="N183">
            <v>4839081</v>
          </cell>
          <cell r="O183">
            <v>947014669</v>
          </cell>
          <cell r="Q183" t="str">
            <v>S16</v>
          </cell>
          <cell r="R183" t="str">
            <v>volume</v>
          </cell>
          <cell r="S183">
            <v>517</v>
          </cell>
          <cell r="T183">
            <v>768</v>
          </cell>
          <cell r="U183">
            <v>815</v>
          </cell>
          <cell r="V183">
            <v>809</v>
          </cell>
          <cell r="W183">
            <v>1134</v>
          </cell>
          <cell r="X183">
            <v>1138</v>
          </cell>
          <cell r="Y183">
            <v>1631</v>
          </cell>
          <cell r="Z183">
            <v>782</v>
          </cell>
          <cell r="AA183">
            <v>325</v>
          </cell>
          <cell r="AB183">
            <v>178</v>
          </cell>
          <cell r="AC183">
            <v>104</v>
          </cell>
          <cell r="AD183">
            <v>48</v>
          </cell>
          <cell r="AE183">
            <v>8249</v>
          </cell>
        </row>
        <row r="184">
          <cell r="A184" t="str">
            <v>S17</v>
          </cell>
          <cell r="B184" t="str">
            <v>value</v>
          </cell>
          <cell r="C184">
            <v>39569257</v>
          </cell>
          <cell r="D184">
            <v>42395782</v>
          </cell>
          <cell r="E184">
            <v>47141955</v>
          </cell>
          <cell r="F184">
            <v>59240250</v>
          </cell>
          <cell r="G184">
            <v>64015990</v>
          </cell>
          <cell r="H184">
            <v>79013133</v>
          </cell>
          <cell r="I184">
            <v>105590139</v>
          </cell>
          <cell r="J184">
            <v>117619315</v>
          </cell>
          <cell r="K184">
            <v>107410922</v>
          </cell>
          <cell r="L184">
            <v>112525203</v>
          </cell>
          <cell r="M184">
            <v>98355885</v>
          </cell>
          <cell r="N184">
            <v>88461653</v>
          </cell>
          <cell r="O184">
            <v>961339484</v>
          </cell>
          <cell r="Q184" t="str">
            <v>S17</v>
          </cell>
          <cell r="R184" t="str">
            <v>volume</v>
          </cell>
          <cell r="S184">
            <v>457</v>
          </cell>
          <cell r="T184">
            <v>514</v>
          </cell>
          <cell r="U184">
            <v>551</v>
          </cell>
          <cell r="V184">
            <v>712</v>
          </cell>
          <cell r="W184">
            <v>800</v>
          </cell>
          <cell r="X184">
            <v>978</v>
          </cell>
          <cell r="Y184">
            <v>1313</v>
          </cell>
          <cell r="Z184">
            <v>1418</v>
          </cell>
          <cell r="AA184">
            <v>1314</v>
          </cell>
          <cell r="AB184">
            <v>1325</v>
          </cell>
          <cell r="AC184">
            <v>1193</v>
          </cell>
          <cell r="AD184">
            <v>1050</v>
          </cell>
          <cell r="AE184">
            <v>11625</v>
          </cell>
        </row>
        <row r="185">
          <cell r="A185" t="str">
            <v>S19</v>
          </cell>
          <cell r="B185" t="str">
            <v>value</v>
          </cell>
          <cell r="C185">
            <v>19331406</v>
          </cell>
          <cell r="D185">
            <v>16605357</v>
          </cell>
          <cell r="E185">
            <v>19549882</v>
          </cell>
          <cell r="F185">
            <v>21842778</v>
          </cell>
          <cell r="G185">
            <v>26689517</v>
          </cell>
          <cell r="H185">
            <v>25549392</v>
          </cell>
          <cell r="I185">
            <v>35113116</v>
          </cell>
          <cell r="J185">
            <v>34397282</v>
          </cell>
          <cell r="K185">
            <v>34177719</v>
          </cell>
          <cell r="L185">
            <v>40312791</v>
          </cell>
          <cell r="M185">
            <v>37315669</v>
          </cell>
          <cell r="N185">
            <v>30825970</v>
          </cell>
          <cell r="O185">
            <v>341710879</v>
          </cell>
          <cell r="Q185" t="str">
            <v>S19</v>
          </cell>
          <cell r="R185" t="str">
            <v>volume</v>
          </cell>
          <cell r="S185">
            <v>154</v>
          </cell>
          <cell r="T185">
            <v>142</v>
          </cell>
          <cell r="U185">
            <v>161</v>
          </cell>
          <cell r="V185">
            <v>176</v>
          </cell>
          <cell r="W185">
            <v>226</v>
          </cell>
          <cell r="X185">
            <v>218</v>
          </cell>
          <cell r="Y185">
            <v>310</v>
          </cell>
          <cell r="Z185">
            <v>303</v>
          </cell>
          <cell r="AA185">
            <v>307</v>
          </cell>
          <cell r="AB185">
            <v>342</v>
          </cell>
          <cell r="AC185">
            <v>327</v>
          </cell>
          <cell r="AD185">
            <v>279</v>
          </cell>
          <cell r="AE185">
            <v>2945</v>
          </cell>
        </row>
        <row r="186">
          <cell r="A186" t="str">
            <v>S26</v>
          </cell>
          <cell r="B186" t="str">
            <v>value</v>
          </cell>
          <cell r="C186">
            <v>966700</v>
          </cell>
          <cell r="D186">
            <v>406500</v>
          </cell>
          <cell r="E186">
            <v>85625</v>
          </cell>
          <cell r="F186">
            <v>127300</v>
          </cell>
          <cell r="G186">
            <v>6200</v>
          </cell>
          <cell r="H186">
            <v>86400</v>
          </cell>
          <cell r="J186">
            <v>100000</v>
          </cell>
          <cell r="M186">
            <v>20000</v>
          </cell>
          <cell r="O186">
            <v>1798725</v>
          </cell>
          <cell r="Q186" t="str">
            <v>S26</v>
          </cell>
          <cell r="R186" t="str">
            <v>volume</v>
          </cell>
          <cell r="S186">
            <v>8</v>
          </cell>
          <cell r="T186">
            <v>4</v>
          </cell>
          <cell r="U186">
            <v>1</v>
          </cell>
          <cell r="V186">
            <v>3</v>
          </cell>
          <cell r="W186">
            <v>1</v>
          </cell>
          <cell r="X186">
            <v>1</v>
          </cell>
          <cell r="Z186">
            <v>1</v>
          </cell>
          <cell r="AC186">
            <v>1</v>
          </cell>
          <cell r="AE186">
            <v>20</v>
          </cell>
        </row>
        <row r="187">
          <cell r="A187" t="str">
            <v>S27</v>
          </cell>
          <cell r="B187" t="str">
            <v>value</v>
          </cell>
          <cell r="C187">
            <v>709714</v>
          </cell>
          <cell r="D187">
            <v>1292225</v>
          </cell>
          <cell r="E187">
            <v>1654530</v>
          </cell>
          <cell r="F187">
            <v>683375</v>
          </cell>
          <cell r="G187">
            <v>833812</v>
          </cell>
          <cell r="H187">
            <v>271600</v>
          </cell>
          <cell r="I187">
            <v>251485</v>
          </cell>
          <cell r="K187">
            <v>164150</v>
          </cell>
          <cell r="L187">
            <v>46500</v>
          </cell>
          <cell r="O187">
            <v>5907391</v>
          </cell>
          <cell r="Q187" t="str">
            <v>S27</v>
          </cell>
          <cell r="R187" t="str">
            <v>volume</v>
          </cell>
          <cell r="S187">
            <v>9</v>
          </cell>
          <cell r="T187">
            <v>19</v>
          </cell>
          <cell r="U187">
            <v>20</v>
          </cell>
          <cell r="V187">
            <v>12</v>
          </cell>
          <cell r="W187">
            <v>12</v>
          </cell>
          <cell r="X187">
            <v>5</v>
          </cell>
          <cell r="Y187">
            <v>4</v>
          </cell>
          <cell r="AA187">
            <v>2</v>
          </cell>
          <cell r="AB187">
            <v>2</v>
          </cell>
          <cell r="AE187">
            <v>85</v>
          </cell>
        </row>
        <row r="188">
          <cell r="A188" t="str">
            <v>S28</v>
          </cell>
          <cell r="B188" t="str">
            <v>value</v>
          </cell>
          <cell r="C188">
            <v>1242445</v>
          </cell>
          <cell r="D188">
            <v>1069890</v>
          </cell>
          <cell r="E188">
            <v>293200</v>
          </cell>
          <cell r="F188">
            <v>142900</v>
          </cell>
          <cell r="G188">
            <v>28000</v>
          </cell>
          <cell r="H188">
            <v>35000</v>
          </cell>
          <cell r="I188">
            <v>164500</v>
          </cell>
          <cell r="O188">
            <v>2975935</v>
          </cell>
          <cell r="Q188" t="str">
            <v>S28</v>
          </cell>
          <cell r="R188" t="str">
            <v>volume</v>
          </cell>
          <cell r="S188">
            <v>14</v>
          </cell>
          <cell r="T188">
            <v>10</v>
          </cell>
          <cell r="U188">
            <v>5</v>
          </cell>
          <cell r="V188">
            <v>2</v>
          </cell>
          <cell r="W188">
            <v>1</v>
          </cell>
          <cell r="X188">
            <v>1</v>
          </cell>
          <cell r="Y188">
            <v>1</v>
          </cell>
          <cell r="AE188">
            <v>34</v>
          </cell>
        </row>
        <row r="189">
          <cell r="A189" t="str">
            <v>S29</v>
          </cell>
          <cell r="B189" t="str">
            <v>value</v>
          </cell>
          <cell r="C189">
            <v>2801979</v>
          </cell>
          <cell r="D189">
            <v>1394128</v>
          </cell>
          <cell r="E189">
            <v>586855</v>
          </cell>
          <cell r="F189">
            <v>552050</v>
          </cell>
          <cell r="G189">
            <v>200189</v>
          </cell>
          <cell r="O189">
            <v>5535201</v>
          </cell>
          <cell r="Q189" t="str">
            <v>S29</v>
          </cell>
          <cell r="R189" t="str">
            <v>volume</v>
          </cell>
          <cell r="S189">
            <v>33</v>
          </cell>
          <cell r="T189">
            <v>15</v>
          </cell>
          <cell r="U189">
            <v>9</v>
          </cell>
          <cell r="V189">
            <v>8</v>
          </cell>
          <cell r="W189">
            <v>2</v>
          </cell>
          <cell r="AE189">
            <v>67</v>
          </cell>
        </row>
        <row r="190">
          <cell r="A190" t="str">
            <v>S30</v>
          </cell>
          <cell r="B190" t="str">
            <v>value</v>
          </cell>
          <cell r="C190">
            <v>3580721</v>
          </cell>
          <cell r="D190">
            <v>2750826</v>
          </cell>
          <cell r="E190">
            <v>1064509</v>
          </cell>
          <cell r="F190">
            <v>592933</v>
          </cell>
          <cell r="G190">
            <v>509845</v>
          </cell>
          <cell r="H190">
            <v>179497</v>
          </cell>
          <cell r="I190">
            <v>173600</v>
          </cell>
          <cell r="J190">
            <v>127240</v>
          </cell>
          <cell r="O190">
            <v>8979171</v>
          </cell>
          <cell r="Q190" t="str">
            <v>S30</v>
          </cell>
          <cell r="R190" t="str">
            <v>volume</v>
          </cell>
          <cell r="S190">
            <v>86</v>
          </cell>
          <cell r="T190">
            <v>59</v>
          </cell>
          <cell r="U190">
            <v>29</v>
          </cell>
          <cell r="V190">
            <v>14</v>
          </cell>
          <cell r="W190">
            <v>10</v>
          </cell>
          <cell r="X190">
            <v>3</v>
          </cell>
          <cell r="Y190">
            <v>4</v>
          </cell>
          <cell r="Z190">
            <v>4</v>
          </cell>
          <cell r="AE190">
            <v>209</v>
          </cell>
        </row>
        <row r="191">
          <cell r="A191" t="str">
            <v>S31</v>
          </cell>
          <cell r="B191" t="str">
            <v>value</v>
          </cell>
          <cell r="C191">
            <v>783630</v>
          </cell>
          <cell r="D191">
            <v>343650</v>
          </cell>
          <cell r="E191">
            <v>220000</v>
          </cell>
          <cell r="F191">
            <v>100180</v>
          </cell>
          <cell r="I191">
            <v>91000</v>
          </cell>
          <cell r="O191">
            <v>1538460</v>
          </cell>
          <cell r="Q191" t="str">
            <v>S31</v>
          </cell>
          <cell r="R191" t="str">
            <v>volume</v>
          </cell>
          <cell r="S191">
            <v>7</v>
          </cell>
          <cell r="T191">
            <v>3</v>
          </cell>
          <cell r="U191">
            <v>2</v>
          </cell>
          <cell r="V191">
            <v>2</v>
          </cell>
          <cell r="Y191">
            <v>1</v>
          </cell>
          <cell r="AE191">
            <v>15</v>
          </cell>
        </row>
        <row r="192">
          <cell r="A192" t="str">
            <v>S36</v>
          </cell>
          <cell r="B192" t="str">
            <v>value</v>
          </cell>
          <cell r="C192">
            <v>1346996</v>
          </cell>
          <cell r="D192">
            <v>359636</v>
          </cell>
          <cell r="E192">
            <v>69500</v>
          </cell>
          <cell r="F192">
            <v>42000</v>
          </cell>
          <cell r="N192">
            <v>37827</v>
          </cell>
          <cell r="O192">
            <v>1855959</v>
          </cell>
          <cell r="Q192" t="str">
            <v>S36</v>
          </cell>
          <cell r="R192" t="str">
            <v>volume</v>
          </cell>
          <cell r="S192">
            <v>26</v>
          </cell>
          <cell r="T192">
            <v>7</v>
          </cell>
          <cell r="U192">
            <v>2</v>
          </cell>
          <cell r="V192">
            <v>1</v>
          </cell>
          <cell r="AD192">
            <v>1</v>
          </cell>
          <cell r="AE192">
            <v>37</v>
          </cell>
        </row>
        <row r="193">
          <cell r="A193" t="str">
            <v>S46</v>
          </cell>
          <cell r="B193" t="str">
            <v>value</v>
          </cell>
          <cell r="C193">
            <v>2536773</v>
          </cell>
          <cell r="D193">
            <v>824466</v>
          </cell>
          <cell r="E193">
            <v>1107903</v>
          </cell>
          <cell r="F193">
            <v>117500</v>
          </cell>
          <cell r="G193">
            <v>246500</v>
          </cell>
          <cell r="H193">
            <v>40000</v>
          </cell>
          <cell r="I193">
            <v>112800</v>
          </cell>
          <cell r="J193">
            <v>16000</v>
          </cell>
          <cell r="L193">
            <v>160150</v>
          </cell>
          <cell r="O193">
            <v>5162092</v>
          </cell>
          <cell r="Q193" t="str">
            <v>S46</v>
          </cell>
          <cell r="R193" t="str">
            <v>volume</v>
          </cell>
          <cell r="S193">
            <v>25</v>
          </cell>
          <cell r="T193">
            <v>10</v>
          </cell>
          <cell r="U193">
            <v>9</v>
          </cell>
          <cell r="V193">
            <v>1</v>
          </cell>
          <cell r="W193">
            <v>3</v>
          </cell>
          <cell r="X193">
            <v>1</v>
          </cell>
          <cell r="Y193">
            <v>1</v>
          </cell>
          <cell r="Z193">
            <v>1</v>
          </cell>
          <cell r="AB193">
            <v>1</v>
          </cell>
          <cell r="AE193">
            <v>52</v>
          </cell>
        </row>
        <row r="194">
          <cell r="A194" t="str">
            <v>S47</v>
          </cell>
          <cell r="B194" t="str">
            <v>value</v>
          </cell>
          <cell r="C194">
            <v>29100730</v>
          </cell>
          <cell r="D194">
            <v>20287551</v>
          </cell>
          <cell r="E194">
            <v>12676429</v>
          </cell>
          <cell r="F194">
            <v>5356332</v>
          </cell>
          <cell r="G194">
            <v>2649070</v>
          </cell>
          <cell r="H194">
            <v>694507</v>
          </cell>
          <cell r="I194">
            <v>1646506</v>
          </cell>
          <cell r="J194">
            <v>245232</v>
          </cell>
          <cell r="K194">
            <v>183500</v>
          </cell>
          <cell r="L194">
            <v>95000</v>
          </cell>
          <cell r="M194">
            <v>21245</v>
          </cell>
          <cell r="O194">
            <v>72956102</v>
          </cell>
          <cell r="Q194" t="str">
            <v>S47</v>
          </cell>
          <cell r="R194" t="str">
            <v>volume</v>
          </cell>
          <cell r="S194">
            <v>318</v>
          </cell>
          <cell r="T194">
            <v>238</v>
          </cell>
          <cell r="U194">
            <v>150</v>
          </cell>
          <cell r="V194">
            <v>66</v>
          </cell>
          <cell r="W194">
            <v>38</v>
          </cell>
          <cell r="X194">
            <v>13</v>
          </cell>
          <cell r="Y194">
            <v>13</v>
          </cell>
          <cell r="Z194">
            <v>3</v>
          </cell>
          <cell r="AA194">
            <v>3</v>
          </cell>
          <cell r="AB194">
            <v>1</v>
          </cell>
          <cell r="AC194">
            <v>1</v>
          </cell>
          <cell r="AE194">
            <v>844</v>
          </cell>
        </row>
        <row r="195">
          <cell r="A195" t="str">
            <v>S48</v>
          </cell>
          <cell r="B195" t="str">
            <v>value</v>
          </cell>
          <cell r="C195">
            <v>13405132</v>
          </cell>
          <cell r="D195">
            <v>6102091</v>
          </cell>
          <cell r="E195">
            <v>3632691</v>
          </cell>
          <cell r="F195">
            <v>809800</v>
          </cell>
          <cell r="G195">
            <v>307900</v>
          </cell>
          <cell r="H195">
            <v>198001</v>
          </cell>
          <cell r="I195">
            <v>170000</v>
          </cell>
          <cell r="J195">
            <v>350000</v>
          </cell>
          <cell r="K195">
            <v>405000</v>
          </cell>
          <cell r="L195">
            <v>90000</v>
          </cell>
          <cell r="M195">
            <v>55000</v>
          </cell>
          <cell r="N195">
            <v>15787</v>
          </cell>
          <cell r="O195">
            <v>25541402</v>
          </cell>
          <cell r="Q195" t="str">
            <v>S48</v>
          </cell>
          <cell r="R195" t="str">
            <v>volume</v>
          </cell>
          <cell r="S195">
            <v>210</v>
          </cell>
          <cell r="T195">
            <v>95</v>
          </cell>
          <cell r="U195">
            <v>46</v>
          </cell>
          <cell r="V195">
            <v>14</v>
          </cell>
          <cell r="W195">
            <v>7</v>
          </cell>
          <cell r="X195">
            <v>3</v>
          </cell>
          <cell r="Y195">
            <v>3</v>
          </cell>
          <cell r="Z195">
            <v>1</v>
          </cell>
          <cell r="AA195">
            <v>1</v>
          </cell>
          <cell r="AB195">
            <v>1</v>
          </cell>
          <cell r="AC195">
            <v>1</v>
          </cell>
          <cell r="AD195">
            <v>1</v>
          </cell>
          <cell r="AE195">
            <v>383</v>
          </cell>
        </row>
        <row r="196">
          <cell r="A196" t="str">
            <v>S49</v>
          </cell>
          <cell r="B196" t="str">
            <v>value</v>
          </cell>
          <cell r="C196">
            <v>3719656</v>
          </cell>
          <cell r="D196">
            <v>1445378</v>
          </cell>
          <cell r="E196">
            <v>1533472</v>
          </cell>
          <cell r="F196">
            <v>1213700</v>
          </cell>
          <cell r="G196">
            <v>383157</v>
          </cell>
          <cell r="H196">
            <v>351300</v>
          </cell>
          <cell r="I196">
            <v>235250</v>
          </cell>
          <cell r="K196">
            <v>62355</v>
          </cell>
          <cell r="O196">
            <v>8944268</v>
          </cell>
          <cell r="Q196" t="str">
            <v>S49</v>
          </cell>
          <cell r="R196" t="str">
            <v>volume</v>
          </cell>
          <cell r="S196">
            <v>60</v>
          </cell>
          <cell r="T196">
            <v>27</v>
          </cell>
          <cell r="U196">
            <v>20</v>
          </cell>
          <cell r="V196">
            <v>14</v>
          </cell>
          <cell r="W196">
            <v>7</v>
          </cell>
          <cell r="X196">
            <v>7</v>
          </cell>
          <cell r="Y196">
            <v>4</v>
          </cell>
          <cell r="AA196">
            <v>1</v>
          </cell>
          <cell r="AE196">
            <v>140</v>
          </cell>
        </row>
        <row r="197">
          <cell r="A197" t="str">
            <v>S50</v>
          </cell>
          <cell r="B197" t="str">
            <v>value</v>
          </cell>
          <cell r="C197">
            <v>42810694</v>
          </cell>
          <cell r="D197">
            <v>56476876</v>
          </cell>
          <cell r="E197">
            <v>41991669</v>
          </cell>
          <cell r="F197">
            <v>15485297</v>
          </cell>
          <cell r="G197">
            <v>12052932</v>
          </cell>
          <cell r="H197">
            <v>4418352</v>
          </cell>
          <cell r="I197">
            <v>3332845</v>
          </cell>
          <cell r="J197">
            <v>1357182</v>
          </cell>
          <cell r="K197">
            <v>285990</v>
          </cell>
          <cell r="L197">
            <v>524260</v>
          </cell>
          <cell r="M197">
            <v>420000</v>
          </cell>
          <cell r="N197">
            <v>105000</v>
          </cell>
          <cell r="O197">
            <v>179261097</v>
          </cell>
          <cell r="Q197" t="str">
            <v>S50</v>
          </cell>
          <cell r="R197" t="str">
            <v>volume</v>
          </cell>
          <cell r="S197">
            <v>373</v>
          </cell>
          <cell r="T197">
            <v>484</v>
          </cell>
          <cell r="U197">
            <v>380</v>
          </cell>
          <cell r="V197">
            <v>162</v>
          </cell>
          <cell r="W197">
            <v>87</v>
          </cell>
          <cell r="X197">
            <v>43</v>
          </cell>
          <cell r="Y197">
            <v>24</v>
          </cell>
          <cell r="Z197">
            <v>13</v>
          </cell>
          <cell r="AA197">
            <v>6</v>
          </cell>
          <cell r="AB197">
            <v>5</v>
          </cell>
          <cell r="AC197">
            <v>2</v>
          </cell>
          <cell r="AD197">
            <v>1</v>
          </cell>
          <cell r="AE197">
            <v>1580</v>
          </cell>
        </row>
        <row r="198">
          <cell r="A198" t="str">
            <v>S51</v>
          </cell>
          <cell r="B198" t="str">
            <v>value</v>
          </cell>
          <cell r="C198">
            <v>38105021</v>
          </cell>
          <cell r="D198">
            <v>31283458</v>
          </cell>
          <cell r="E198">
            <v>12778038</v>
          </cell>
          <cell r="F198">
            <v>4041183</v>
          </cell>
          <cell r="G198">
            <v>2350973</v>
          </cell>
          <cell r="H198">
            <v>477515</v>
          </cell>
          <cell r="I198">
            <v>472858</v>
          </cell>
          <cell r="J198">
            <v>410480</v>
          </cell>
          <cell r="L198">
            <v>24000</v>
          </cell>
          <cell r="M198">
            <v>180000</v>
          </cell>
          <cell r="N198">
            <v>147033</v>
          </cell>
          <cell r="O198">
            <v>90270559</v>
          </cell>
          <cell r="Q198" t="str">
            <v>S51</v>
          </cell>
          <cell r="R198" t="str">
            <v>volume</v>
          </cell>
          <cell r="S198">
            <v>552</v>
          </cell>
          <cell r="T198">
            <v>453</v>
          </cell>
          <cell r="U198">
            <v>186</v>
          </cell>
          <cell r="V198">
            <v>72</v>
          </cell>
          <cell r="W198">
            <v>30</v>
          </cell>
          <cell r="X198">
            <v>6</v>
          </cell>
          <cell r="Y198">
            <v>6</v>
          </cell>
          <cell r="Z198">
            <v>7</v>
          </cell>
          <cell r="AB198">
            <v>1</v>
          </cell>
          <cell r="AC198">
            <v>1</v>
          </cell>
          <cell r="AD198">
            <v>1</v>
          </cell>
          <cell r="AE198">
            <v>1315</v>
          </cell>
        </row>
        <row r="199">
          <cell r="A199" t="str">
            <v>S52</v>
          </cell>
          <cell r="B199" t="str">
            <v>value</v>
          </cell>
          <cell r="C199">
            <v>6827996</v>
          </cell>
          <cell r="D199">
            <v>7613962</v>
          </cell>
          <cell r="E199">
            <v>5206138</v>
          </cell>
          <cell r="F199">
            <v>2216053</v>
          </cell>
          <cell r="G199">
            <v>1070100</v>
          </cell>
          <cell r="H199">
            <v>669000</v>
          </cell>
          <cell r="I199">
            <v>856700</v>
          </cell>
          <cell r="J199">
            <v>91000</v>
          </cell>
          <cell r="K199">
            <v>278000</v>
          </cell>
          <cell r="L199">
            <v>91001</v>
          </cell>
          <cell r="M199">
            <v>87000</v>
          </cell>
          <cell r="O199">
            <v>25006950</v>
          </cell>
          <cell r="Q199" t="str">
            <v>S52</v>
          </cell>
          <cell r="R199" t="str">
            <v>volume</v>
          </cell>
          <cell r="S199">
            <v>84</v>
          </cell>
          <cell r="T199">
            <v>107</v>
          </cell>
          <cell r="U199">
            <v>62</v>
          </cell>
          <cell r="V199">
            <v>24</v>
          </cell>
          <cell r="W199">
            <v>15</v>
          </cell>
          <cell r="X199">
            <v>8</v>
          </cell>
          <cell r="Y199">
            <v>8</v>
          </cell>
          <cell r="Z199">
            <v>2</v>
          </cell>
          <cell r="AA199">
            <v>2</v>
          </cell>
          <cell r="AB199">
            <v>1</v>
          </cell>
          <cell r="AC199">
            <v>1</v>
          </cell>
          <cell r="AE199">
            <v>314</v>
          </cell>
        </row>
        <row r="200">
          <cell r="A200" t="str">
            <v>S56</v>
          </cell>
          <cell r="B200" t="str">
            <v>value</v>
          </cell>
          <cell r="C200">
            <v>369804</v>
          </cell>
          <cell r="D200">
            <v>358868</v>
          </cell>
          <cell r="E200">
            <v>455125</v>
          </cell>
          <cell r="F200">
            <v>222726</v>
          </cell>
          <cell r="G200">
            <v>100000</v>
          </cell>
          <cell r="I200">
            <v>480000</v>
          </cell>
          <cell r="J200">
            <v>40000</v>
          </cell>
          <cell r="N200">
            <v>30000</v>
          </cell>
          <cell r="O200">
            <v>2056523</v>
          </cell>
          <cell r="Q200" t="str">
            <v>S56</v>
          </cell>
          <cell r="R200" t="str">
            <v>volume</v>
          </cell>
          <cell r="S200">
            <v>17</v>
          </cell>
          <cell r="T200">
            <v>10</v>
          </cell>
          <cell r="U200">
            <v>9</v>
          </cell>
          <cell r="V200">
            <v>3</v>
          </cell>
          <cell r="W200">
            <v>1</v>
          </cell>
          <cell r="Y200">
            <v>1</v>
          </cell>
          <cell r="Z200">
            <v>1</v>
          </cell>
          <cell r="AD200">
            <v>1</v>
          </cell>
          <cell r="AE200">
            <v>43</v>
          </cell>
        </row>
        <row r="201">
          <cell r="A201" t="str">
            <v>S60</v>
          </cell>
          <cell r="B201" t="str">
            <v>value</v>
          </cell>
          <cell r="C201">
            <v>332702</v>
          </cell>
          <cell r="D201">
            <v>221605</v>
          </cell>
          <cell r="E201">
            <v>260323</v>
          </cell>
          <cell r="F201">
            <v>147000</v>
          </cell>
          <cell r="G201">
            <v>58400</v>
          </cell>
          <cell r="H201">
            <v>24786</v>
          </cell>
          <cell r="I201">
            <v>26042</v>
          </cell>
          <cell r="O201">
            <v>1070858</v>
          </cell>
          <cell r="Q201" t="str">
            <v>S60</v>
          </cell>
          <cell r="R201" t="str">
            <v>volume</v>
          </cell>
          <cell r="S201">
            <v>19</v>
          </cell>
          <cell r="T201">
            <v>19</v>
          </cell>
          <cell r="U201">
            <v>13</v>
          </cell>
          <cell r="V201">
            <v>3</v>
          </cell>
          <cell r="W201">
            <v>4</v>
          </cell>
          <cell r="X201">
            <v>2</v>
          </cell>
          <cell r="Y201">
            <v>1</v>
          </cell>
          <cell r="AE201">
            <v>61</v>
          </cell>
        </row>
        <row r="202">
          <cell r="A202" t="str">
            <v>S64</v>
          </cell>
          <cell r="B202" t="str">
            <v>value</v>
          </cell>
          <cell r="C202">
            <v>505500</v>
          </cell>
          <cell r="D202">
            <v>461684</v>
          </cell>
          <cell r="E202">
            <v>213875</v>
          </cell>
          <cell r="O202">
            <v>1181059</v>
          </cell>
          <cell r="Q202" t="str">
            <v>S64</v>
          </cell>
          <cell r="R202" t="str">
            <v>volume</v>
          </cell>
          <cell r="S202">
            <v>5</v>
          </cell>
          <cell r="T202">
            <v>7</v>
          </cell>
          <cell r="U202">
            <v>2</v>
          </cell>
          <cell r="AE202">
            <v>14</v>
          </cell>
        </row>
        <row r="203">
          <cell r="A203" t="str">
            <v>S69</v>
          </cell>
          <cell r="B203" t="str">
            <v>value</v>
          </cell>
          <cell r="C203">
            <v>531782</v>
          </cell>
          <cell r="D203">
            <v>368032</v>
          </cell>
          <cell r="E203">
            <v>258000</v>
          </cell>
          <cell r="F203">
            <v>98837</v>
          </cell>
          <cell r="G203">
            <v>172082</v>
          </cell>
          <cell r="H203">
            <v>118000</v>
          </cell>
          <cell r="J203">
            <v>58745</v>
          </cell>
          <cell r="N203">
            <v>10000</v>
          </cell>
          <cell r="O203">
            <v>1615478</v>
          </cell>
          <cell r="Q203" t="str">
            <v>S69</v>
          </cell>
          <cell r="R203" t="str">
            <v>volume</v>
          </cell>
          <cell r="S203">
            <v>7</v>
          </cell>
          <cell r="T203">
            <v>6</v>
          </cell>
          <cell r="U203">
            <v>4</v>
          </cell>
          <cell r="V203">
            <v>3</v>
          </cell>
          <cell r="W203">
            <v>2</v>
          </cell>
          <cell r="X203">
            <v>2</v>
          </cell>
          <cell r="Z203">
            <v>1</v>
          </cell>
          <cell r="AD203">
            <v>1</v>
          </cell>
          <cell r="AE203">
            <v>26</v>
          </cell>
        </row>
        <row r="204">
          <cell r="A204" t="str">
            <v>S70</v>
          </cell>
          <cell r="B204" t="str">
            <v>value</v>
          </cell>
          <cell r="C204">
            <v>2241776</v>
          </cell>
          <cell r="D204">
            <v>1563294</v>
          </cell>
          <cell r="E204">
            <v>870610</v>
          </cell>
          <cell r="F204">
            <v>372646</v>
          </cell>
          <cell r="G204">
            <v>292750</v>
          </cell>
          <cell r="I204">
            <v>22000</v>
          </cell>
          <cell r="J204">
            <v>87500</v>
          </cell>
          <cell r="K204">
            <v>18425</v>
          </cell>
          <cell r="L204">
            <v>15000</v>
          </cell>
          <cell r="O204">
            <v>5484001</v>
          </cell>
          <cell r="Q204" t="str">
            <v>S70</v>
          </cell>
          <cell r="R204" t="str">
            <v>volume</v>
          </cell>
          <cell r="S204">
            <v>51</v>
          </cell>
          <cell r="T204">
            <v>41</v>
          </cell>
          <cell r="U204">
            <v>19</v>
          </cell>
          <cell r="V204">
            <v>9</v>
          </cell>
          <cell r="W204">
            <v>5</v>
          </cell>
          <cell r="Y204">
            <v>1</v>
          </cell>
          <cell r="Z204">
            <v>3</v>
          </cell>
          <cell r="AA204">
            <v>1</v>
          </cell>
          <cell r="AB204">
            <v>1</v>
          </cell>
          <cell r="AE204">
            <v>131</v>
          </cell>
        </row>
        <row r="205">
          <cell r="A205" t="str">
            <v>S71</v>
          </cell>
          <cell r="B205" t="str">
            <v>value</v>
          </cell>
          <cell r="C205">
            <v>1347475</v>
          </cell>
          <cell r="D205">
            <v>422250</v>
          </cell>
          <cell r="E205">
            <v>188699</v>
          </cell>
          <cell r="F205">
            <v>431100</v>
          </cell>
          <cell r="G205">
            <v>90250</v>
          </cell>
          <cell r="H205">
            <v>71652</v>
          </cell>
          <cell r="O205">
            <v>2551426</v>
          </cell>
          <cell r="Q205" t="str">
            <v>S71</v>
          </cell>
          <cell r="R205" t="str">
            <v>volume</v>
          </cell>
          <cell r="S205">
            <v>13</v>
          </cell>
          <cell r="T205">
            <v>4</v>
          </cell>
          <cell r="U205">
            <v>2</v>
          </cell>
          <cell r="V205">
            <v>4</v>
          </cell>
          <cell r="W205">
            <v>1</v>
          </cell>
          <cell r="X205">
            <v>1</v>
          </cell>
          <cell r="AE205">
            <v>25</v>
          </cell>
        </row>
        <row r="206">
          <cell r="A206" t="str">
            <v>S72</v>
          </cell>
          <cell r="B206" t="str">
            <v>value</v>
          </cell>
          <cell r="C206">
            <v>6614576</v>
          </cell>
          <cell r="D206">
            <v>7428414</v>
          </cell>
          <cell r="E206">
            <v>9058034</v>
          </cell>
          <cell r="F206">
            <v>3147401</v>
          </cell>
          <cell r="G206">
            <v>2246178</v>
          </cell>
          <cell r="H206">
            <v>830666</v>
          </cell>
          <cell r="I206">
            <v>502014</v>
          </cell>
          <cell r="J206">
            <v>305895</v>
          </cell>
          <cell r="K206">
            <v>46352</v>
          </cell>
          <cell r="L206">
            <v>95650</v>
          </cell>
          <cell r="M206">
            <v>17640</v>
          </cell>
          <cell r="O206">
            <v>30292820</v>
          </cell>
          <cell r="Q206" t="str">
            <v>S72</v>
          </cell>
          <cell r="R206" t="str">
            <v>volume</v>
          </cell>
          <cell r="S206">
            <v>79</v>
          </cell>
          <cell r="T206">
            <v>112</v>
          </cell>
          <cell r="U206">
            <v>118</v>
          </cell>
          <cell r="V206">
            <v>56</v>
          </cell>
          <cell r="W206">
            <v>32</v>
          </cell>
          <cell r="X206">
            <v>10</v>
          </cell>
          <cell r="Y206">
            <v>9</v>
          </cell>
          <cell r="Z206">
            <v>4</v>
          </cell>
          <cell r="AA206">
            <v>1</v>
          </cell>
          <cell r="AB206">
            <v>1</v>
          </cell>
          <cell r="AC206">
            <v>1</v>
          </cell>
          <cell r="AE206">
            <v>423</v>
          </cell>
        </row>
        <row r="207">
          <cell r="A207" t="str">
            <v>S75</v>
          </cell>
          <cell r="B207" t="str">
            <v>value</v>
          </cell>
          <cell r="C207">
            <v>3774648</v>
          </cell>
          <cell r="D207">
            <v>4226610</v>
          </cell>
          <cell r="E207">
            <v>1394802</v>
          </cell>
          <cell r="F207">
            <v>1124010</v>
          </cell>
          <cell r="G207">
            <v>304205</v>
          </cell>
          <cell r="I207">
            <v>55000</v>
          </cell>
          <cell r="L207">
            <v>46800</v>
          </cell>
          <cell r="O207">
            <v>10926075</v>
          </cell>
          <cell r="Q207" t="str">
            <v>S75</v>
          </cell>
          <cell r="R207" t="str">
            <v>volume</v>
          </cell>
          <cell r="S207">
            <v>67</v>
          </cell>
          <cell r="T207">
            <v>72</v>
          </cell>
          <cell r="U207">
            <v>25</v>
          </cell>
          <cell r="V207">
            <v>22</v>
          </cell>
          <cell r="W207">
            <v>5</v>
          </cell>
          <cell r="Y207">
            <v>1</v>
          </cell>
          <cell r="AB207">
            <v>1</v>
          </cell>
          <cell r="AE207">
            <v>193</v>
          </cell>
        </row>
        <row r="208">
          <cell r="A208" t="str">
            <v>S76</v>
          </cell>
          <cell r="B208" t="str">
            <v>value</v>
          </cell>
          <cell r="C208">
            <v>852176</v>
          </cell>
          <cell r="D208">
            <v>442502</v>
          </cell>
          <cell r="E208">
            <v>558168</v>
          </cell>
          <cell r="F208">
            <v>278000</v>
          </cell>
          <cell r="G208">
            <v>108700</v>
          </cell>
          <cell r="H208">
            <v>122115</v>
          </cell>
          <cell r="I208">
            <v>58000</v>
          </cell>
          <cell r="L208">
            <v>43000</v>
          </cell>
          <cell r="O208">
            <v>2462661</v>
          </cell>
          <cell r="Q208" t="str">
            <v>S76</v>
          </cell>
          <cell r="R208" t="str">
            <v>volume</v>
          </cell>
          <cell r="S208">
            <v>13</v>
          </cell>
          <cell r="T208">
            <v>9</v>
          </cell>
          <cell r="U208">
            <v>13</v>
          </cell>
          <cell r="V208">
            <v>5</v>
          </cell>
          <cell r="W208">
            <v>4</v>
          </cell>
          <cell r="X208">
            <v>2</v>
          </cell>
          <cell r="Y208">
            <v>1</v>
          </cell>
          <cell r="AB208">
            <v>1</v>
          </cell>
          <cell r="AE208">
            <v>48</v>
          </cell>
        </row>
        <row r="209">
          <cell r="A209" t="str">
            <v>S79</v>
          </cell>
          <cell r="B209" t="str">
            <v>value</v>
          </cell>
          <cell r="C209">
            <v>6386290</v>
          </cell>
          <cell r="D209">
            <v>2296835</v>
          </cell>
          <cell r="E209">
            <v>2133993</v>
          </cell>
          <cell r="F209">
            <v>1079569</v>
          </cell>
          <cell r="J209">
            <v>325000</v>
          </cell>
          <cell r="K209">
            <v>680000</v>
          </cell>
          <cell r="O209">
            <v>12901687</v>
          </cell>
          <cell r="Q209" t="str">
            <v>S79</v>
          </cell>
          <cell r="R209" t="str">
            <v>volume</v>
          </cell>
          <cell r="S209">
            <v>22</v>
          </cell>
          <cell r="T209">
            <v>12</v>
          </cell>
          <cell r="U209">
            <v>9</v>
          </cell>
          <cell r="V209">
            <v>6</v>
          </cell>
          <cell r="Z209">
            <v>1</v>
          </cell>
          <cell r="AA209">
            <v>2</v>
          </cell>
          <cell r="AE209">
            <v>52</v>
          </cell>
        </row>
        <row r="210">
          <cell r="A210" t="str">
            <v>S80</v>
          </cell>
          <cell r="B210" t="str">
            <v>value</v>
          </cell>
          <cell r="C210">
            <v>1179581</v>
          </cell>
          <cell r="E210">
            <v>298000</v>
          </cell>
          <cell r="F210">
            <v>253500</v>
          </cell>
          <cell r="O210">
            <v>1731081</v>
          </cell>
          <cell r="Q210" t="str">
            <v>S80</v>
          </cell>
          <cell r="R210" t="str">
            <v>volume</v>
          </cell>
          <cell r="S210">
            <v>6</v>
          </cell>
          <cell r="U210">
            <v>2</v>
          </cell>
          <cell r="V210">
            <v>2</v>
          </cell>
          <cell r="AE210">
            <v>10</v>
          </cell>
        </row>
        <row r="211">
          <cell r="A211" t="str">
            <v>S81</v>
          </cell>
          <cell r="B211" t="str">
            <v>value</v>
          </cell>
          <cell r="C211">
            <v>18244427</v>
          </cell>
          <cell r="D211">
            <v>16579653</v>
          </cell>
          <cell r="E211">
            <v>10427500</v>
          </cell>
          <cell r="F211">
            <v>6152958</v>
          </cell>
          <cell r="G211">
            <v>585166</v>
          </cell>
          <cell r="H211">
            <v>3020000</v>
          </cell>
          <cell r="I211">
            <v>1021000</v>
          </cell>
          <cell r="J211">
            <v>195000</v>
          </cell>
          <cell r="N211">
            <v>55000</v>
          </cell>
          <cell r="O211">
            <v>56280704</v>
          </cell>
          <cell r="Q211" t="str">
            <v>S81</v>
          </cell>
          <cell r="R211" t="str">
            <v>volume</v>
          </cell>
          <cell r="S211">
            <v>64</v>
          </cell>
          <cell r="T211">
            <v>64</v>
          </cell>
          <cell r="U211">
            <v>37</v>
          </cell>
          <cell r="V211">
            <v>14</v>
          </cell>
          <cell r="W211">
            <v>2</v>
          </cell>
          <cell r="X211">
            <v>3</v>
          </cell>
          <cell r="Y211">
            <v>4</v>
          </cell>
          <cell r="Z211">
            <v>1</v>
          </cell>
          <cell r="AD211">
            <v>1</v>
          </cell>
          <cell r="AE211">
            <v>190</v>
          </cell>
        </row>
        <row r="212">
          <cell r="A212" t="str">
            <v>S83</v>
          </cell>
          <cell r="B212" t="str">
            <v>value</v>
          </cell>
          <cell r="H212">
            <v>540000</v>
          </cell>
          <cell r="J212">
            <v>385195</v>
          </cell>
          <cell r="K212">
            <v>60000</v>
          </cell>
          <cell r="L212">
            <v>200000</v>
          </cell>
          <cell r="N212">
            <v>15000</v>
          </cell>
          <cell r="O212">
            <v>1200195</v>
          </cell>
          <cell r="Q212" t="str">
            <v>S83</v>
          </cell>
          <cell r="R212" t="str">
            <v>volume</v>
          </cell>
          <cell r="X212">
            <v>1</v>
          </cell>
          <cell r="Z212">
            <v>2</v>
          </cell>
          <cell r="AA212">
            <v>1</v>
          </cell>
          <cell r="AB212">
            <v>1</v>
          </cell>
          <cell r="AD212">
            <v>1</v>
          </cell>
          <cell r="AE212">
            <v>6</v>
          </cell>
        </row>
        <row r="213">
          <cell r="A213" t="str">
            <v>T45</v>
          </cell>
          <cell r="B213" t="str">
            <v>value</v>
          </cell>
          <cell r="C213">
            <v>143000</v>
          </cell>
          <cell r="D213">
            <v>73401</v>
          </cell>
          <cell r="E213">
            <v>649690</v>
          </cell>
          <cell r="F213">
            <v>488200</v>
          </cell>
          <cell r="G213">
            <v>258500</v>
          </cell>
          <cell r="H213">
            <v>122645</v>
          </cell>
          <cell r="J213">
            <v>23750</v>
          </cell>
          <cell r="K213">
            <v>34000</v>
          </cell>
          <cell r="L213">
            <v>16500</v>
          </cell>
          <cell r="O213">
            <v>1809686</v>
          </cell>
          <cell r="Q213" t="str">
            <v>T45</v>
          </cell>
          <cell r="R213" t="str">
            <v>volume</v>
          </cell>
          <cell r="S213">
            <v>4</v>
          </cell>
          <cell r="T213">
            <v>3</v>
          </cell>
          <cell r="U213">
            <v>9</v>
          </cell>
          <cell r="V213">
            <v>5</v>
          </cell>
          <cell r="W213">
            <v>4</v>
          </cell>
          <cell r="X213">
            <v>1</v>
          </cell>
          <cell r="Z213">
            <v>2</v>
          </cell>
          <cell r="AA213">
            <v>1</v>
          </cell>
          <cell r="AB213">
            <v>1</v>
          </cell>
          <cell r="AE213">
            <v>30</v>
          </cell>
        </row>
        <row r="214">
          <cell r="A214" t="str">
            <v>T46</v>
          </cell>
          <cell r="B214" t="str">
            <v>value</v>
          </cell>
          <cell r="C214">
            <v>683646</v>
          </cell>
          <cell r="D214">
            <v>713544</v>
          </cell>
          <cell r="E214">
            <v>58000</v>
          </cell>
          <cell r="G214">
            <v>243000</v>
          </cell>
          <cell r="I214">
            <v>73493</v>
          </cell>
          <cell r="L214">
            <v>82516</v>
          </cell>
          <cell r="O214">
            <v>1854199</v>
          </cell>
          <cell r="Q214" t="str">
            <v>T46</v>
          </cell>
          <cell r="R214" t="str">
            <v>volume</v>
          </cell>
          <cell r="S214">
            <v>6</v>
          </cell>
          <cell r="T214">
            <v>7</v>
          </cell>
          <cell r="U214">
            <v>1</v>
          </cell>
          <cell r="W214">
            <v>1</v>
          </cell>
          <cell r="Y214">
            <v>2</v>
          </cell>
          <cell r="AB214">
            <v>1</v>
          </cell>
          <cell r="AE214">
            <v>18</v>
          </cell>
        </row>
        <row r="215">
          <cell r="A215" t="str">
            <v>T51</v>
          </cell>
          <cell r="B215" t="str">
            <v>value</v>
          </cell>
          <cell r="C215">
            <v>573580</v>
          </cell>
          <cell r="D215">
            <v>338250</v>
          </cell>
          <cell r="E215">
            <v>167995</v>
          </cell>
          <cell r="F215">
            <v>73993</v>
          </cell>
          <cell r="G215">
            <v>36100</v>
          </cell>
          <cell r="N215">
            <v>15000</v>
          </cell>
          <cell r="O215">
            <v>1204918</v>
          </cell>
          <cell r="Q215" t="str">
            <v>T51</v>
          </cell>
          <cell r="R215" t="str">
            <v>volume</v>
          </cell>
          <cell r="S215">
            <v>10</v>
          </cell>
          <cell r="T215">
            <v>5</v>
          </cell>
          <cell r="U215">
            <v>3</v>
          </cell>
          <cell r="V215">
            <v>2</v>
          </cell>
          <cell r="W215">
            <v>1</v>
          </cell>
          <cell r="AD215">
            <v>1</v>
          </cell>
          <cell r="AE215">
            <v>22</v>
          </cell>
        </row>
        <row r="216">
          <cell r="A216" t="str">
            <v>T57</v>
          </cell>
          <cell r="B216" t="str">
            <v>value</v>
          </cell>
          <cell r="C216">
            <v>19341849</v>
          </cell>
          <cell r="D216">
            <v>15957571</v>
          </cell>
          <cell r="E216">
            <v>18090663</v>
          </cell>
          <cell r="F216">
            <v>15623615</v>
          </cell>
          <cell r="G216">
            <v>13189943</v>
          </cell>
          <cell r="H216">
            <v>9240981</v>
          </cell>
          <cell r="I216">
            <v>9167745</v>
          </cell>
          <cell r="J216">
            <v>9743083</v>
          </cell>
          <cell r="K216">
            <v>8489703</v>
          </cell>
          <cell r="L216">
            <v>7517382</v>
          </cell>
          <cell r="M216">
            <v>7182212</v>
          </cell>
          <cell r="N216">
            <v>4623855</v>
          </cell>
          <cell r="O216">
            <v>138168602</v>
          </cell>
          <cell r="Q216" t="str">
            <v>T57</v>
          </cell>
          <cell r="R216" t="str">
            <v>volume</v>
          </cell>
          <cell r="S216">
            <v>192</v>
          </cell>
          <cell r="T216">
            <v>175</v>
          </cell>
          <cell r="U216">
            <v>178</v>
          </cell>
          <cell r="V216">
            <v>158</v>
          </cell>
          <cell r="W216">
            <v>150</v>
          </cell>
          <cell r="X216">
            <v>97</v>
          </cell>
          <cell r="Y216">
            <v>101</v>
          </cell>
          <cell r="Z216">
            <v>95</v>
          </cell>
          <cell r="AA216">
            <v>72</v>
          </cell>
          <cell r="AB216">
            <v>79</v>
          </cell>
          <cell r="AC216">
            <v>75</v>
          </cell>
          <cell r="AD216">
            <v>47</v>
          </cell>
          <cell r="AE216">
            <v>1419</v>
          </cell>
        </row>
        <row r="217">
          <cell r="A217" t="str">
            <v>T60</v>
          </cell>
          <cell r="B217" t="str">
            <v>value</v>
          </cell>
          <cell r="C217">
            <v>3668000</v>
          </cell>
          <cell r="D217">
            <v>1963996</v>
          </cell>
          <cell r="E217">
            <v>2238000</v>
          </cell>
          <cell r="F217">
            <v>2190000</v>
          </cell>
          <cell r="G217">
            <v>2205000</v>
          </cell>
          <cell r="H217">
            <v>917000</v>
          </cell>
          <cell r="I217">
            <v>644000</v>
          </cell>
          <cell r="J217">
            <v>1595000</v>
          </cell>
          <cell r="K217">
            <v>1812245</v>
          </cell>
          <cell r="L217">
            <v>1960806</v>
          </cell>
          <cell r="M217">
            <v>4690000</v>
          </cell>
          <cell r="N217">
            <v>710245</v>
          </cell>
          <cell r="O217">
            <v>24594292</v>
          </cell>
          <cell r="Q217" t="str">
            <v>T60</v>
          </cell>
          <cell r="R217" t="str">
            <v>volume</v>
          </cell>
          <cell r="S217">
            <v>8</v>
          </cell>
          <cell r="T217">
            <v>6</v>
          </cell>
          <cell r="U217">
            <v>6</v>
          </cell>
          <cell r="V217">
            <v>4</v>
          </cell>
          <cell r="W217">
            <v>4</v>
          </cell>
          <cell r="X217">
            <v>3</v>
          </cell>
          <cell r="Y217">
            <v>1</v>
          </cell>
          <cell r="Z217">
            <v>4</v>
          </cell>
          <cell r="AA217">
            <v>6</v>
          </cell>
          <cell r="AB217">
            <v>5</v>
          </cell>
          <cell r="AC217">
            <v>6</v>
          </cell>
          <cell r="AD217">
            <v>2</v>
          </cell>
          <cell r="AE217">
            <v>55</v>
          </cell>
        </row>
        <row r="218">
          <cell r="A218" t="str">
            <v>T61</v>
          </cell>
          <cell r="B218" t="str">
            <v>value</v>
          </cell>
          <cell r="C218">
            <v>8523561</v>
          </cell>
          <cell r="D218">
            <v>9529100</v>
          </cell>
          <cell r="E218">
            <v>8068245</v>
          </cell>
          <cell r="F218">
            <v>8604750</v>
          </cell>
          <cell r="G218">
            <v>13663690</v>
          </cell>
          <cell r="H218">
            <v>8227850</v>
          </cell>
          <cell r="I218">
            <v>10144095</v>
          </cell>
          <cell r="J218">
            <v>12983940</v>
          </cell>
          <cell r="K218">
            <v>8942005</v>
          </cell>
          <cell r="L218">
            <v>13197564</v>
          </cell>
          <cell r="M218">
            <v>8371933</v>
          </cell>
          <cell r="N218">
            <v>5518744</v>
          </cell>
          <cell r="O218">
            <v>115775477</v>
          </cell>
          <cell r="Q218" t="str">
            <v>T61</v>
          </cell>
          <cell r="R218" t="str">
            <v>volume</v>
          </cell>
          <cell r="S218">
            <v>26</v>
          </cell>
          <cell r="T218">
            <v>25</v>
          </cell>
          <cell r="U218">
            <v>25</v>
          </cell>
          <cell r="V218">
            <v>22</v>
          </cell>
          <cell r="W218">
            <v>29</v>
          </cell>
          <cell r="X218">
            <v>22</v>
          </cell>
          <cell r="Y218">
            <v>28</v>
          </cell>
          <cell r="Z218">
            <v>25</v>
          </cell>
          <cell r="AA218">
            <v>20</v>
          </cell>
          <cell r="AB218">
            <v>33</v>
          </cell>
          <cell r="AC218">
            <v>22</v>
          </cell>
          <cell r="AD218">
            <v>21</v>
          </cell>
          <cell r="AE218">
            <v>298</v>
          </cell>
        </row>
        <row r="219">
          <cell r="A219" t="str">
            <v>T62</v>
          </cell>
          <cell r="B219" t="str">
            <v>value</v>
          </cell>
          <cell r="C219">
            <v>2618622</v>
          </cell>
          <cell r="D219">
            <v>1967522</v>
          </cell>
          <cell r="E219">
            <v>811800</v>
          </cell>
          <cell r="F219">
            <v>502400</v>
          </cell>
          <cell r="G219">
            <v>172000</v>
          </cell>
          <cell r="H219">
            <v>210000</v>
          </cell>
          <cell r="I219">
            <v>74800</v>
          </cell>
          <cell r="J219">
            <v>50000</v>
          </cell>
          <cell r="O219">
            <v>6407144</v>
          </cell>
          <cell r="Q219" t="str">
            <v>T62</v>
          </cell>
          <cell r="R219" t="str">
            <v>volume</v>
          </cell>
          <cell r="S219">
            <v>33</v>
          </cell>
          <cell r="T219">
            <v>20</v>
          </cell>
          <cell r="U219">
            <v>7</v>
          </cell>
          <cell r="V219">
            <v>7</v>
          </cell>
          <cell r="W219">
            <v>2</v>
          </cell>
          <cell r="X219">
            <v>2</v>
          </cell>
          <cell r="Y219">
            <v>1</v>
          </cell>
          <cell r="Z219">
            <v>1</v>
          </cell>
          <cell r="AE219">
            <v>73</v>
          </cell>
        </row>
        <row r="220">
          <cell r="A220" t="str">
            <v>T63</v>
          </cell>
          <cell r="B220" t="str">
            <v>value</v>
          </cell>
          <cell r="C220">
            <v>1140735</v>
          </cell>
          <cell r="D220">
            <v>179000</v>
          </cell>
          <cell r="E220">
            <v>40000</v>
          </cell>
          <cell r="G220">
            <v>50000</v>
          </cell>
          <cell r="L220">
            <v>107000</v>
          </cell>
          <cell r="N220">
            <v>64000</v>
          </cell>
          <cell r="O220">
            <v>1580735</v>
          </cell>
          <cell r="Q220" t="str">
            <v>T63</v>
          </cell>
          <cell r="R220" t="str">
            <v>volume</v>
          </cell>
          <cell r="S220">
            <v>23</v>
          </cell>
          <cell r="T220">
            <v>4</v>
          </cell>
          <cell r="U220">
            <v>1</v>
          </cell>
          <cell r="W220">
            <v>1</v>
          </cell>
          <cell r="AB220">
            <v>1</v>
          </cell>
          <cell r="AD220">
            <v>1</v>
          </cell>
          <cell r="AE220">
            <v>31</v>
          </cell>
        </row>
        <row r="221">
          <cell r="A221" t="str">
            <v>T65</v>
          </cell>
          <cell r="B221" t="str">
            <v>value</v>
          </cell>
          <cell r="C221">
            <v>285500</v>
          </cell>
          <cell r="D221">
            <v>350045</v>
          </cell>
          <cell r="E221">
            <v>188245</v>
          </cell>
          <cell r="F221">
            <v>331290</v>
          </cell>
          <cell r="H221">
            <v>28800</v>
          </cell>
          <cell r="N221">
            <v>81600</v>
          </cell>
          <cell r="O221">
            <v>1265480</v>
          </cell>
          <cell r="Q221" t="str">
            <v>T65</v>
          </cell>
          <cell r="R221" t="str">
            <v>volume</v>
          </cell>
          <cell r="S221">
            <v>4</v>
          </cell>
          <cell r="T221">
            <v>4</v>
          </cell>
          <cell r="U221">
            <v>3</v>
          </cell>
          <cell r="V221">
            <v>5</v>
          </cell>
          <cell r="X221">
            <v>1</v>
          </cell>
          <cell r="AD221">
            <v>1</v>
          </cell>
          <cell r="AE221">
            <v>18</v>
          </cell>
        </row>
        <row r="222">
          <cell r="A222" t="str">
            <v>T70</v>
          </cell>
          <cell r="B222" t="str">
            <v>value</v>
          </cell>
          <cell r="C222">
            <v>517580</v>
          </cell>
          <cell r="D222">
            <v>187620</v>
          </cell>
          <cell r="E222">
            <v>220000</v>
          </cell>
          <cell r="F222">
            <v>67300</v>
          </cell>
          <cell r="J222">
            <v>160406</v>
          </cell>
          <cell r="K222">
            <v>131200</v>
          </cell>
          <cell r="M222">
            <v>94000</v>
          </cell>
          <cell r="O222">
            <v>1378106</v>
          </cell>
          <cell r="Q222" t="str">
            <v>T70</v>
          </cell>
          <cell r="R222" t="str">
            <v>volume</v>
          </cell>
          <cell r="S222">
            <v>8</v>
          </cell>
          <cell r="T222">
            <v>3</v>
          </cell>
          <cell r="U222">
            <v>2</v>
          </cell>
          <cell r="V222">
            <v>1</v>
          </cell>
          <cell r="Z222">
            <v>1</v>
          </cell>
          <cell r="AA222">
            <v>2</v>
          </cell>
          <cell r="AC222">
            <v>1</v>
          </cell>
          <cell r="AE222">
            <v>18</v>
          </cell>
        </row>
        <row r="223">
          <cell r="A223" t="str">
            <v>T78</v>
          </cell>
          <cell r="B223" t="str">
            <v>value</v>
          </cell>
          <cell r="C223">
            <v>563000</v>
          </cell>
          <cell r="D223">
            <v>95001</v>
          </cell>
          <cell r="E223">
            <v>297629</v>
          </cell>
          <cell r="F223">
            <v>69412</v>
          </cell>
          <cell r="G223">
            <v>35000</v>
          </cell>
          <cell r="H223">
            <v>64415</v>
          </cell>
          <cell r="L223">
            <v>60245</v>
          </cell>
          <cell r="O223">
            <v>1184702</v>
          </cell>
          <cell r="Q223" t="str">
            <v>T78</v>
          </cell>
          <cell r="R223" t="str">
            <v>volume</v>
          </cell>
          <cell r="S223">
            <v>5</v>
          </cell>
          <cell r="T223">
            <v>2</v>
          </cell>
          <cell r="U223">
            <v>3</v>
          </cell>
          <cell r="V223">
            <v>2</v>
          </cell>
          <cell r="W223">
            <v>1</v>
          </cell>
          <cell r="X223">
            <v>2</v>
          </cell>
          <cell r="AB223">
            <v>1</v>
          </cell>
          <cell r="AE223">
            <v>16</v>
          </cell>
        </row>
        <row r="224">
          <cell r="A224" t="str">
            <v>T79</v>
          </cell>
          <cell r="B224" t="str">
            <v>value</v>
          </cell>
          <cell r="C224">
            <v>995530</v>
          </cell>
          <cell r="D224">
            <v>492275</v>
          </cell>
          <cell r="E224">
            <v>544746</v>
          </cell>
          <cell r="F224">
            <v>95000</v>
          </cell>
          <cell r="G224">
            <v>152245</v>
          </cell>
          <cell r="H224">
            <v>25001</v>
          </cell>
          <cell r="O224">
            <v>2304797</v>
          </cell>
          <cell r="Q224" t="str">
            <v>T79</v>
          </cell>
          <cell r="R224" t="str">
            <v>volume</v>
          </cell>
          <cell r="S224">
            <v>11</v>
          </cell>
          <cell r="T224">
            <v>6</v>
          </cell>
          <cell r="U224">
            <v>4</v>
          </cell>
          <cell r="V224">
            <v>1</v>
          </cell>
          <cell r="W224">
            <v>2</v>
          </cell>
          <cell r="X224">
            <v>1</v>
          </cell>
          <cell r="AE224">
            <v>25</v>
          </cell>
        </row>
        <row r="225">
          <cell r="A225" t="str">
            <v>T80</v>
          </cell>
          <cell r="B225" t="str">
            <v>value</v>
          </cell>
          <cell r="C225">
            <v>676892</v>
          </cell>
          <cell r="D225">
            <v>512575</v>
          </cell>
          <cell r="E225">
            <v>199742</v>
          </cell>
          <cell r="F225">
            <v>89077</v>
          </cell>
          <cell r="G225">
            <v>196885</v>
          </cell>
          <cell r="H225">
            <v>102800</v>
          </cell>
          <cell r="I225">
            <v>18050</v>
          </cell>
          <cell r="K225">
            <v>21200</v>
          </cell>
          <cell r="O225">
            <v>1817221</v>
          </cell>
          <cell r="Q225" t="str">
            <v>T80</v>
          </cell>
          <cell r="R225" t="str">
            <v>volume</v>
          </cell>
          <cell r="S225">
            <v>14</v>
          </cell>
          <cell r="T225">
            <v>10</v>
          </cell>
          <cell r="U225">
            <v>5</v>
          </cell>
          <cell r="V225">
            <v>2</v>
          </cell>
          <cell r="W225">
            <v>3</v>
          </cell>
          <cell r="X225">
            <v>1</v>
          </cell>
          <cell r="Y225">
            <v>1</v>
          </cell>
          <cell r="AA225">
            <v>1</v>
          </cell>
          <cell r="AE225">
            <v>37</v>
          </cell>
        </row>
        <row r="226">
          <cell r="A226" t="str">
            <v>T81</v>
          </cell>
          <cell r="B226" t="str">
            <v>value</v>
          </cell>
          <cell r="C226">
            <v>7844306</v>
          </cell>
          <cell r="D226">
            <v>7160938</v>
          </cell>
          <cell r="E226">
            <v>7251144</v>
          </cell>
          <cell r="F226">
            <v>5013907</v>
          </cell>
          <cell r="G226">
            <v>3218343</v>
          </cell>
          <cell r="H226">
            <v>1488345</v>
          </cell>
          <cell r="I226">
            <v>2014505</v>
          </cell>
          <cell r="J226">
            <v>244001</v>
          </cell>
          <cell r="K226">
            <v>400001</v>
          </cell>
          <cell r="M226">
            <v>65001</v>
          </cell>
          <cell r="O226">
            <v>34700491</v>
          </cell>
          <cell r="Q226" t="str">
            <v>T81</v>
          </cell>
          <cell r="R226" t="str">
            <v>volume</v>
          </cell>
          <cell r="S226">
            <v>124</v>
          </cell>
          <cell r="T226">
            <v>122</v>
          </cell>
          <cell r="U226">
            <v>105</v>
          </cell>
          <cell r="V226">
            <v>88</v>
          </cell>
          <cell r="W226">
            <v>58</v>
          </cell>
          <cell r="X226">
            <v>27</v>
          </cell>
          <cell r="Y226">
            <v>20</v>
          </cell>
          <cell r="Z226">
            <v>5</v>
          </cell>
          <cell r="AA226">
            <v>6</v>
          </cell>
          <cell r="AC226">
            <v>2</v>
          </cell>
          <cell r="AE226">
            <v>557</v>
          </cell>
        </row>
        <row r="227">
          <cell r="A227" t="str">
            <v>T82</v>
          </cell>
          <cell r="B227" t="str">
            <v>value</v>
          </cell>
          <cell r="C227">
            <v>6800573</v>
          </cell>
          <cell r="D227">
            <v>5563722</v>
          </cell>
          <cell r="E227">
            <v>5351833</v>
          </cell>
          <cell r="F227">
            <v>3603761</v>
          </cell>
          <cell r="G227">
            <v>4527509</v>
          </cell>
          <cell r="H227">
            <v>1823734</v>
          </cell>
          <cell r="I227">
            <v>2112006</v>
          </cell>
          <cell r="J227">
            <v>433401</v>
          </cell>
          <cell r="K227">
            <v>664200</v>
          </cell>
          <cell r="L227">
            <v>467000</v>
          </cell>
          <cell r="M227">
            <v>45000</v>
          </cell>
          <cell r="O227">
            <v>31392739</v>
          </cell>
          <cell r="Q227" t="str">
            <v>T82</v>
          </cell>
          <cell r="R227" t="str">
            <v>volume</v>
          </cell>
          <cell r="S227">
            <v>91</v>
          </cell>
          <cell r="T227">
            <v>69</v>
          </cell>
          <cell r="U227">
            <v>65</v>
          </cell>
          <cell r="V227">
            <v>60</v>
          </cell>
          <cell r="W227">
            <v>55</v>
          </cell>
          <cell r="X227">
            <v>21</v>
          </cell>
          <cell r="Y227">
            <v>18</v>
          </cell>
          <cell r="Z227">
            <v>7</v>
          </cell>
          <cell r="AA227">
            <v>6</v>
          </cell>
          <cell r="AB227">
            <v>3</v>
          </cell>
          <cell r="AC227">
            <v>1</v>
          </cell>
          <cell r="AE227">
            <v>396</v>
          </cell>
        </row>
        <row r="228">
          <cell r="A228" t="str">
            <v>T88</v>
          </cell>
          <cell r="B228" t="str">
            <v>value</v>
          </cell>
          <cell r="D228">
            <v>95000</v>
          </cell>
          <cell r="E228">
            <v>102931</v>
          </cell>
          <cell r="F228">
            <v>769575</v>
          </cell>
          <cell r="G228">
            <v>672031</v>
          </cell>
          <cell r="H228">
            <v>656028</v>
          </cell>
          <cell r="I228">
            <v>1342915</v>
          </cell>
          <cell r="J228">
            <v>797988</v>
          </cell>
          <cell r="K228">
            <v>1838060</v>
          </cell>
          <cell r="L228">
            <v>1672484</v>
          </cell>
          <cell r="M228">
            <v>1471426</v>
          </cell>
          <cell r="N228">
            <v>823203</v>
          </cell>
          <cell r="O228">
            <v>10241641</v>
          </cell>
          <cell r="Q228" t="str">
            <v>T88</v>
          </cell>
          <cell r="R228" t="str">
            <v>volume</v>
          </cell>
          <cell r="T228">
            <v>2</v>
          </cell>
          <cell r="U228">
            <v>3</v>
          </cell>
          <cell r="V228">
            <v>4</v>
          </cell>
          <cell r="W228">
            <v>11</v>
          </cell>
          <cell r="X228">
            <v>11</v>
          </cell>
          <cell r="Y228">
            <v>23</v>
          </cell>
          <cell r="Z228">
            <v>21</v>
          </cell>
          <cell r="AA228">
            <v>36</v>
          </cell>
          <cell r="AB228">
            <v>35</v>
          </cell>
          <cell r="AC228">
            <v>23</v>
          </cell>
          <cell r="AD228">
            <v>18</v>
          </cell>
          <cell r="AE228">
            <v>187</v>
          </cell>
        </row>
        <row r="229">
          <cell r="A229" t="str">
            <v>T99</v>
          </cell>
          <cell r="B229" t="str">
            <v>value</v>
          </cell>
          <cell r="F229">
            <v>707871</v>
          </cell>
          <cell r="G229">
            <v>200000</v>
          </cell>
          <cell r="H229">
            <v>500000</v>
          </cell>
          <cell r="I229">
            <v>435000</v>
          </cell>
          <cell r="J229">
            <v>862700</v>
          </cell>
          <cell r="K229">
            <v>1368416</v>
          </cell>
          <cell r="L229">
            <v>1108501</v>
          </cell>
          <cell r="M229">
            <v>1120641</v>
          </cell>
          <cell r="N229">
            <v>866000</v>
          </cell>
          <cell r="O229">
            <v>7169129</v>
          </cell>
          <cell r="Q229" t="str">
            <v>T99</v>
          </cell>
          <cell r="R229" t="str">
            <v>volume</v>
          </cell>
          <cell r="V229">
            <v>1</v>
          </cell>
          <cell r="W229">
            <v>1</v>
          </cell>
          <cell r="X229">
            <v>2</v>
          </cell>
          <cell r="Y229">
            <v>3</v>
          </cell>
          <cell r="Z229">
            <v>8</v>
          </cell>
          <cell r="AA229">
            <v>9</v>
          </cell>
          <cell r="AB229">
            <v>4</v>
          </cell>
          <cell r="AC229">
            <v>8</v>
          </cell>
          <cell r="AD229">
            <v>5</v>
          </cell>
          <cell r="AE229">
            <v>41</v>
          </cell>
        </row>
        <row r="230">
          <cell r="A230" t="str">
            <v>U03</v>
          </cell>
          <cell r="B230" t="str">
            <v>value</v>
          </cell>
          <cell r="C230">
            <v>2032014</v>
          </cell>
          <cell r="D230">
            <v>2265199</v>
          </cell>
          <cell r="E230">
            <v>599325.93999999994</v>
          </cell>
          <cell r="F230">
            <v>199200</v>
          </cell>
          <cell r="G230">
            <v>409000</v>
          </cell>
          <cell r="I230">
            <v>70000</v>
          </cell>
          <cell r="J230">
            <v>28000</v>
          </cell>
          <cell r="K230">
            <v>32000</v>
          </cell>
          <cell r="M230">
            <v>22750</v>
          </cell>
          <cell r="O230">
            <v>5657488.9399999995</v>
          </cell>
          <cell r="Q230" t="str">
            <v>U03</v>
          </cell>
          <cell r="R230" t="str">
            <v>volume</v>
          </cell>
          <cell r="S230">
            <v>36</v>
          </cell>
          <cell r="T230">
            <v>34</v>
          </cell>
          <cell r="U230">
            <v>9</v>
          </cell>
          <cell r="V230">
            <v>4</v>
          </cell>
          <cell r="W230">
            <v>4</v>
          </cell>
          <cell r="Y230">
            <v>1</v>
          </cell>
          <cell r="Z230">
            <v>1</v>
          </cell>
          <cell r="AA230">
            <v>1</v>
          </cell>
          <cell r="AC230">
            <v>1</v>
          </cell>
          <cell r="AE230">
            <v>91</v>
          </cell>
        </row>
        <row r="231">
          <cell r="A231" t="str">
            <v>U04</v>
          </cell>
          <cell r="B231" t="str">
            <v>value</v>
          </cell>
          <cell r="C231">
            <v>365369</v>
          </cell>
          <cell r="D231">
            <v>609863</v>
          </cell>
          <cell r="F231">
            <v>101500</v>
          </cell>
          <cell r="G231">
            <v>210390</v>
          </cell>
          <cell r="M231">
            <v>20000</v>
          </cell>
          <cell r="O231">
            <v>1307122</v>
          </cell>
          <cell r="Q231" t="str">
            <v>U04</v>
          </cell>
          <cell r="R231" t="str">
            <v>volume</v>
          </cell>
          <cell r="S231">
            <v>7</v>
          </cell>
          <cell r="T231">
            <v>11</v>
          </cell>
          <cell r="V231">
            <v>2</v>
          </cell>
          <cell r="W231">
            <v>2</v>
          </cell>
          <cell r="AC231">
            <v>1</v>
          </cell>
          <cell r="AE231">
            <v>23</v>
          </cell>
        </row>
        <row r="232">
          <cell r="A232" t="str">
            <v>U06</v>
          </cell>
          <cell r="B232" t="str">
            <v>value</v>
          </cell>
          <cell r="C232">
            <v>86000</v>
          </cell>
          <cell r="D232">
            <v>353775</v>
          </cell>
          <cell r="E232">
            <v>54375</v>
          </cell>
          <cell r="F232">
            <v>251800</v>
          </cell>
          <cell r="H232">
            <v>148000</v>
          </cell>
          <cell r="I232">
            <v>66000</v>
          </cell>
          <cell r="K232">
            <v>68000</v>
          </cell>
          <cell r="N232">
            <v>59564</v>
          </cell>
          <cell r="O232">
            <v>1087514</v>
          </cell>
          <cell r="Q232" t="str">
            <v>U06</v>
          </cell>
          <cell r="R232" t="str">
            <v>volume</v>
          </cell>
          <cell r="S232">
            <v>1</v>
          </cell>
          <cell r="T232">
            <v>6</v>
          </cell>
          <cell r="U232">
            <v>1</v>
          </cell>
          <cell r="V232">
            <v>2</v>
          </cell>
          <cell r="X232">
            <v>2</v>
          </cell>
          <cell r="Y232">
            <v>1</v>
          </cell>
          <cell r="AA232">
            <v>1</v>
          </cell>
          <cell r="AD232">
            <v>1</v>
          </cell>
          <cell r="AE232">
            <v>15</v>
          </cell>
        </row>
        <row r="233">
          <cell r="A233" t="str">
            <v>U12</v>
          </cell>
          <cell r="B233" t="str">
            <v>value</v>
          </cell>
          <cell r="C233">
            <v>5638740</v>
          </cell>
          <cell r="D233">
            <v>5961590</v>
          </cell>
          <cell r="E233">
            <v>4457750</v>
          </cell>
          <cell r="F233">
            <v>41000</v>
          </cell>
          <cell r="G233">
            <v>610500</v>
          </cell>
          <cell r="I233">
            <v>195000</v>
          </cell>
          <cell r="J233">
            <v>450000</v>
          </cell>
          <cell r="O233">
            <v>17354580</v>
          </cell>
          <cell r="Q233" t="str">
            <v>U12</v>
          </cell>
          <cell r="R233" t="str">
            <v>volume</v>
          </cell>
          <cell r="S233">
            <v>24</v>
          </cell>
          <cell r="T233">
            <v>22</v>
          </cell>
          <cell r="U233">
            <v>18</v>
          </cell>
          <cell r="V233">
            <v>1</v>
          </cell>
          <cell r="W233">
            <v>3</v>
          </cell>
          <cell r="Y233">
            <v>1</v>
          </cell>
          <cell r="Z233">
            <v>2</v>
          </cell>
          <cell r="AE233">
            <v>71</v>
          </cell>
        </row>
        <row r="234">
          <cell r="A234" t="str">
            <v>U13</v>
          </cell>
          <cell r="B234" t="str">
            <v>value</v>
          </cell>
          <cell r="C234">
            <v>865000</v>
          </cell>
          <cell r="E234">
            <v>519000</v>
          </cell>
          <cell r="F234">
            <v>407500</v>
          </cell>
          <cell r="O234">
            <v>1791500</v>
          </cell>
          <cell r="Q234" t="str">
            <v>U13</v>
          </cell>
          <cell r="R234" t="str">
            <v>volume</v>
          </cell>
          <cell r="S234">
            <v>4</v>
          </cell>
          <cell r="U234">
            <v>2</v>
          </cell>
          <cell r="V234">
            <v>2</v>
          </cell>
          <cell r="AE234">
            <v>8</v>
          </cell>
        </row>
        <row r="235">
          <cell r="A235" t="str">
            <v>U14</v>
          </cell>
          <cell r="B235" t="str">
            <v>value</v>
          </cell>
          <cell r="C235">
            <v>34274828.730000004</v>
          </cell>
          <cell r="D235">
            <v>38268173.740000002</v>
          </cell>
          <cell r="E235">
            <v>19213471</v>
          </cell>
          <cell r="F235">
            <v>4823666</v>
          </cell>
          <cell r="G235">
            <v>2787152</v>
          </cell>
          <cell r="H235">
            <v>517500</v>
          </cell>
          <cell r="I235">
            <v>821600</v>
          </cell>
          <cell r="J235">
            <v>701171</v>
          </cell>
          <cell r="K235">
            <v>106400</v>
          </cell>
          <cell r="L235">
            <v>280000</v>
          </cell>
          <cell r="M235">
            <v>200601.87</v>
          </cell>
          <cell r="N235">
            <v>590000</v>
          </cell>
          <cell r="O235">
            <v>102584564.34</v>
          </cell>
          <cell r="Q235" t="str">
            <v>U14</v>
          </cell>
          <cell r="R235" t="str">
            <v>volume</v>
          </cell>
          <cell r="S235">
            <v>136</v>
          </cell>
          <cell r="T235">
            <v>140</v>
          </cell>
          <cell r="U235">
            <v>68</v>
          </cell>
          <cell r="V235">
            <v>21</v>
          </cell>
          <cell r="W235">
            <v>13</v>
          </cell>
          <cell r="X235">
            <v>4</v>
          </cell>
          <cell r="Y235">
            <v>5</v>
          </cell>
          <cell r="Z235">
            <v>5</v>
          </cell>
          <cell r="AA235">
            <v>1</v>
          </cell>
          <cell r="AB235">
            <v>1</v>
          </cell>
          <cell r="AC235">
            <v>1</v>
          </cell>
          <cell r="AD235">
            <v>2</v>
          </cell>
          <cell r="AE235">
            <v>397</v>
          </cell>
        </row>
        <row r="236">
          <cell r="A236" t="str">
            <v>U15</v>
          </cell>
          <cell r="B236" t="str">
            <v>value</v>
          </cell>
          <cell r="C236">
            <v>470000</v>
          </cell>
          <cell r="D236">
            <v>916300</v>
          </cell>
          <cell r="E236">
            <v>643800</v>
          </cell>
          <cell r="G236">
            <v>340295</v>
          </cell>
          <cell r="N236">
            <v>250001</v>
          </cell>
          <cell r="O236">
            <v>2620396</v>
          </cell>
          <cell r="Q236" t="str">
            <v>U15</v>
          </cell>
          <cell r="R236" t="str">
            <v>volume</v>
          </cell>
          <cell r="S236">
            <v>2</v>
          </cell>
          <cell r="T236">
            <v>5</v>
          </cell>
          <cell r="U236">
            <v>3</v>
          </cell>
          <cell r="W236">
            <v>2</v>
          </cell>
          <cell r="AD236">
            <v>1</v>
          </cell>
          <cell r="AE236">
            <v>13</v>
          </cell>
        </row>
        <row r="237">
          <cell r="A237" t="str">
            <v>U16</v>
          </cell>
          <cell r="B237" t="str">
            <v>value</v>
          </cell>
          <cell r="C237">
            <v>4750750</v>
          </cell>
          <cell r="D237">
            <v>4255784</v>
          </cell>
          <cell r="E237">
            <v>6284119</v>
          </cell>
          <cell r="F237">
            <v>1093000</v>
          </cell>
          <cell r="G237">
            <v>719000</v>
          </cell>
          <cell r="H237">
            <v>327965</v>
          </cell>
          <cell r="I237">
            <v>200000</v>
          </cell>
          <cell r="J237">
            <v>183705</v>
          </cell>
          <cell r="O237">
            <v>17814323</v>
          </cell>
          <cell r="Q237" t="str">
            <v>U16</v>
          </cell>
          <cell r="R237" t="str">
            <v>volume</v>
          </cell>
          <cell r="S237">
            <v>24</v>
          </cell>
          <cell r="T237">
            <v>22</v>
          </cell>
          <cell r="U237">
            <v>14</v>
          </cell>
          <cell r="V237">
            <v>5</v>
          </cell>
          <cell r="W237">
            <v>3</v>
          </cell>
          <cell r="X237">
            <v>2</v>
          </cell>
          <cell r="Y237">
            <v>1</v>
          </cell>
          <cell r="Z237">
            <v>1</v>
          </cell>
          <cell r="AE237">
            <v>72</v>
          </cell>
        </row>
        <row r="238">
          <cell r="A238" t="str">
            <v>U19</v>
          </cell>
          <cell r="B238" t="str">
            <v>value</v>
          </cell>
          <cell r="C238">
            <v>582295</v>
          </cell>
          <cell r="D238">
            <v>230000</v>
          </cell>
          <cell r="E238">
            <v>195000</v>
          </cell>
          <cell r="O238">
            <v>1007295</v>
          </cell>
          <cell r="Q238" t="str">
            <v>U19</v>
          </cell>
          <cell r="R238" t="str">
            <v>volume</v>
          </cell>
          <cell r="S238">
            <v>3</v>
          </cell>
          <cell r="T238">
            <v>1</v>
          </cell>
          <cell r="U238">
            <v>1</v>
          </cell>
          <cell r="AE238">
            <v>5</v>
          </cell>
        </row>
        <row r="239">
          <cell r="A239" t="str">
            <v>U23</v>
          </cell>
          <cell r="B239" t="str">
            <v>value</v>
          </cell>
          <cell r="C239">
            <v>1543550</v>
          </cell>
          <cell r="D239">
            <v>1781235</v>
          </cell>
          <cell r="E239">
            <v>1235940</v>
          </cell>
          <cell r="F239">
            <v>1298531</v>
          </cell>
          <cell r="G239">
            <v>786728</v>
          </cell>
          <cell r="H239">
            <v>224500</v>
          </cell>
          <cell r="I239">
            <v>615250</v>
          </cell>
          <cell r="J239">
            <v>82338</v>
          </cell>
          <cell r="K239">
            <v>33000</v>
          </cell>
          <cell r="M239">
            <v>253000</v>
          </cell>
          <cell r="O239">
            <v>7854072</v>
          </cell>
          <cell r="Q239" t="str">
            <v>U23</v>
          </cell>
          <cell r="R239" t="str">
            <v>volume</v>
          </cell>
          <cell r="S239">
            <v>18</v>
          </cell>
          <cell r="T239">
            <v>28</v>
          </cell>
          <cell r="U239">
            <v>22</v>
          </cell>
          <cell r="V239">
            <v>19</v>
          </cell>
          <cell r="W239">
            <v>13</v>
          </cell>
          <cell r="X239">
            <v>4</v>
          </cell>
          <cell r="Y239">
            <v>4</v>
          </cell>
          <cell r="Z239">
            <v>2</v>
          </cell>
          <cell r="AA239">
            <v>1</v>
          </cell>
          <cell r="AC239">
            <v>1</v>
          </cell>
          <cell r="AE239">
            <v>112</v>
          </cell>
        </row>
        <row r="240">
          <cell r="A240" t="str">
            <v>U29</v>
          </cell>
          <cell r="B240" t="str">
            <v>value</v>
          </cell>
          <cell r="D240">
            <v>442192</v>
          </cell>
          <cell r="E240">
            <v>998659</v>
          </cell>
          <cell r="F240">
            <v>624162</v>
          </cell>
          <cell r="G240">
            <v>2116035</v>
          </cell>
          <cell r="H240">
            <v>403671</v>
          </cell>
          <cell r="I240">
            <v>46705</v>
          </cell>
          <cell r="J240">
            <v>104000</v>
          </cell>
          <cell r="K240">
            <v>81750</v>
          </cell>
          <cell r="M240">
            <v>36800</v>
          </cell>
          <cell r="O240">
            <v>4853974</v>
          </cell>
          <cell r="Q240" t="str">
            <v>U29</v>
          </cell>
          <cell r="R240" t="str">
            <v>volume</v>
          </cell>
          <cell r="T240">
            <v>5</v>
          </cell>
          <cell r="U240">
            <v>11</v>
          </cell>
          <cell r="V240">
            <v>9</v>
          </cell>
          <cell r="W240">
            <v>27</v>
          </cell>
          <cell r="X240">
            <v>6</v>
          </cell>
          <cell r="Y240">
            <v>1</v>
          </cell>
          <cell r="Z240">
            <v>1</v>
          </cell>
          <cell r="AA240">
            <v>1</v>
          </cell>
          <cell r="AC240">
            <v>1</v>
          </cell>
          <cell r="AE240">
            <v>62</v>
          </cell>
        </row>
        <row r="241">
          <cell r="A241" t="str">
            <v>U34</v>
          </cell>
          <cell r="B241" t="str">
            <v>value</v>
          </cell>
          <cell r="C241">
            <v>216000</v>
          </cell>
          <cell r="D241">
            <v>118783</v>
          </cell>
          <cell r="E241">
            <v>362400</v>
          </cell>
          <cell r="F241">
            <v>166385</v>
          </cell>
          <cell r="G241">
            <v>448312</v>
          </cell>
          <cell r="J241">
            <v>35814</v>
          </cell>
          <cell r="K241">
            <v>111000</v>
          </cell>
          <cell r="O241">
            <v>1458694</v>
          </cell>
          <cell r="Q241" t="str">
            <v>U34</v>
          </cell>
          <cell r="R241" t="str">
            <v>volume</v>
          </cell>
          <cell r="S241">
            <v>1</v>
          </cell>
          <cell r="T241">
            <v>2</v>
          </cell>
          <cell r="U241">
            <v>4</v>
          </cell>
          <cell r="V241">
            <v>4</v>
          </cell>
          <cell r="W241">
            <v>5</v>
          </cell>
          <cell r="Z241">
            <v>1</v>
          </cell>
          <cell r="AA241">
            <v>1</v>
          </cell>
          <cell r="AE241">
            <v>18</v>
          </cell>
        </row>
        <row r="242">
          <cell r="A242" t="str">
            <v>U37</v>
          </cell>
          <cell r="B242" t="str">
            <v>value</v>
          </cell>
          <cell r="C242">
            <v>127700</v>
          </cell>
          <cell r="D242">
            <v>317950</v>
          </cell>
          <cell r="E242">
            <v>327447</v>
          </cell>
          <cell r="F242">
            <v>575152</v>
          </cell>
          <cell r="G242">
            <v>955190</v>
          </cell>
          <cell r="H242">
            <v>315800</v>
          </cell>
          <cell r="I242">
            <v>209530</v>
          </cell>
          <cell r="J242">
            <v>424300</v>
          </cell>
          <cell r="K242">
            <v>292000</v>
          </cell>
          <cell r="O242">
            <v>3545069</v>
          </cell>
          <cell r="Q242" t="str">
            <v>U37</v>
          </cell>
          <cell r="R242" t="str">
            <v>volume</v>
          </cell>
          <cell r="S242">
            <v>2</v>
          </cell>
          <cell r="T242">
            <v>6</v>
          </cell>
          <cell r="U242">
            <v>5</v>
          </cell>
          <cell r="V242">
            <v>10</v>
          </cell>
          <cell r="W242">
            <v>14</v>
          </cell>
          <cell r="X242">
            <v>3</v>
          </cell>
          <cell r="Y242">
            <v>2</v>
          </cell>
          <cell r="Z242">
            <v>4</v>
          </cell>
          <cell r="AA242">
            <v>2</v>
          </cell>
          <cell r="AE242">
            <v>48</v>
          </cell>
        </row>
        <row r="243">
          <cell r="A243" t="str">
            <v>U39</v>
          </cell>
          <cell r="B243" t="str">
            <v>value</v>
          </cell>
          <cell r="C243">
            <v>359318</v>
          </cell>
          <cell r="D243">
            <v>411319</v>
          </cell>
          <cell r="E243">
            <v>1658130.61</v>
          </cell>
          <cell r="F243">
            <v>962800</v>
          </cell>
          <cell r="G243">
            <v>3782462.83</v>
          </cell>
          <cell r="H243">
            <v>1843357</v>
          </cell>
          <cell r="I243">
            <v>3826597</v>
          </cell>
          <cell r="J243">
            <v>2961029.16</v>
          </cell>
          <cell r="K243">
            <v>3404480</v>
          </cell>
          <cell r="L243">
            <v>4443419.1500000004</v>
          </cell>
          <cell r="M243">
            <v>4908503</v>
          </cell>
          <cell r="N243">
            <v>3889182</v>
          </cell>
          <cell r="O243">
            <v>32450597.75</v>
          </cell>
          <cell r="Q243" t="str">
            <v>U39</v>
          </cell>
          <cell r="R243" t="str">
            <v>volume</v>
          </cell>
          <cell r="S243">
            <v>4</v>
          </cell>
          <cell r="T243">
            <v>5</v>
          </cell>
          <cell r="U243">
            <v>15</v>
          </cell>
          <cell r="V243">
            <v>9</v>
          </cell>
          <cell r="W243">
            <v>20</v>
          </cell>
          <cell r="X243">
            <v>16</v>
          </cell>
          <cell r="Y243">
            <v>27</v>
          </cell>
          <cell r="Z243">
            <v>24</v>
          </cell>
          <cell r="AA243">
            <v>27</v>
          </cell>
          <cell r="AB243">
            <v>35</v>
          </cell>
          <cell r="AC243">
            <v>34</v>
          </cell>
          <cell r="AD243">
            <v>30</v>
          </cell>
          <cell r="AE243">
            <v>246</v>
          </cell>
        </row>
        <row r="244">
          <cell r="A244" t="str">
            <v>U49</v>
          </cell>
          <cell r="B244" t="str">
            <v>value</v>
          </cell>
          <cell r="C244">
            <v>149400</v>
          </cell>
          <cell r="D244">
            <v>1964616</v>
          </cell>
          <cell r="E244">
            <v>6383643.3099999996</v>
          </cell>
          <cell r="F244">
            <v>4368968</v>
          </cell>
          <cell r="G244">
            <v>3169059</v>
          </cell>
          <cell r="H244">
            <v>1612802</v>
          </cell>
          <cell r="I244">
            <v>689955</v>
          </cell>
          <cell r="J244">
            <v>272000</v>
          </cell>
          <cell r="K244">
            <v>583616</v>
          </cell>
          <cell r="L244">
            <v>215645</v>
          </cell>
          <cell r="M244">
            <v>85000</v>
          </cell>
          <cell r="O244">
            <v>19494704.309999999</v>
          </cell>
          <cell r="Q244" t="str">
            <v>U49</v>
          </cell>
          <cell r="R244" t="str">
            <v>volume</v>
          </cell>
          <cell r="S244">
            <v>1</v>
          </cell>
          <cell r="T244">
            <v>17</v>
          </cell>
          <cell r="U244">
            <v>54</v>
          </cell>
          <cell r="V244">
            <v>44</v>
          </cell>
          <cell r="W244">
            <v>33</v>
          </cell>
          <cell r="X244">
            <v>16</v>
          </cell>
          <cell r="Y244">
            <v>9</v>
          </cell>
          <cell r="Z244">
            <v>3</v>
          </cell>
          <cell r="AA244">
            <v>7</v>
          </cell>
          <cell r="AB244">
            <v>2</v>
          </cell>
          <cell r="AC244">
            <v>1</v>
          </cell>
          <cell r="AE244">
            <v>187</v>
          </cell>
        </row>
        <row r="245">
          <cell r="A245" t="str">
            <v>U51</v>
          </cell>
          <cell r="B245" t="str">
            <v>value</v>
          </cell>
          <cell r="D245">
            <v>589286.6</v>
          </cell>
          <cell r="E245">
            <v>2636545.33</v>
          </cell>
          <cell r="F245">
            <v>2384437</v>
          </cell>
          <cell r="G245">
            <v>1086856</v>
          </cell>
          <cell r="H245">
            <v>390180</v>
          </cell>
          <cell r="I245">
            <v>457807</v>
          </cell>
          <cell r="J245">
            <v>377000</v>
          </cell>
          <cell r="O245">
            <v>7922111.9299999997</v>
          </cell>
          <cell r="Q245" t="str">
            <v>U51</v>
          </cell>
          <cell r="R245" t="str">
            <v>volume</v>
          </cell>
          <cell r="T245">
            <v>7</v>
          </cell>
          <cell r="U245">
            <v>33</v>
          </cell>
          <cell r="V245">
            <v>30</v>
          </cell>
          <cell r="W245">
            <v>10</v>
          </cell>
          <cell r="X245">
            <v>4</v>
          </cell>
          <cell r="Y245">
            <v>3</v>
          </cell>
          <cell r="Z245">
            <v>2</v>
          </cell>
          <cell r="AE245">
            <v>89</v>
          </cell>
        </row>
        <row r="246">
          <cell r="A246" t="str">
            <v>U53</v>
          </cell>
          <cell r="B246" t="str">
            <v>value</v>
          </cell>
          <cell r="D246">
            <v>355000</v>
          </cell>
          <cell r="E246">
            <v>615150</v>
          </cell>
          <cell r="F246">
            <v>634248</v>
          </cell>
          <cell r="G246">
            <v>593700</v>
          </cell>
          <cell r="H246">
            <v>283040</v>
          </cell>
          <cell r="I246">
            <v>197300</v>
          </cell>
          <cell r="J246">
            <v>237350</v>
          </cell>
          <cell r="K246">
            <v>196500</v>
          </cell>
          <cell r="O246">
            <v>3112288</v>
          </cell>
          <cell r="Q246" t="str">
            <v>U53</v>
          </cell>
          <cell r="R246" t="str">
            <v>volume</v>
          </cell>
          <cell r="T246">
            <v>5</v>
          </cell>
          <cell r="U246">
            <v>8</v>
          </cell>
          <cell r="V246">
            <v>9</v>
          </cell>
          <cell r="W246">
            <v>7</v>
          </cell>
          <cell r="X246">
            <v>3</v>
          </cell>
          <cell r="Y246">
            <v>2</v>
          </cell>
          <cell r="Z246">
            <v>2</v>
          </cell>
          <cell r="AA246">
            <v>1</v>
          </cell>
          <cell r="AE246">
            <v>37</v>
          </cell>
        </row>
        <row r="247">
          <cell r="A247" t="str">
            <v>U70</v>
          </cell>
          <cell r="B247" t="str">
            <v>value</v>
          </cell>
          <cell r="D247">
            <v>7428689</v>
          </cell>
          <cell r="E247">
            <v>22072154</v>
          </cell>
          <cell r="F247">
            <v>47527628.299999997</v>
          </cell>
          <cell r="G247">
            <v>48633527.480000004</v>
          </cell>
          <cell r="H247">
            <v>31972120.050000001</v>
          </cell>
          <cell r="I247">
            <v>23967273</v>
          </cell>
          <cell r="J247">
            <v>7493146</v>
          </cell>
          <cell r="K247">
            <v>4137953</v>
          </cell>
          <cell r="L247">
            <v>3455350</v>
          </cell>
          <cell r="M247">
            <v>1470100</v>
          </cell>
          <cell r="N247">
            <v>219500</v>
          </cell>
          <cell r="O247">
            <v>198377440.83000001</v>
          </cell>
          <cell r="Q247" t="str">
            <v>U70</v>
          </cell>
          <cell r="R247" t="str">
            <v>volume</v>
          </cell>
          <cell r="T247">
            <v>52</v>
          </cell>
          <cell r="U247">
            <v>159</v>
          </cell>
          <cell r="V247">
            <v>316</v>
          </cell>
          <cell r="W247">
            <v>370</v>
          </cell>
          <cell r="X247">
            <v>222</v>
          </cell>
          <cell r="Y247">
            <v>145</v>
          </cell>
          <cell r="Z247">
            <v>58</v>
          </cell>
          <cell r="AA247">
            <v>26</v>
          </cell>
          <cell r="AB247">
            <v>20</v>
          </cell>
          <cell r="AC247">
            <v>6</v>
          </cell>
          <cell r="AD247">
            <v>2</v>
          </cell>
          <cell r="AE247">
            <v>1376</v>
          </cell>
        </row>
        <row r="248">
          <cell r="A248" t="str">
            <v>U72</v>
          </cell>
          <cell r="B248" t="str">
            <v>value</v>
          </cell>
          <cell r="F248">
            <v>428515</v>
          </cell>
          <cell r="G248">
            <v>2885606.05</v>
          </cell>
          <cell r="H248">
            <v>959544</v>
          </cell>
          <cell r="I248">
            <v>1354644</v>
          </cell>
          <cell r="J248">
            <v>656536</v>
          </cell>
          <cell r="K248">
            <v>539773</v>
          </cell>
          <cell r="L248">
            <v>97233</v>
          </cell>
          <cell r="O248">
            <v>6921851.0499999998</v>
          </cell>
          <cell r="Q248" t="str">
            <v>U72</v>
          </cell>
          <cell r="R248" t="str">
            <v>volume</v>
          </cell>
          <cell r="V248">
            <v>4</v>
          </cell>
          <cell r="W248">
            <v>35</v>
          </cell>
          <cell r="X248">
            <v>13</v>
          </cell>
          <cell r="Y248">
            <v>16</v>
          </cell>
          <cell r="Z248">
            <v>7</v>
          </cell>
          <cell r="AA248">
            <v>6</v>
          </cell>
          <cell r="AB248">
            <v>1</v>
          </cell>
          <cell r="AE248">
            <v>82</v>
          </cell>
        </row>
        <row r="249">
          <cell r="A249" t="str">
            <v>U74</v>
          </cell>
          <cell r="B249" t="str">
            <v>value</v>
          </cell>
          <cell r="F249">
            <v>348600</v>
          </cell>
          <cell r="G249">
            <v>1118747</v>
          </cell>
          <cell r="H249">
            <v>649936</v>
          </cell>
          <cell r="I249">
            <v>606765</v>
          </cell>
          <cell r="J249">
            <v>224600</v>
          </cell>
          <cell r="K249">
            <v>128397</v>
          </cell>
          <cell r="L249">
            <v>186100</v>
          </cell>
          <cell r="N249">
            <v>73500</v>
          </cell>
          <cell r="O249">
            <v>3336645</v>
          </cell>
          <cell r="Q249" t="str">
            <v>U74</v>
          </cell>
          <cell r="R249" t="str">
            <v>volume</v>
          </cell>
          <cell r="V249">
            <v>5</v>
          </cell>
          <cell r="W249">
            <v>17</v>
          </cell>
          <cell r="X249">
            <v>9</v>
          </cell>
          <cell r="Y249">
            <v>7</v>
          </cell>
          <cell r="Z249">
            <v>4</v>
          </cell>
          <cell r="AA249">
            <v>3</v>
          </cell>
          <cell r="AB249">
            <v>2</v>
          </cell>
          <cell r="AD249">
            <v>1</v>
          </cell>
          <cell r="AE249">
            <v>48</v>
          </cell>
        </row>
        <row r="250">
          <cell r="A250" t="str">
            <v>U78</v>
          </cell>
          <cell r="B250" t="str">
            <v>value</v>
          </cell>
          <cell r="D250">
            <v>2781004</v>
          </cell>
          <cell r="E250">
            <v>26602196.809999999</v>
          </cell>
          <cell r="F250">
            <v>62339231</v>
          </cell>
          <cell r="G250">
            <v>98864396.400000006</v>
          </cell>
          <cell r="H250">
            <v>61407619.990000002</v>
          </cell>
          <cell r="I250">
            <v>37374087</v>
          </cell>
          <cell r="J250">
            <v>17701530</v>
          </cell>
          <cell r="K250">
            <v>14687855</v>
          </cell>
          <cell r="L250">
            <v>5181182.42</v>
          </cell>
          <cell r="M250">
            <v>3165009</v>
          </cell>
          <cell r="N250">
            <v>1606995</v>
          </cell>
          <cell r="O250">
            <v>331711106.62000006</v>
          </cell>
          <cell r="Q250" t="str">
            <v>U78</v>
          </cell>
          <cell r="R250" t="str">
            <v>volume</v>
          </cell>
          <cell r="T250">
            <v>21</v>
          </cell>
          <cell r="U250">
            <v>221</v>
          </cell>
          <cell r="V250">
            <v>512</v>
          </cell>
          <cell r="W250">
            <v>801</v>
          </cell>
          <cell r="X250">
            <v>492</v>
          </cell>
          <cell r="Y250">
            <v>317</v>
          </cell>
          <cell r="Z250">
            <v>146</v>
          </cell>
          <cell r="AA250">
            <v>109</v>
          </cell>
          <cell r="AB250">
            <v>43</v>
          </cell>
          <cell r="AC250">
            <v>25</v>
          </cell>
          <cell r="AD250">
            <v>14</v>
          </cell>
          <cell r="AE250">
            <v>2701</v>
          </cell>
        </row>
        <row r="251">
          <cell r="A251" t="str">
            <v>U79</v>
          </cell>
          <cell r="B251" t="str">
            <v>value</v>
          </cell>
          <cell r="D251">
            <v>826635</v>
          </cell>
          <cell r="E251">
            <v>1248000</v>
          </cell>
          <cell r="F251">
            <v>3160800</v>
          </cell>
          <cell r="G251">
            <v>5435176</v>
          </cell>
          <cell r="H251">
            <v>2575734</v>
          </cell>
          <cell r="I251">
            <v>1337310</v>
          </cell>
          <cell r="J251">
            <v>1065050</v>
          </cell>
          <cell r="N251">
            <v>69000</v>
          </cell>
          <cell r="O251">
            <v>15717705</v>
          </cell>
          <cell r="Q251" t="str">
            <v>U79</v>
          </cell>
          <cell r="R251" t="str">
            <v>volume</v>
          </cell>
          <cell r="T251">
            <v>4</v>
          </cell>
          <cell r="U251">
            <v>5</v>
          </cell>
          <cell r="V251">
            <v>13</v>
          </cell>
          <cell r="W251">
            <v>19</v>
          </cell>
          <cell r="X251">
            <v>10</v>
          </cell>
          <cell r="Y251">
            <v>3</v>
          </cell>
          <cell r="Z251">
            <v>4</v>
          </cell>
          <cell r="AD251">
            <v>1</v>
          </cell>
          <cell r="AE251">
            <v>59</v>
          </cell>
        </row>
        <row r="252">
          <cell r="A252" t="str">
            <v>U85</v>
          </cell>
          <cell r="B252" t="str">
            <v>value</v>
          </cell>
          <cell r="D252">
            <v>1152499</v>
          </cell>
          <cell r="E252">
            <v>9151127</v>
          </cell>
          <cell r="F252">
            <v>17350249.52</v>
          </cell>
          <cell r="G252">
            <v>19446127.300000001</v>
          </cell>
          <cell r="H252">
            <v>10764822.030000001</v>
          </cell>
          <cell r="I252">
            <v>5978010.1400000006</v>
          </cell>
          <cell r="J252">
            <v>2617744</v>
          </cell>
          <cell r="K252">
            <v>1454338</v>
          </cell>
          <cell r="L252">
            <v>126000</v>
          </cell>
          <cell r="M252">
            <v>100000</v>
          </cell>
          <cell r="N252">
            <v>650650</v>
          </cell>
          <cell r="O252">
            <v>68791566.99000001</v>
          </cell>
          <cell r="Q252" t="str">
            <v>U85</v>
          </cell>
          <cell r="R252" t="str">
            <v>volume</v>
          </cell>
          <cell r="T252">
            <v>9</v>
          </cell>
          <cell r="U252">
            <v>88</v>
          </cell>
          <cell r="V252">
            <v>176</v>
          </cell>
          <cell r="W252">
            <v>200</v>
          </cell>
          <cell r="X252">
            <v>103</v>
          </cell>
          <cell r="Y252">
            <v>54</v>
          </cell>
          <cell r="Z252">
            <v>25</v>
          </cell>
          <cell r="AA252">
            <v>15</v>
          </cell>
          <cell r="AB252">
            <v>1</v>
          </cell>
          <cell r="AC252">
            <v>1</v>
          </cell>
          <cell r="AD252">
            <v>6</v>
          </cell>
          <cell r="AE252">
            <v>678</v>
          </cell>
        </row>
        <row r="253">
          <cell r="A253" t="str">
            <v>U86</v>
          </cell>
          <cell r="B253" t="str">
            <v>value</v>
          </cell>
          <cell r="D253">
            <v>272667</v>
          </cell>
          <cell r="E253">
            <v>1495688</v>
          </cell>
          <cell r="F253">
            <v>2482734</v>
          </cell>
          <cell r="G253">
            <v>3080153</v>
          </cell>
          <cell r="H253">
            <v>955032</v>
          </cell>
          <cell r="I253">
            <v>459255</v>
          </cell>
          <cell r="J253">
            <v>100000</v>
          </cell>
          <cell r="K253">
            <v>53225</v>
          </cell>
          <cell r="L253">
            <v>52000</v>
          </cell>
          <cell r="O253">
            <v>8950754</v>
          </cell>
          <cell r="Q253" t="str">
            <v>U86</v>
          </cell>
          <cell r="R253" t="str">
            <v>volume</v>
          </cell>
          <cell r="T253">
            <v>3</v>
          </cell>
          <cell r="U253">
            <v>20</v>
          </cell>
          <cell r="V253">
            <v>37</v>
          </cell>
          <cell r="W253">
            <v>46</v>
          </cell>
          <cell r="X253">
            <v>15</v>
          </cell>
          <cell r="Y253">
            <v>9</v>
          </cell>
          <cell r="Z253">
            <v>1</v>
          </cell>
          <cell r="AA253">
            <v>1</v>
          </cell>
          <cell r="AB253">
            <v>1</v>
          </cell>
          <cell r="AE253">
            <v>133</v>
          </cell>
        </row>
        <row r="254">
          <cell r="A254" t="str">
            <v>U87</v>
          </cell>
          <cell r="B254" t="str">
            <v>value</v>
          </cell>
          <cell r="E254">
            <v>79000</v>
          </cell>
          <cell r="F254">
            <v>467653</v>
          </cell>
          <cell r="G254">
            <v>366519.25</v>
          </cell>
          <cell r="H254">
            <v>283500</v>
          </cell>
          <cell r="I254">
            <v>155085</v>
          </cell>
          <cell r="L254">
            <v>110000</v>
          </cell>
          <cell r="O254">
            <v>1461757.25</v>
          </cell>
          <cell r="Q254" t="str">
            <v>U87</v>
          </cell>
          <cell r="R254" t="str">
            <v>volume</v>
          </cell>
          <cell r="U254">
            <v>2</v>
          </cell>
          <cell r="V254">
            <v>5</v>
          </cell>
          <cell r="W254">
            <v>5</v>
          </cell>
          <cell r="X254">
            <v>4</v>
          </cell>
          <cell r="Y254">
            <v>4</v>
          </cell>
          <cell r="AB254">
            <v>2</v>
          </cell>
          <cell r="AE254">
            <v>22</v>
          </cell>
        </row>
        <row r="255">
          <cell r="A255" t="str">
            <v>U88</v>
          </cell>
          <cell r="B255" t="str">
            <v>value</v>
          </cell>
          <cell r="D255">
            <v>287900</v>
          </cell>
          <cell r="E255">
            <v>1845445</v>
          </cell>
          <cell r="F255">
            <v>4264139.84</v>
          </cell>
          <cell r="G255">
            <v>2682865</v>
          </cell>
          <cell r="H255">
            <v>831814</v>
          </cell>
          <cell r="I255">
            <v>707500</v>
          </cell>
          <cell r="J255">
            <v>165345</v>
          </cell>
          <cell r="K255">
            <v>70000</v>
          </cell>
          <cell r="L255">
            <v>157500</v>
          </cell>
          <cell r="O255">
            <v>11012508.84</v>
          </cell>
          <cell r="Q255" t="str">
            <v>U88</v>
          </cell>
          <cell r="R255" t="str">
            <v>volume</v>
          </cell>
          <cell r="T255">
            <v>2</v>
          </cell>
          <cell r="U255">
            <v>13</v>
          </cell>
          <cell r="V255">
            <v>42</v>
          </cell>
          <cell r="W255">
            <v>24</v>
          </cell>
          <cell r="X255">
            <v>10</v>
          </cell>
          <cell r="Y255">
            <v>7</v>
          </cell>
          <cell r="Z255">
            <v>3</v>
          </cell>
          <cell r="AA255">
            <v>1</v>
          </cell>
          <cell r="AB255">
            <v>1</v>
          </cell>
          <cell r="AE255">
            <v>103</v>
          </cell>
        </row>
        <row r="256">
          <cell r="A256" t="str">
            <v>U89</v>
          </cell>
          <cell r="B256" t="str">
            <v>value</v>
          </cell>
          <cell r="C256">
            <v>184500</v>
          </cell>
          <cell r="D256">
            <v>731442</v>
          </cell>
          <cell r="E256">
            <v>7579501.9199999999</v>
          </cell>
          <cell r="F256">
            <v>15405324.440000001</v>
          </cell>
          <cell r="G256">
            <v>14331135.210000001</v>
          </cell>
          <cell r="H256">
            <v>5170998</v>
          </cell>
          <cell r="I256">
            <v>4623866</v>
          </cell>
          <cell r="J256">
            <v>1337627.83</v>
          </cell>
          <cell r="K256">
            <v>390000</v>
          </cell>
          <cell r="L256">
            <v>348000</v>
          </cell>
          <cell r="M256">
            <v>137480</v>
          </cell>
          <cell r="N256">
            <v>44950</v>
          </cell>
          <cell r="O256">
            <v>50284825.399999999</v>
          </cell>
          <cell r="Q256" t="str">
            <v>U89</v>
          </cell>
          <cell r="R256" t="str">
            <v>volume</v>
          </cell>
          <cell r="S256">
            <v>2</v>
          </cell>
          <cell r="T256">
            <v>7</v>
          </cell>
          <cell r="U256">
            <v>71</v>
          </cell>
          <cell r="V256">
            <v>128</v>
          </cell>
          <cell r="W256">
            <v>145</v>
          </cell>
          <cell r="X256">
            <v>56</v>
          </cell>
          <cell r="Y256">
            <v>36</v>
          </cell>
          <cell r="Z256">
            <v>12</v>
          </cell>
          <cell r="AA256">
            <v>5</v>
          </cell>
          <cell r="AB256">
            <v>4</v>
          </cell>
          <cell r="AC256">
            <v>2</v>
          </cell>
          <cell r="AD256">
            <v>1</v>
          </cell>
          <cell r="AE256">
            <v>469</v>
          </cell>
        </row>
        <row r="257">
          <cell r="A257" t="str">
            <v>U90</v>
          </cell>
          <cell r="B257" t="str">
            <v>value</v>
          </cell>
          <cell r="D257">
            <v>351000</v>
          </cell>
          <cell r="E257">
            <v>2176344</v>
          </cell>
          <cell r="F257">
            <v>4798645.8</v>
          </cell>
          <cell r="G257">
            <v>3996138.74</v>
          </cell>
          <cell r="H257">
            <v>1952195</v>
          </cell>
          <cell r="I257">
            <v>623374.96</v>
          </cell>
          <cell r="J257">
            <v>132522</v>
          </cell>
          <cell r="K257">
            <v>20000</v>
          </cell>
          <cell r="O257">
            <v>14050220.5</v>
          </cell>
          <cell r="Q257" t="str">
            <v>U90</v>
          </cell>
          <cell r="R257" t="str">
            <v>volume</v>
          </cell>
          <cell r="T257">
            <v>6</v>
          </cell>
          <cell r="U257">
            <v>34</v>
          </cell>
          <cell r="V257">
            <v>75</v>
          </cell>
          <cell r="W257">
            <v>52</v>
          </cell>
          <cell r="X257">
            <v>24</v>
          </cell>
          <cell r="Y257">
            <v>10</v>
          </cell>
          <cell r="Z257">
            <v>2</v>
          </cell>
          <cell r="AA257">
            <v>1</v>
          </cell>
          <cell r="AE257">
            <v>204</v>
          </cell>
        </row>
        <row r="258">
          <cell r="A258" t="str">
            <v>U91</v>
          </cell>
          <cell r="B258" t="str">
            <v>value</v>
          </cell>
          <cell r="D258">
            <v>324800</v>
          </cell>
          <cell r="E258">
            <v>178700</v>
          </cell>
          <cell r="F258">
            <v>441741</v>
          </cell>
          <cell r="G258">
            <v>225000</v>
          </cell>
          <cell r="H258">
            <v>249500</v>
          </cell>
          <cell r="I258">
            <v>84000</v>
          </cell>
          <cell r="K258">
            <v>108950</v>
          </cell>
          <cell r="O258">
            <v>1612691</v>
          </cell>
          <cell r="Q258" t="str">
            <v>U91</v>
          </cell>
          <cell r="R258" t="str">
            <v>volume</v>
          </cell>
          <cell r="T258">
            <v>2</v>
          </cell>
          <cell r="U258">
            <v>4</v>
          </cell>
          <cell r="V258">
            <v>8</v>
          </cell>
          <cell r="W258">
            <v>5</v>
          </cell>
          <cell r="X258">
            <v>4</v>
          </cell>
          <cell r="Y258">
            <v>1</v>
          </cell>
          <cell r="AA258">
            <v>2</v>
          </cell>
          <cell r="AE258">
            <v>26</v>
          </cell>
        </row>
        <row r="259">
          <cell r="A259" t="str">
            <v>U92</v>
          </cell>
          <cell r="B259" t="str">
            <v>value</v>
          </cell>
          <cell r="C259">
            <v>1433000</v>
          </cell>
          <cell r="D259">
            <v>14907659.51</v>
          </cell>
          <cell r="E259">
            <v>105639330.76000001</v>
          </cell>
          <cell r="F259">
            <v>208810835.80000001</v>
          </cell>
          <cell r="G259">
            <v>276356350.69</v>
          </cell>
          <cell r="H259">
            <v>173500112.94</v>
          </cell>
          <cell r="I259">
            <v>113658027.04000001</v>
          </cell>
          <cell r="J259">
            <v>53451936.159999996</v>
          </cell>
          <cell r="K259">
            <v>23292994.34</v>
          </cell>
          <cell r="L259">
            <v>11134993.439999999</v>
          </cell>
          <cell r="M259">
            <v>7895842.0099999998</v>
          </cell>
          <cell r="N259">
            <v>3594657</v>
          </cell>
          <cell r="O259">
            <v>993675739.69000006</v>
          </cell>
          <cell r="Q259" t="str">
            <v>U92</v>
          </cell>
          <cell r="R259" t="str">
            <v>volume</v>
          </cell>
          <cell r="S259">
            <v>2</v>
          </cell>
          <cell r="T259">
            <v>109</v>
          </cell>
          <cell r="U259">
            <v>853</v>
          </cell>
          <cell r="V259">
            <v>1719</v>
          </cell>
          <cell r="W259">
            <v>2313</v>
          </cell>
          <cell r="X259">
            <v>1353</v>
          </cell>
          <cell r="Y259">
            <v>910</v>
          </cell>
          <cell r="Z259">
            <v>375</v>
          </cell>
          <cell r="AA259">
            <v>196</v>
          </cell>
          <cell r="AB259">
            <v>95</v>
          </cell>
          <cell r="AC259">
            <v>63</v>
          </cell>
          <cell r="AD259">
            <v>32</v>
          </cell>
          <cell r="AE259">
            <v>8020</v>
          </cell>
        </row>
        <row r="260">
          <cell r="A260" t="str">
            <v>U93</v>
          </cell>
          <cell r="B260" t="str">
            <v>value</v>
          </cell>
          <cell r="C260">
            <v>60045</v>
          </cell>
          <cell r="D260">
            <v>19209588.699999999</v>
          </cell>
          <cell r="E260">
            <v>79720338.530000001</v>
          </cell>
          <cell r="F260">
            <v>155907601.72</v>
          </cell>
          <cell r="G260">
            <v>210557632.82999998</v>
          </cell>
          <cell r="H260">
            <v>126669090.38</v>
          </cell>
          <cell r="I260">
            <v>85156013.340000004</v>
          </cell>
          <cell r="J260">
            <v>29311687.469999999</v>
          </cell>
          <cell r="K260">
            <v>14208857.290000001</v>
          </cell>
          <cell r="L260">
            <v>7378659.7999999998</v>
          </cell>
          <cell r="M260">
            <v>3911984.91</v>
          </cell>
          <cell r="N260">
            <v>2308958.5099999998</v>
          </cell>
          <cell r="O260">
            <v>734400458.4799999</v>
          </cell>
          <cell r="Q260" t="str">
            <v>U93</v>
          </cell>
          <cell r="R260" t="str">
            <v>volume</v>
          </cell>
          <cell r="S260">
            <v>1</v>
          </cell>
          <cell r="T260">
            <v>208</v>
          </cell>
          <cell r="U260">
            <v>979</v>
          </cell>
          <cell r="V260">
            <v>1871</v>
          </cell>
          <cell r="W260">
            <v>2555</v>
          </cell>
          <cell r="X260">
            <v>1518</v>
          </cell>
          <cell r="Y260">
            <v>1010</v>
          </cell>
          <cell r="Z260">
            <v>359</v>
          </cell>
          <cell r="AA260">
            <v>171</v>
          </cell>
          <cell r="AB260">
            <v>85</v>
          </cell>
          <cell r="AC260">
            <v>49</v>
          </cell>
          <cell r="AD260">
            <v>24</v>
          </cell>
          <cell r="AE260">
            <v>8830</v>
          </cell>
        </row>
        <row r="261">
          <cell r="A261" t="str">
            <v>U94</v>
          </cell>
          <cell r="B261" t="str">
            <v>value</v>
          </cell>
          <cell r="D261">
            <v>3612771</v>
          </cell>
          <cell r="E261">
            <v>13522351.439999999</v>
          </cell>
          <cell r="F261">
            <v>27491823</v>
          </cell>
          <cell r="G261">
            <v>38174627.380000003</v>
          </cell>
          <cell r="H261">
            <v>23703199.710000001</v>
          </cell>
          <cell r="I261">
            <v>14328138.140000001</v>
          </cell>
          <cell r="J261">
            <v>6672998.8799999999</v>
          </cell>
          <cell r="K261">
            <v>3958771.02</v>
          </cell>
          <cell r="L261">
            <v>2014278</v>
          </cell>
          <cell r="M261">
            <v>903745</v>
          </cell>
          <cell r="N261">
            <v>847849</v>
          </cell>
          <cell r="O261">
            <v>135230552.56999999</v>
          </cell>
          <cell r="Q261" t="str">
            <v>U94</v>
          </cell>
          <cell r="R261" t="str">
            <v>volume</v>
          </cell>
          <cell r="T261">
            <v>43</v>
          </cell>
          <cell r="U261">
            <v>173</v>
          </cell>
          <cell r="V261">
            <v>372</v>
          </cell>
          <cell r="W261">
            <v>500</v>
          </cell>
          <cell r="X261">
            <v>320</v>
          </cell>
          <cell r="Y261">
            <v>199</v>
          </cell>
          <cell r="Z261">
            <v>93</v>
          </cell>
          <cell r="AA261">
            <v>54</v>
          </cell>
          <cell r="AB261">
            <v>28</v>
          </cell>
          <cell r="AC261">
            <v>15</v>
          </cell>
          <cell r="AD261">
            <v>11</v>
          </cell>
          <cell r="AE261">
            <v>1808</v>
          </cell>
        </row>
        <row r="262">
          <cell r="A262" t="str">
            <v>U95</v>
          </cell>
          <cell r="B262" t="str">
            <v>value</v>
          </cell>
          <cell r="D262">
            <v>402605</v>
          </cell>
          <cell r="E262">
            <v>850780</v>
          </cell>
          <cell r="F262">
            <v>2111822</v>
          </cell>
          <cell r="G262">
            <v>3779201</v>
          </cell>
          <cell r="H262">
            <v>1614236</v>
          </cell>
          <cell r="I262">
            <v>1174420</v>
          </cell>
          <cell r="J262">
            <v>719462</v>
          </cell>
          <cell r="K262">
            <v>280401</v>
          </cell>
          <cell r="L262">
            <v>284605</v>
          </cell>
          <cell r="M262">
            <v>132950</v>
          </cell>
          <cell r="O262">
            <v>11350482</v>
          </cell>
          <cell r="Q262" t="str">
            <v>U95</v>
          </cell>
          <cell r="R262" t="str">
            <v>volume</v>
          </cell>
          <cell r="T262">
            <v>4</v>
          </cell>
          <cell r="U262">
            <v>11</v>
          </cell>
          <cell r="V262">
            <v>28</v>
          </cell>
          <cell r="W262">
            <v>47</v>
          </cell>
          <cell r="X262">
            <v>21</v>
          </cell>
          <cell r="Y262">
            <v>13</v>
          </cell>
          <cell r="Z262">
            <v>4</v>
          </cell>
          <cell r="AA262">
            <v>3</v>
          </cell>
          <cell r="AB262">
            <v>4</v>
          </cell>
          <cell r="AC262">
            <v>2</v>
          </cell>
          <cell r="AE262">
            <v>137</v>
          </cell>
        </row>
        <row r="263">
          <cell r="A263" t="str">
            <v>U96</v>
          </cell>
          <cell r="B263" t="str">
            <v>value</v>
          </cell>
          <cell r="D263">
            <v>119150</v>
          </cell>
          <cell r="E263">
            <v>734700</v>
          </cell>
          <cell r="F263">
            <v>1143891</v>
          </cell>
          <cell r="G263">
            <v>1038349</v>
          </cell>
          <cell r="H263">
            <v>471200</v>
          </cell>
          <cell r="I263">
            <v>264500</v>
          </cell>
          <cell r="J263">
            <v>10000</v>
          </cell>
          <cell r="L263">
            <v>85000</v>
          </cell>
          <cell r="M263">
            <v>76455</v>
          </cell>
          <cell r="N263">
            <v>199500</v>
          </cell>
          <cell r="O263">
            <v>4142745</v>
          </cell>
          <cell r="Q263" t="str">
            <v>U96</v>
          </cell>
          <cell r="R263" t="str">
            <v>volume</v>
          </cell>
          <cell r="T263">
            <v>2</v>
          </cell>
          <cell r="U263">
            <v>7</v>
          </cell>
          <cell r="V263">
            <v>16</v>
          </cell>
          <cell r="W263">
            <v>16</v>
          </cell>
          <cell r="X263">
            <v>5</v>
          </cell>
          <cell r="Y263">
            <v>2</v>
          </cell>
          <cell r="Z263">
            <v>1</v>
          </cell>
          <cell r="AB263">
            <v>1</v>
          </cell>
          <cell r="AC263">
            <v>1</v>
          </cell>
          <cell r="AD263">
            <v>1</v>
          </cell>
          <cell r="AE263">
            <v>52</v>
          </cell>
        </row>
        <row r="264">
          <cell r="A264" t="str">
            <v>V03</v>
          </cell>
          <cell r="B264" t="str">
            <v>value</v>
          </cell>
          <cell r="E264">
            <v>234500</v>
          </cell>
          <cell r="F264">
            <v>322761</v>
          </cell>
          <cell r="G264">
            <v>1120829</v>
          </cell>
          <cell r="H264">
            <v>737550</v>
          </cell>
          <cell r="I264">
            <v>628020</v>
          </cell>
          <cell r="J264">
            <v>132362.14000000001</v>
          </cell>
          <cell r="L264">
            <v>112819</v>
          </cell>
          <cell r="M264">
            <v>107000</v>
          </cell>
          <cell r="O264">
            <v>3395841.14</v>
          </cell>
          <cell r="Q264" t="str">
            <v>V03</v>
          </cell>
          <cell r="R264" t="str">
            <v>volume</v>
          </cell>
          <cell r="U264">
            <v>1</v>
          </cell>
          <cell r="V264">
            <v>4</v>
          </cell>
          <cell r="W264">
            <v>13</v>
          </cell>
          <cell r="X264">
            <v>7</v>
          </cell>
          <cell r="Y264">
            <v>7</v>
          </cell>
          <cell r="Z264">
            <v>2</v>
          </cell>
          <cell r="AB264">
            <v>1</v>
          </cell>
          <cell r="AC264">
            <v>1</v>
          </cell>
          <cell r="AE264">
            <v>36</v>
          </cell>
        </row>
        <row r="265">
          <cell r="A265" t="str">
            <v>V04</v>
          </cell>
          <cell r="B265" t="str">
            <v>value</v>
          </cell>
          <cell r="D265">
            <v>133056</v>
          </cell>
          <cell r="E265">
            <v>177240</v>
          </cell>
          <cell r="F265">
            <v>523024</v>
          </cell>
          <cell r="G265">
            <v>1012293.57</v>
          </cell>
          <cell r="H265">
            <v>2871470.97</v>
          </cell>
          <cell r="I265">
            <v>860878.71</v>
          </cell>
          <cell r="J265">
            <v>245000</v>
          </cell>
          <cell r="K265">
            <v>59900</v>
          </cell>
          <cell r="L265">
            <v>48000</v>
          </cell>
          <cell r="N265">
            <v>31000</v>
          </cell>
          <cell r="O265">
            <v>5961863.25</v>
          </cell>
          <cell r="Q265" t="str">
            <v>V04</v>
          </cell>
          <cell r="R265" t="str">
            <v>volume</v>
          </cell>
          <cell r="T265">
            <v>1</v>
          </cell>
          <cell r="U265">
            <v>3</v>
          </cell>
          <cell r="V265">
            <v>8</v>
          </cell>
          <cell r="W265">
            <v>14</v>
          </cell>
          <cell r="X265">
            <v>39</v>
          </cell>
          <cell r="Y265">
            <v>13</v>
          </cell>
          <cell r="Z265">
            <v>3</v>
          </cell>
          <cell r="AA265">
            <v>1</v>
          </cell>
          <cell r="AB265">
            <v>1</v>
          </cell>
          <cell r="AD265">
            <v>1</v>
          </cell>
          <cell r="AE265">
            <v>84</v>
          </cell>
        </row>
        <row r="266">
          <cell r="A266" t="str">
            <v>V06</v>
          </cell>
          <cell r="B266" t="str">
            <v>value</v>
          </cell>
          <cell r="D266">
            <v>60200</v>
          </cell>
          <cell r="E266">
            <v>931831</v>
          </cell>
          <cell r="F266">
            <v>1336005</v>
          </cell>
          <cell r="G266">
            <v>1900127</v>
          </cell>
          <cell r="H266">
            <v>1026908</v>
          </cell>
          <cell r="I266">
            <v>339114</v>
          </cell>
          <cell r="J266">
            <v>274948.96000000002</v>
          </cell>
          <cell r="K266">
            <v>197750</v>
          </cell>
          <cell r="L266">
            <v>70150</v>
          </cell>
          <cell r="O266">
            <v>6137033.96</v>
          </cell>
          <cell r="Q266" t="str">
            <v>V06</v>
          </cell>
          <cell r="R266" t="str">
            <v>volume</v>
          </cell>
          <cell r="T266">
            <v>1</v>
          </cell>
          <cell r="U266">
            <v>16</v>
          </cell>
          <cell r="V266">
            <v>22</v>
          </cell>
          <cell r="W266">
            <v>29</v>
          </cell>
          <cell r="X266">
            <v>17</v>
          </cell>
          <cell r="Y266">
            <v>7</v>
          </cell>
          <cell r="Z266">
            <v>5</v>
          </cell>
          <cell r="AA266">
            <v>2</v>
          </cell>
          <cell r="AB266">
            <v>1</v>
          </cell>
          <cell r="AE266">
            <v>100</v>
          </cell>
        </row>
        <row r="267">
          <cell r="A267" t="str">
            <v>V17</v>
          </cell>
          <cell r="B267" t="str">
            <v>value</v>
          </cell>
          <cell r="E267">
            <v>511565</v>
          </cell>
          <cell r="F267">
            <v>3128063.68</v>
          </cell>
          <cell r="G267">
            <v>5715809</v>
          </cell>
          <cell r="H267">
            <v>4460788.78</v>
          </cell>
          <cell r="I267">
            <v>2333879</v>
          </cell>
          <cell r="J267">
            <v>842447.4</v>
          </cell>
          <cell r="K267">
            <v>824057</v>
          </cell>
          <cell r="L267">
            <v>470105</v>
          </cell>
          <cell r="M267">
            <v>137325</v>
          </cell>
          <cell r="O267">
            <v>18424039.859999999</v>
          </cell>
          <cell r="Q267" t="str">
            <v>V17</v>
          </cell>
          <cell r="R267" t="str">
            <v>volume</v>
          </cell>
          <cell r="U267">
            <v>11</v>
          </cell>
          <cell r="V267">
            <v>71</v>
          </cell>
          <cell r="W267">
            <v>125</v>
          </cell>
          <cell r="X267">
            <v>91</v>
          </cell>
          <cell r="Y267">
            <v>45</v>
          </cell>
          <cell r="Z267">
            <v>19</v>
          </cell>
          <cell r="AA267">
            <v>12</v>
          </cell>
          <cell r="AB267">
            <v>7</v>
          </cell>
          <cell r="AC267">
            <v>3</v>
          </cell>
          <cell r="AE267">
            <v>384</v>
          </cell>
        </row>
        <row r="268">
          <cell r="A268" t="str">
            <v>V19</v>
          </cell>
          <cell r="B268" t="str">
            <v>value</v>
          </cell>
          <cell r="F268">
            <v>484300</v>
          </cell>
          <cell r="G268">
            <v>667025</v>
          </cell>
          <cell r="H268">
            <v>457765</v>
          </cell>
          <cell r="I268">
            <v>384602</v>
          </cell>
          <cell r="J268">
            <v>147500</v>
          </cell>
          <cell r="K268">
            <v>30000</v>
          </cell>
          <cell r="L268">
            <v>25000</v>
          </cell>
          <cell r="O268">
            <v>2196192</v>
          </cell>
          <cell r="Q268" t="str">
            <v>V19</v>
          </cell>
          <cell r="R268" t="str">
            <v>volume</v>
          </cell>
          <cell r="V268">
            <v>11</v>
          </cell>
          <cell r="W268">
            <v>12</v>
          </cell>
          <cell r="X268">
            <v>11</v>
          </cell>
          <cell r="Y268">
            <v>6</v>
          </cell>
          <cell r="Z268">
            <v>4</v>
          </cell>
          <cell r="AA268">
            <v>1</v>
          </cell>
          <cell r="AB268">
            <v>1</v>
          </cell>
          <cell r="AE268">
            <v>46</v>
          </cell>
        </row>
        <row r="269">
          <cell r="A269" t="str">
            <v>V20</v>
          </cell>
          <cell r="B269" t="str">
            <v>value</v>
          </cell>
          <cell r="D269">
            <v>290000</v>
          </cell>
          <cell r="E269">
            <v>2620850</v>
          </cell>
          <cell r="F269">
            <v>10472816.74</v>
          </cell>
          <cell r="G269">
            <v>20920263</v>
          </cell>
          <cell r="H269">
            <v>14181912</v>
          </cell>
          <cell r="I269">
            <v>8427874.6699999999</v>
          </cell>
          <cell r="J269">
            <v>3752741</v>
          </cell>
          <cell r="K269">
            <v>1947189</v>
          </cell>
          <cell r="L269">
            <v>855095</v>
          </cell>
          <cell r="M269">
            <v>1012780</v>
          </cell>
          <cell r="N269">
            <v>405500</v>
          </cell>
          <cell r="O269">
            <v>64887021.410000004</v>
          </cell>
          <cell r="Q269" t="str">
            <v>V20</v>
          </cell>
          <cell r="R269" t="str">
            <v>volume</v>
          </cell>
          <cell r="T269">
            <v>1</v>
          </cell>
          <cell r="U269">
            <v>18</v>
          </cell>
          <cell r="V269">
            <v>85</v>
          </cell>
          <cell r="W269">
            <v>166</v>
          </cell>
          <cell r="X269">
            <v>119</v>
          </cell>
          <cell r="Y269">
            <v>68</v>
          </cell>
          <cell r="Z269">
            <v>29</v>
          </cell>
          <cell r="AA269">
            <v>21</v>
          </cell>
          <cell r="AB269">
            <v>7</v>
          </cell>
          <cell r="AC269">
            <v>8</v>
          </cell>
          <cell r="AD269">
            <v>4</v>
          </cell>
          <cell r="AE269">
            <v>526</v>
          </cell>
        </row>
        <row r="270">
          <cell r="A270" t="str">
            <v>V22</v>
          </cell>
          <cell r="B270" t="str">
            <v>value</v>
          </cell>
          <cell r="E270">
            <v>2052302</v>
          </cell>
          <cell r="F270">
            <v>7919281.25</v>
          </cell>
          <cell r="G270">
            <v>16500825.43</v>
          </cell>
          <cell r="H270">
            <v>12455402.709999999</v>
          </cell>
          <cell r="I270">
            <v>7937124.8399999999</v>
          </cell>
          <cell r="J270">
            <v>2076180</v>
          </cell>
          <cell r="K270">
            <v>741969.18</v>
          </cell>
          <cell r="L270">
            <v>360858</v>
          </cell>
          <cell r="M270">
            <v>372131</v>
          </cell>
          <cell r="N270">
            <v>416000</v>
          </cell>
          <cell r="O270">
            <v>50832074.410000004</v>
          </cell>
          <cell r="Q270" t="str">
            <v>V22</v>
          </cell>
          <cell r="R270" t="str">
            <v>volume</v>
          </cell>
          <cell r="U270">
            <v>21</v>
          </cell>
          <cell r="V270">
            <v>93</v>
          </cell>
          <cell r="W270">
            <v>195</v>
          </cell>
          <cell r="X270">
            <v>139</v>
          </cell>
          <cell r="Y270">
            <v>92</v>
          </cell>
          <cell r="Z270">
            <v>23</v>
          </cell>
          <cell r="AA270">
            <v>8</v>
          </cell>
          <cell r="AB270">
            <v>5</v>
          </cell>
          <cell r="AC270">
            <v>4</v>
          </cell>
          <cell r="AD270">
            <v>2</v>
          </cell>
          <cell r="AE270">
            <v>582</v>
          </cell>
        </row>
        <row r="271">
          <cell r="A271" t="str">
            <v>V24</v>
          </cell>
          <cell r="B271" t="str">
            <v>value</v>
          </cell>
          <cell r="E271">
            <v>674000</v>
          </cell>
          <cell r="F271">
            <v>2130194</v>
          </cell>
          <cell r="G271">
            <v>5101495.84</v>
          </cell>
          <cell r="H271">
            <v>3416068.26</v>
          </cell>
          <cell r="I271">
            <v>2744663</v>
          </cell>
          <cell r="J271">
            <v>925541</v>
          </cell>
          <cell r="K271">
            <v>431000</v>
          </cell>
          <cell r="L271">
            <v>139300</v>
          </cell>
          <cell r="M271">
            <v>342500</v>
          </cell>
          <cell r="N271">
            <v>140000</v>
          </cell>
          <cell r="O271">
            <v>16044762.1</v>
          </cell>
          <cell r="Q271" t="str">
            <v>V24</v>
          </cell>
          <cell r="R271" t="str">
            <v>volume</v>
          </cell>
          <cell r="U271">
            <v>5</v>
          </cell>
          <cell r="V271">
            <v>28</v>
          </cell>
          <cell r="W271">
            <v>56</v>
          </cell>
          <cell r="X271">
            <v>40</v>
          </cell>
          <cell r="Y271">
            <v>19</v>
          </cell>
          <cell r="Z271">
            <v>11</v>
          </cell>
          <cell r="AA271">
            <v>5</v>
          </cell>
          <cell r="AB271">
            <v>2</v>
          </cell>
          <cell r="AC271">
            <v>2</v>
          </cell>
          <cell r="AD271">
            <v>1</v>
          </cell>
          <cell r="AE271">
            <v>169</v>
          </cell>
        </row>
        <row r="272">
          <cell r="A272" t="str">
            <v>V26</v>
          </cell>
          <cell r="B272" t="str">
            <v>value</v>
          </cell>
          <cell r="E272">
            <v>128690</v>
          </cell>
          <cell r="F272">
            <v>697950</v>
          </cell>
          <cell r="G272">
            <v>2281499</v>
          </cell>
          <cell r="H272">
            <v>922364</v>
          </cell>
          <cell r="I272">
            <v>829578</v>
          </cell>
          <cell r="J272">
            <v>177602</v>
          </cell>
          <cell r="K272">
            <v>87875</v>
          </cell>
          <cell r="L272">
            <v>62700</v>
          </cell>
          <cell r="N272">
            <v>112900</v>
          </cell>
          <cell r="O272">
            <v>5301158</v>
          </cell>
          <cell r="Q272" t="str">
            <v>V26</v>
          </cell>
          <cell r="R272" t="str">
            <v>volume</v>
          </cell>
          <cell r="U272">
            <v>1</v>
          </cell>
          <cell r="V272">
            <v>11</v>
          </cell>
          <cell r="W272">
            <v>25</v>
          </cell>
          <cell r="X272">
            <v>12</v>
          </cell>
          <cell r="Y272">
            <v>11</v>
          </cell>
          <cell r="Z272">
            <v>2</v>
          </cell>
          <cell r="AA272">
            <v>1</v>
          </cell>
          <cell r="AB272">
            <v>1</v>
          </cell>
          <cell r="AD272">
            <v>1</v>
          </cell>
          <cell r="AE272">
            <v>65</v>
          </cell>
        </row>
        <row r="273">
          <cell r="A273" t="str">
            <v>V27</v>
          </cell>
          <cell r="B273" t="str">
            <v>value</v>
          </cell>
          <cell r="D273">
            <v>108000</v>
          </cell>
          <cell r="E273">
            <v>909300</v>
          </cell>
          <cell r="F273">
            <v>1334603</v>
          </cell>
          <cell r="G273">
            <v>845100</v>
          </cell>
          <cell r="H273">
            <v>767002</v>
          </cell>
          <cell r="I273">
            <v>543500</v>
          </cell>
          <cell r="K273">
            <v>111000</v>
          </cell>
          <cell r="L273">
            <v>156500</v>
          </cell>
          <cell r="O273">
            <v>4775005</v>
          </cell>
          <cell r="Q273" t="str">
            <v>V27</v>
          </cell>
          <cell r="R273" t="str">
            <v>volume</v>
          </cell>
          <cell r="T273">
            <v>1</v>
          </cell>
          <cell r="U273">
            <v>5</v>
          </cell>
          <cell r="V273">
            <v>16</v>
          </cell>
          <cell r="W273">
            <v>10</v>
          </cell>
          <cell r="X273">
            <v>7</v>
          </cell>
          <cell r="Y273">
            <v>5</v>
          </cell>
          <cell r="AA273">
            <v>2</v>
          </cell>
          <cell r="AB273">
            <v>2</v>
          </cell>
          <cell r="AE273">
            <v>48</v>
          </cell>
        </row>
        <row r="274">
          <cell r="A274" t="str">
            <v>V34</v>
          </cell>
          <cell r="B274" t="str">
            <v>value</v>
          </cell>
          <cell r="F274">
            <v>915000</v>
          </cell>
          <cell r="G274">
            <v>895000</v>
          </cell>
          <cell r="H274">
            <v>230000</v>
          </cell>
          <cell r="I274">
            <v>525095</v>
          </cell>
          <cell r="J274">
            <v>171000</v>
          </cell>
          <cell r="K274">
            <v>510000</v>
          </cell>
          <cell r="N274">
            <v>350000</v>
          </cell>
          <cell r="O274">
            <v>3596095</v>
          </cell>
          <cell r="Q274" t="str">
            <v>V34</v>
          </cell>
          <cell r="R274" t="str">
            <v>volume</v>
          </cell>
          <cell r="V274">
            <v>2</v>
          </cell>
          <cell r="W274">
            <v>3</v>
          </cell>
          <cell r="X274">
            <v>1</v>
          </cell>
          <cell r="Y274">
            <v>3</v>
          </cell>
          <cell r="Z274">
            <v>1</v>
          </cell>
          <cell r="AA274">
            <v>2</v>
          </cell>
          <cell r="AD274">
            <v>1</v>
          </cell>
          <cell r="AE274">
            <v>13</v>
          </cell>
        </row>
        <row r="275">
          <cell r="A275" t="str">
            <v>V47</v>
          </cell>
          <cell r="B275" t="str">
            <v>value</v>
          </cell>
          <cell r="E275">
            <v>359800</v>
          </cell>
          <cell r="F275">
            <v>4213093.5</v>
          </cell>
          <cell r="G275">
            <v>24734465</v>
          </cell>
          <cell r="H275">
            <v>15827231</v>
          </cell>
          <cell r="I275">
            <v>9922261</v>
          </cell>
          <cell r="J275">
            <v>5228027.03</v>
          </cell>
          <cell r="K275">
            <v>2897412</v>
          </cell>
          <cell r="L275">
            <v>1041326</v>
          </cell>
          <cell r="M275">
            <v>381000</v>
          </cell>
          <cell r="N275">
            <v>381489</v>
          </cell>
          <cell r="O275">
            <v>64986104.530000001</v>
          </cell>
          <cell r="Q275" t="str">
            <v>V47</v>
          </cell>
          <cell r="R275" t="str">
            <v>volume</v>
          </cell>
          <cell r="U275">
            <v>5</v>
          </cell>
          <cell r="V275">
            <v>58</v>
          </cell>
          <cell r="W275">
            <v>315</v>
          </cell>
          <cell r="X275">
            <v>205</v>
          </cell>
          <cell r="Y275">
            <v>126</v>
          </cell>
          <cell r="Z275">
            <v>69</v>
          </cell>
          <cell r="AA275">
            <v>32</v>
          </cell>
          <cell r="AB275">
            <v>15</v>
          </cell>
          <cell r="AC275">
            <v>7</v>
          </cell>
          <cell r="AD275">
            <v>7</v>
          </cell>
          <cell r="AE275">
            <v>839</v>
          </cell>
        </row>
        <row r="276">
          <cell r="A276" t="str">
            <v>V48</v>
          </cell>
          <cell r="B276" t="str">
            <v>value</v>
          </cell>
          <cell r="G276">
            <v>876000</v>
          </cell>
          <cell r="H276">
            <v>1118925</v>
          </cell>
          <cell r="I276">
            <v>993351</v>
          </cell>
          <cell r="J276">
            <v>749925</v>
          </cell>
          <cell r="K276">
            <v>389052</v>
          </cell>
          <cell r="L276">
            <v>117000</v>
          </cell>
          <cell r="N276">
            <v>20000</v>
          </cell>
          <cell r="O276">
            <v>4264253</v>
          </cell>
          <cell r="Q276" t="str">
            <v>V48</v>
          </cell>
          <cell r="R276" t="str">
            <v>volume</v>
          </cell>
          <cell r="W276">
            <v>3</v>
          </cell>
          <cell r="X276">
            <v>8</v>
          </cell>
          <cell r="Y276">
            <v>9</v>
          </cell>
          <cell r="Z276">
            <v>7</v>
          </cell>
          <cell r="AA276">
            <v>4</v>
          </cell>
          <cell r="AB276">
            <v>2</v>
          </cell>
          <cell r="AD276">
            <v>1</v>
          </cell>
          <cell r="AE276">
            <v>34</v>
          </cell>
        </row>
        <row r="277">
          <cell r="A277" t="str">
            <v>V51</v>
          </cell>
          <cell r="B277" t="str">
            <v>value</v>
          </cell>
          <cell r="F277">
            <v>531794.72</v>
          </cell>
          <cell r="G277">
            <v>2528780</v>
          </cell>
          <cell r="H277">
            <v>5061073.68</v>
          </cell>
          <cell r="I277">
            <v>7104055.8700000001</v>
          </cell>
          <cell r="J277">
            <v>8255534.3899999997</v>
          </cell>
          <cell r="K277">
            <v>10408161.809999999</v>
          </cell>
          <cell r="L277">
            <v>11090590.85</v>
          </cell>
          <cell r="M277">
            <v>8967443.8499999996</v>
          </cell>
          <cell r="N277">
            <v>8593560.2599999998</v>
          </cell>
          <cell r="O277">
            <v>62540995.43</v>
          </cell>
          <cell r="Q277" t="str">
            <v>V51</v>
          </cell>
          <cell r="R277" t="str">
            <v>volume</v>
          </cell>
          <cell r="V277">
            <v>5</v>
          </cell>
          <cell r="W277">
            <v>30</v>
          </cell>
          <cell r="X277">
            <v>52</v>
          </cell>
          <cell r="Y277">
            <v>79</v>
          </cell>
          <cell r="Z277">
            <v>93</v>
          </cell>
          <cell r="AA277">
            <v>108</v>
          </cell>
          <cell r="AB277">
            <v>125</v>
          </cell>
          <cell r="AC277">
            <v>97</v>
          </cell>
          <cell r="AD277">
            <v>90</v>
          </cell>
          <cell r="AE277">
            <v>679</v>
          </cell>
        </row>
        <row r="278">
          <cell r="A278" t="str">
            <v>V64</v>
          </cell>
          <cell r="B278" t="str">
            <v>value</v>
          </cell>
          <cell r="F278">
            <v>89000</v>
          </cell>
          <cell r="G278">
            <v>3804958.82</v>
          </cell>
          <cell r="H278">
            <v>7676363.1400000006</v>
          </cell>
          <cell r="I278">
            <v>12058997.059999999</v>
          </cell>
          <cell r="J278">
            <v>6765016</v>
          </cell>
          <cell r="K278">
            <v>3102515</v>
          </cell>
          <cell r="L278">
            <v>1853372</v>
          </cell>
          <cell r="M278">
            <v>43850</v>
          </cell>
          <cell r="N278">
            <v>543985</v>
          </cell>
          <cell r="O278">
            <v>35938057.019999996</v>
          </cell>
          <cell r="Q278" t="str">
            <v>V64</v>
          </cell>
          <cell r="R278" t="str">
            <v>volume</v>
          </cell>
          <cell r="V278">
            <v>2</v>
          </cell>
          <cell r="W278">
            <v>46</v>
          </cell>
          <cell r="X278">
            <v>82</v>
          </cell>
          <cell r="Y278">
            <v>131</v>
          </cell>
          <cell r="Z278">
            <v>72</v>
          </cell>
          <cell r="AA278">
            <v>31</v>
          </cell>
          <cell r="AB278">
            <v>13</v>
          </cell>
          <cell r="AC278">
            <v>1</v>
          </cell>
          <cell r="AD278">
            <v>7</v>
          </cell>
          <cell r="AE278">
            <v>385</v>
          </cell>
        </row>
        <row r="279">
          <cell r="A279" t="str">
            <v>V65</v>
          </cell>
          <cell r="B279" t="str">
            <v>value</v>
          </cell>
          <cell r="F279">
            <v>31643.9</v>
          </cell>
          <cell r="G279">
            <v>578920</v>
          </cell>
          <cell r="H279">
            <v>1460427</v>
          </cell>
          <cell r="I279">
            <v>1794352.52</v>
          </cell>
          <cell r="J279">
            <v>747213.61</v>
          </cell>
          <cell r="K279">
            <v>128000</v>
          </cell>
          <cell r="L279">
            <v>61500</v>
          </cell>
          <cell r="O279">
            <v>4802057.03</v>
          </cell>
          <cell r="Q279" t="str">
            <v>V65</v>
          </cell>
          <cell r="R279" t="str">
            <v>volume</v>
          </cell>
          <cell r="V279">
            <v>1</v>
          </cell>
          <cell r="W279">
            <v>9</v>
          </cell>
          <cell r="X279">
            <v>21</v>
          </cell>
          <cell r="Y279">
            <v>26</v>
          </cell>
          <cell r="Z279">
            <v>14</v>
          </cell>
          <cell r="AA279">
            <v>2</v>
          </cell>
          <cell r="AB279">
            <v>2</v>
          </cell>
          <cell r="AE279">
            <v>75</v>
          </cell>
        </row>
        <row r="280">
          <cell r="A280" t="str">
            <v>V66</v>
          </cell>
          <cell r="B280" t="str">
            <v>value</v>
          </cell>
          <cell r="G280">
            <v>421468</v>
          </cell>
          <cell r="H280">
            <v>447744</v>
          </cell>
          <cell r="I280">
            <v>330977</v>
          </cell>
          <cell r="J280">
            <v>161600</v>
          </cell>
          <cell r="K280">
            <v>107000</v>
          </cell>
          <cell r="L280">
            <v>63500</v>
          </cell>
          <cell r="O280">
            <v>1532289</v>
          </cell>
          <cell r="Q280" t="str">
            <v>V66</v>
          </cell>
          <cell r="R280" t="str">
            <v>volume</v>
          </cell>
          <cell r="W280">
            <v>5</v>
          </cell>
          <cell r="X280">
            <v>8</v>
          </cell>
          <cell r="Y280">
            <v>6</v>
          </cell>
          <cell r="Z280">
            <v>2</v>
          </cell>
          <cell r="AA280">
            <v>1</v>
          </cell>
          <cell r="AB280">
            <v>1</v>
          </cell>
          <cell r="AE280">
            <v>23</v>
          </cell>
        </row>
        <row r="281">
          <cell r="A281" t="str">
            <v>V67</v>
          </cell>
          <cell r="B281" t="str">
            <v>value</v>
          </cell>
          <cell r="G281">
            <v>1465597</v>
          </cell>
          <cell r="H281">
            <v>2499307</v>
          </cell>
          <cell r="I281">
            <v>3147360</v>
          </cell>
          <cell r="J281">
            <v>1436861.85</v>
          </cell>
          <cell r="K281">
            <v>597662</v>
          </cell>
          <cell r="L281">
            <v>177333</v>
          </cell>
          <cell r="M281">
            <v>178800</v>
          </cell>
          <cell r="N281">
            <v>56995</v>
          </cell>
          <cell r="O281">
            <v>9559915.8499999996</v>
          </cell>
          <cell r="Q281" t="str">
            <v>V67</v>
          </cell>
          <cell r="R281" t="str">
            <v>volume</v>
          </cell>
          <cell r="W281">
            <v>14</v>
          </cell>
          <cell r="X281">
            <v>23</v>
          </cell>
          <cell r="Y281">
            <v>31</v>
          </cell>
          <cell r="Z281">
            <v>19</v>
          </cell>
          <cell r="AA281">
            <v>8</v>
          </cell>
          <cell r="AB281">
            <v>3</v>
          </cell>
          <cell r="AC281">
            <v>2</v>
          </cell>
          <cell r="AD281">
            <v>1</v>
          </cell>
          <cell r="AE281">
            <v>101</v>
          </cell>
        </row>
        <row r="282">
          <cell r="A282" t="str">
            <v>V68</v>
          </cell>
          <cell r="B282" t="str">
            <v>value</v>
          </cell>
          <cell r="F282">
            <v>387056</v>
          </cell>
          <cell r="G282">
            <v>2874891.91</v>
          </cell>
          <cell r="H282">
            <v>7704134.1500000004</v>
          </cell>
          <cell r="I282">
            <v>12513527</v>
          </cell>
          <cell r="J282">
            <v>6340267.1899999995</v>
          </cell>
          <cell r="K282">
            <v>2377436.4300000002</v>
          </cell>
          <cell r="L282">
            <v>1259998</v>
          </cell>
          <cell r="M282">
            <v>128250</v>
          </cell>
          <cell r="N282">
            <v>271640</v>
          </cell>
          <cell r="O282">
            <v>33857200.68</v>
          </cell>
          <cell r="Q282" t="str">
            <v>V68</v>
          </cell>
          <cell r="R282" t="str">
            <v>volume</v>
          </cell>
          <cell r="V282">
            <v>3</v>
          </cell>
          <cell r="W282">
            <v>37</v>
          </cell>
          <cell r="X282">
            <v>87</v>
          </cell>
          <cell r="Y282">
            <v>119</v>
          </cell>
          <cell r="Z282">
            <v>68</v>
          </cell>
          <cell r="AA282">
            <v>27</v>
          </cell>
          <cell r="AB282">
            <v>14</v>
          </cell>
          <cell r="AC282">
            <v>4</v>
          </cell>
          <cell r="AD282">
            <v>4</v>
          </cell>
          <cell r="AE282">
            <v>363</v>
          </cell>
        </row>
        <row r="283">
          <cell r="A283" t="str">
            <v>V69</v>
          </cell>
          <cell r="B283" t="str">
            <v>value</v>
          </cell>
          <cell r="F283">
            <v>270755.02</v>
          </cell>
          <cell r="G283">
            <v>869187.41</v>
          </cell>
          <cell r="H283">
            <v>1980837</v>
          </cell>
          <cell r="I283">
            <v>2751580</v>
          </cell>
          <cell r="J283">
            <v>1183104</v>
          </cell>
          <cell r="K283">
            <v>233000</v>
          </cell>
          <cell r="L283">
            <v>165841</v>
          </cell>
          <cell r="M283">
            <v>129078.23</v>
          </cell>
          <cell r="N283">
            <v>123000</v>
          </cell>
          <cell r="O283">
            <v>7706382.6600000001</v>
          </cell>
          <cell r="Q283" t="str">
            <v>V69</v>
          </cell>
          <cell r="R283" t="str">
            <v>volume</v>
          </cell>
          <cell r="V283">
            <v>5</v>
          </cell>
          <cell r="W283">
            <v>15</v>
          </cell>
          <cell r="X283">
            <v>25</v>
          </cell>
          <cell r="Y283">
            <v>43</v>
          </cell>
          <cell r="Z283">
            <v>18</v>
          </cell>
          <cell r="AA283">
            <v>4</v>
          </cell>
          <cell r="AB283">
            <v>3</v>
          </cell>
          <cell r="AC283">
            <v>3</v>
          </cell>
          <cell r="AD283">
            <v>2</v>
          </cell>
          <cell r="AE283">
            <v>118</v>
          </cell>
        </row>
        <row r="284">
          <cell r="A284" t="str">
            <v>V70</v>
          </cell>
          <cell r="B284" t="str">
            <v>value</v>
          </cell>
          <cell r="F284">
            <v>54750</v>
          </cell>
          <cell r="G284">
            <v>361788</v>
          </cell>
          <cell r="H284">
            <v>302123</v>
          </cell>
          <cell r="I284">
            <v>348958</v>
          </cell>
          <cell r="J284">
            <v>120000</v>
          </cell>
          <cell r="K284">
            <v>21000</v>
          </cell>
          <cell r="N284">
            <v>130000</v>
          </cell>
          <cell r="O284">
            <v>1338619</v>
          </cell>
          <cell r="Q284" t="str">
            <v>V70</v>
          </cell>
          <cell r="R284" t="str">
            <v>volume</v>
          </cell>
          <cell r="V284">
            <v>1</v>
          </cell>
          <cell r="W284">
            <v>4</v>
          </cell>
          <cell r="X284">
            <v>6</v>
          </cell>
          <cell r="Y284">
            <v>5</v>
          </cell>
          <cell r="Z284">
            <v>3</v>
          </cell>
          <cell r="AA284">
            <v>1</v>
          </cell>
          <cell r="AD284">
            <v>1</v>
          </cell>
          <cell r="AE284">
            <v>21</v>
          </cell>
        </row>
        <row r="285">
          <cell r="A285" t="str">
            <v>V72</v>
          </cell>
          <cell r="B285" t="str">
            <v>value</v>
          </cell>
          <cell r="G285">
            <v>318950</v>
          </cell>
          <cell r="H285">
            <v>310800</v>
          </cell>
          <cell r="I285">
            <v>344005</v>
          </cell>
          <cell r="K285">
            <v>156000</v>
          </cell>
          <cell r="L285">
            <v>138000</v>
          </cell>
          <cell r="O285">
            <v>1267755</v>
          </cell>
          <cell r="Q285" t="str">
            <v>V72</v>
          </cell>
          <cell r="R285" t="str">
            <v>volume</v>
          </cell>
          <cell r="W285">
            <v>3</v>
          </cell>
          <cell r="X285">
            <v>2</v>
          </cell>
          <cell r="Y285">
            <v>3</v>
          </cell>
          <cell r="AA285">
            <v>1</v>
          </cell>
          <cell r="AB285">
            <v>1</v>
          </cell>
          <cell r="AE285">
            <v>10</v>
          </cell>
        </row>
        <row r="286">
          <cell r="A286" t="str">
            <v>V74</v>
          </cell>
          <cell r="B286" t="str">
            <v>value</v>
          </cell>
          <cell r="G286">
            <v>609075</v>
          </cell>
          <cell r="H286">
            <v>684194</v>
          </cell>
          <cell r="I286">
            <v>1134153</v>
          </cell>
          <cell r="J286">
            <v>763595</v>
          </cell>
          <cell r="K286">
            <v>646119</v>
          </cell>
          <cell r="L286">
            <v>339015</v>
          </cell>
          <cell r="M286">
            <v>41725</v>
          </cell>
          <cell r="N286">
            <v>360047</v>
          </cell>
          <cell r="O286">
            <v>4577923</v>
          </cell>
          <cell r="Q286" t="str">
            <v>V74</v>
          </cell>
          <cell r="R286" t="str">
            <v>volume</v>
          </cell>
          <cell r="W286">
            <v>9</v>
          </cell>
          <cell r="X286">
            <v>11</v>
          </cell>
          <cell r="Y286">
            <v>11</v>
          </cell>
          <cell r="Z286">
            <v>7</v>
          </cell>
          <cell r="AA286">
            <v>6</v>
          </cell>
          <cell r="AB286">
            <v>5</v>
          </cell>
          <cell r="AC286">
            <v>1</v>
          </cell>
          <cell r="AD286">
            <v>5</v>
          </cell>
          <cell r="AE286">
            <v>55</v>
          </cell>
        </row>
        <row r="287">
          <cell r="A287" t="str">
            <v>V77</v>
          </cell>
          <cell r="B287" t="str">
            <v>value</v>
          </cell>
          <cell r="I287">
            <v>670000</v>
          </cell>
          <cell r="J287">
            <v>177000</v>
          </cell>
          <cell r="M287">
            <v>116000</v>
          </cell>
          <cell r="N287">
            <v>208000</v>
          </cell>
          <cell r="O287">
            <v>1171000</v>
          </cell>
          <cell r="Q287" t="str">
            <v>V77</v>
          </cell>
          <cell r="R287" t="str">
            <v>volume</v>
          </cell>
          <cell r="Y287">
            <v>5</v>
          </cell>
          <cell r="Z287">
            <v>2</v>
          </cell>
          <cell r="AC287">
            <v>1</v>
          </cell>
          <cell r="AD287">
            <v>1</v>
          </cell>
          <cell r="AE287">
            <v>9</v>
          </cell>
        </row>
        <row r="288">
          <cell r="A288" t="str">
            <v>V88</v>
          </cell>
          <cell r="B288" t="str">
            <v>value</v>
          </cell>
          <cell r="G288">
            <v>620460</v>
          </cell>
          <cell r="H288">
            <v>724625</v>
          </cell>
          <cell r="I288">
            <v>2628203</v>
          </cell>
          <cell r="J288">
            <v>2075230</v>
          </cell>
          <cell r="K288">
            <v>1124274</v>
          </cell>
          <cell r="L288">
            <v>139083</v>
          </cell>
          <cell r="M288">
            <v>84000</v>
          </cell>
          <cell r="N288">
            <v>81290</v>
          </cell>
          <cell r="O288">
            <v>7477165</v>
          </cell>
          <cell r="Q288" t="str">
            <v>V88</v>
          </cell>
          <cell r="R288" t="str">
            <v>volume</v>
          </cell>
          <cell r="W288">
            <v>8</v>
          </cell>
          <cell r="X288">
            <v>11</v>
          </cell>
          <cell r="Y288">
            <v>36</v>
          </cell>
          <cell r="Z288">
            <v>33</v>
          </cell>
          <cell r="AA288">
            <v>13</v>
          </cell>
          <cell r="AB288">
            <v>3</v>
          </cell>
          <cell r="AC288">
            <v>1</v>
          </cell>
          <cell r="AD288">
            <v>1</v>
          </cell>
          <cell r="AE288">
            <v>106</v>
          </cell>
        </row>
        <row r="289">
          <cell r="A289" t="str">
            <v>V94</v>
          </cell>
          <cell r="B289" t="str">
            <v>value</v>
          </cell>
          <cell r="G289">
            <v>2765344.29</v>
          </cell>
          <cell r="H289">
            <v>9418075</v>
          </cell>
          <cell r="I289">
            <v>16947186.440000001</v>
          </cell>
          <cell r="J289">
            <v>12562327</v>
          </cell>
          <cell r="K289">
            <v>3607585</v>
          </cell>
          <cell r="L289">
            <v>1527304</v>
          </cell>
          <cell r="M289">
            <v>112295</v>
          </cell>
          <cell r="N289">
            <v>183525</v>
          </cell>
          <cell r="O289">
            <v>47123641.730000004</v>
          </cell>
          <cell r="Q289" t="str">
            <v>V94</v>
          </cell>
          <cell r="R289" t="str">
            <v>volume</v>
          </cell>
          <cell r="W289">
            <v>12</v>
          </cell>
          <cell r="X289">
            <v>58</v>
          </cell>
          <cell r="Y289">
            <v>83</v>
          </cell>
          <cell r="Z289">
            <v>67</v>
          </cell>
          <cell r="AA289">
            <v>20</v>
          </cell>
          <cell r="AB289">
            <v>11</v>
          </cell>
          <cell r="AC289">
            <v>1</v>
          </cell>
          <cell r="AD289">
            <v>2</v>
          </cell>
          <cell r="AE289">
            <v>254</v>
          </cell>
        </row>
        <row r="290">
          <cell r="A290" t="str">
            <v>V96</v>
          </cell>
          <cell r="B290" t="str">
            <v>value</v>
          </cell>
          <cell r="G290">
            <v>1244376</v>
          </cell>
          <cell r="H290">
            <v>3019475</v>
          </cell>
          <cell r="I290">
            <v>4287521</v>
          </cell>
          <cell r="J290">
            <v>3752552.08</v>
          </cell>
          <cell r="K290">
            <v>3849983.82</v>
          </cell>
          <cell r="L290">
            <v>1163505</v>
          </cell>
          <cell r="M290">
            <v>451774</v>
          </cell>
          <cell r="N290">
            <v>283500</v>
          </cell>
          <cell r="O290">
            <v>18052686.899999999</v>
          </cell>
          <cell r="Q290" t="str">
            <v>V96</v>
          </cell>
          <cell r="R290" t="str">
            <v>volume</v>
          </cell>
          <cell r="W290">
            <v>19</v>
          </cell>
          <cell r="X290">
            <v>58</v>
          </cell>
          <cell r="Y290">
            <v>85</v>
          </cell>
          <cell r="Z290">
            <v>72</v>
          </cell>
          <cell r="AA290">
            <v>70</v>
          </cell>
          <cell r="AB290">
            <v>22</v>
          </cell>
          <cell r="AC290">
            <v>10</v>
          </cell>
          <cell r="AD290">
            <v>6</v>
          </cell>
          <cell r="AE290">
            <v>342</v>
          </cell>
        </row>
        <row r="291">
          <cell r="A291" t="str">
            <v>V98</v>
          </cell>
          <cell r="B291" t="str">
            <v>value</v>
          </cell>
          <cell r="G291">
            <v>59500</v>
          </cell>
          <cell r="H291">
            <v>332445</v>
          </cell>
          <cell r="I291">
            <v>1640405</v>
          </cell>
          <cell r="J291">
            <v>840944</v>
          </cell>
          <cell r="K291">
            <v>1036320</v>
          </cell>
          <cell r="L291">
            <v>436647</v>
          </cell>
          <cell r="M291">
            <v>102850</v>
          </cell>
          <cell r="N291">
            <v>175981</v>
          </cell>
          <cell r="O291">
            <v>4625092</v>
          </cell>
          <cell r="Q291" t="str">
            <v>V98</v>
          </cell>
          <cell r="R291" t="str">
            <v>volume</v>
          </cell>
          <cell r="W291">
            <v>2</v>
          </cell>
          <cell r="X291">
            <v>5</v>
          </cell>
          <cell r="Y291">
            <v>29</v>
          </cell>
          <cell r="Z291">
            <v>15</v>
          </cell>
          <cell r="AA291">
            <v>19</v>
          </cell>
          <cell r="AB291">
            <v>7</v>
          </cell>
          <cell r="AC291">
            <v>2</v>
          </cell>
          <cell r="AD291">
            <v>5</v>
          </cell>
          <cell r="AE291">
            <v>84</v>
          </cell>
        </row>
        <row r="292">
          <cell r="A292" t="str">
            <v>V99</v>
          </cell>
          <cell r="B292" t="str">
            <v>value</v>
          </cell>
          <cell r="G292">
            <v>500643</v>
          </cell>
          <cell r="H292">
            <v>816270</v>
          </cell>
          <cell r="I292">
            <v>4685936</v>
          </cell>
          <cell r="J292">
            <v>4096558</v>
          </cell>
          <cell r="K292">
            <v>4477689</v>
          </cell>
          <cell r="L292">
            <v>2967547.76</v>
          </cell>
          <cell r="M292">
            <v>1174697</v>
          </cell>
          <cell r="N292">
            <v>512795</v>
          </cell>
          <cell r="O292">
            <v>19232135.759999998</v>
          </cell>
          <cell r="Q292" t="str">
            <v>V99</v>
          </cell>
          <cell r="R292" t="str">
            <v>volume</v>
          </cell>
          <cell r="W292">
            <v>5</v>
          </cell>
          <cell r="X292">
            <v>7</v>
          </cell>
          <cell r="Y292">
            <v>25</v>
          </cell>
          <cell r="Z292">
            <v>27</v>
          </cell>
          <cell r="AA292">
            <v>23</v>
          </cell>
          <cell r="AB292">
            <v>15</v>
          </cell>
          <cell r="AC292">
            <v>8</v>
          </cell>
          <cell r="AD292">
            <v>4</v>
          </cell>
          <cell r="AE292">
            <v>114</v>
          </cell>
        </row>
        <row r="293">
          <cell r="A293" t="str">
            <v>W03</v>
          </cell>
          <cell r="B293" t="str">
            <v>value</v>
          </cell>
          <cell r="G293">
            <v>1060590</v>
          </cell>
          <cell r="H293">
            <v>325650</v>
          </cell>
          <cell r="I293">
            <v>832000</v>
          </cell>
          <cell r="J293">
            <v>213255</v>
          </cell>
          <cell r="L293">
            <v>236245</v>
          </cell>
          <cell r="O293">
            <v>2667740</v>
          </cell>
          <cell r="Q293" t="str">
            <v>W03</v>
          </cell>
          <cell r="R293" t="str">
            <v>volume</v>
          </cell>
          <cell r="W293">
            <v>3</v>
          </cell>
          <cell r="X293">
            <v>2</v>
          </cell>
          <cell r="Y293">
            <v>5</v>
          </cell>
          <cell r="Z293">
            <v>2</v>
          </cell>
          <cell r="AB293">
            <v>3</v>
          </cell>
          <cell r="AE293">
            <v>15</v>
          </cell>
        </row>
        <row r="294">
          <cell r="A294" t="str">
            <v>W06</v>
          </cell>
          <cell r="B294" t="str">
            <v>value</v>
          </cell>
          <cell r="G294">
            <v>8072623</v>
          </cell>
          <cell r="H294">
            <v>28043633.699999999</v>
          </cell>
          <cell r="I294">
            <v>58268951.68</v>
          </cell>
          <cell r="J294">
            <v>42824351.119999997</v>
          </cell>
          <cell r="K294">
            <v>19507910</v>
          </cell>
          <cell r="L294">
            <v>7237502.1699999999</v>
          </cell>
          <cell r="M294">
            <v>3425370</v>
          </cell>
          <cell r="N294">
            <v>2454553</v>
          </cell>
          <cell r="O294">
            <v>169834894.66999999</v>
          </cell>
          <cell r="Q294" t="str">
            <v>W06</v>
          </cell>
          <cell r="R294" t="str">
            <v>volume</v>
          </cell>
          <cell r="W294">
            <v>68</v>
          </cell>
          <cell r="X294">
            <v>256</v>
          </cell>
          <cell r="Y294">
            <v>505</v>
          </cell>
          <cell r="Z294">
            <v>335</v>
          </cell>
          <cell r="AA294">
            <v>145</v>
          </cell>
          <cell r="AB294">
            <v>61</v>
          </cell>
          <cell r="AC294">
            <v>31</v>
          </cell>
          <cell r="AD294">
            <v>19</v>
          </cell>
          <cell r="AE294">
            <v>1420</v>
          </cell>
        </row>
        <row r="295">
          <cell r="A295" t="str">
            <v>W07</v>
          </cell>
          <cell r="B295" t="str">
            <v>value</v>
          </cell>
          <cell r="G295">
            <v>1809950</v>
          </cell>
          <cell r="H295">
            <v>6780310</v>
          </cell>
          <cell r="I295">
            <v>11054019</v>
          </cell>
          <cell r="J295">
            <v>7854821</v>
          </cell>
          <cell r="K295">
            <v>2526177</v>
          </cell>
          <cell r="L295">
            <v>1377166</v>
          </cell>
          <cell r="M295">
            <v>816064</v>
          </cell>
          <cell r="N295">
            <v>449519</v>
          </cell>
          <cell r="O295">
            <v>32668026</v>
          </cell>
          <cell r="Q295" t="str">
            <v>W07</v>
          </cell>
          <cell r="R295" t="str">
            <v>volume</v>
          </cell>
          <cell r="W295">
            <v>19</v>
          </cell>
          <cell r="X295">
            <v>59</v>
          </cell>
          <cell r="Y295">
            <v>102</v>
          </cell>
          <cell r="Z295">
            <v>63</v>
          </cell>
          <cell r="AA295">
            <v>15</v>
          </cell>
          <cell r="AB295">
            <v>11</v>
          </cell>
          <cell r="AC295">
            <v>7</v>
          </cell>
          <cell r="AD295">
            <v>5</v>
          </cell>
          <cell r="AE295">
            <v>281</v>
          </cell>
        </row>
        <row r="296">
          <cell r="A296" t="str">
            <v>W09</v>
          </cell>
          <cell r="B296" t="str">
            <v>value</v>
          </cell>
          <cell r="G296">
            <v>3312197.13</v>
          </cell>
          <cell r="H296">
            <v>6807484.5999999996</v>
          </cell>
          <cell r="I296">
            <v>16379230.75</v>
          </cell>
          <cell r="J296">
            <v>14729108.199999999</v>
          </cell>
          <cell r="K296">
            <v>6689930</v>
          </cell>
          <cell r="L296">
            <v>2245603</v>
          </cell>
          <cell r="M296">
            <v>1502813</v>
          </cell>
          <cell r="N296">
            <v>125400</v>
          </cell>
          <cell r="O296">
            <v>51791766.68</v>
          </cell>
          <cell r="Q296" t="str">
            <v>W09</v>
          </cell>
          <cell r="R296" t="str">
            <v>volume</v>
          </cell>
          <cell r="W296">
            <v>30</v>
          </cell>
          <cell r="X296">
            <v>85</v>
          </cell>
          <cell r="Y296">
            <v>195</v>
          </cell>
          <cell r="Z296">
            <v>175</v>
          </cell>
          <cell r="AA296">
            <v>77</v>
          </cell>
          <cell r="AB296">
            <v>28</v>
          </cell>
          <cell r="AC296">
            <v>10</v>
          </cell>
          <cell r="AD296">
            <v>2</v>
          </cell>
          <cell r="AE296">
            <v>602</v>
          </cell>
        </row>
        <row r="297">
          <cell r="A297" t="str">
            <v>W11</v>
          </cell>
          <cell r="B297" t="str">
            <v>value</v>
          </cell>
          <cell r="G297">
            <v>806090</v>
          </cell>
          <cell r="H297">
            <v>1774045</v>
          </cell>
          <cell r="I297">
            <v>5899982</v>
          </cell>
          <cell r="J297">
            <v>3706391</v>
          </cell>
          <cell r="K297">
            <v>3185295.91</v>
          </cell>
          <cell r="L297">
            <v>1883354.86</v>
          </cell>
          <cell r="M297">
            <v>481335</v>
          </cell>
          <cell r="N297">
            <v>559146</v>
          </cell>
          <cell r="O297">
            <v>18295639.77</v>
          </cell>
          <cell r="Q297" t="str">
            <v>W11</v>
          </cell>
          <cell r="R297" t="str">
            <v>volume</v>
          </cell>
          <cell r="W297">
            <v>10</v>
          </cell>
          <cell r="X297">
            <v>21</v>
          </cell>
          <cell r="Y297">
            <v>72</v>
          </cell>
          <cell r="Z297">
            <v>55</v>
          </cell>
          <cell r="AA297">
            <v>40</v>
          </cell>
          <cell r="AB297">
            <v>15</v>
          </cell>
          <cell r="AC297">
            <v>7</v>
          </cell>
          <cell r="AD297">
            <v>4</v>
          </cell>
          <cell r="AE297">
            <v>224</v>
          </cell>
        </row>
        <row r="298">
          <cell r="A298" t="str">
            <v>W13</v>
          </cell>
          <cell r="B298" t="str">
            <v>value</v>
          </cell>
          <cell r="G298">
            <v>463996</v>
          </cell>
          <cell r="H298">
            <v>921939</v>
          </cell>
          <cell r="I298">
            <v>1615024</v>
          </cell>
          <cell r="J298">
            <v>931232</v>
          </cell>
          <cell r="K298">
            <v>611977</v>
          </cell>
          <cell r="L298">
            <v>679619</v>
          </cell>
          <cell r="M298">
            <v>939225</v>
          </cell>
          <cell r="N298">
            <v>99750</v>
          </cell>
          <cell r="O298">
            <v>6262762</v>
          </cell>
          <cell r="Q298" t="str">
            <v>W13</v>
          </cell>
          <cell r="R298" t="str">
            <v>volume</v>
          </cell>
          <cell r="W298">
            <v>5</v>
          </cell>
          <cell r="X298">
            <v>13</v>
          </cell>
          <cell r="Y298">
            <v>24</v>
          </cell>
          <cell r="Z298">
            <v>14</v>
          </cell>
          <cell r="AA298">
            <v>6</v>
          </cell>
          <cell r="AB298">
            <v>9</v>
          </cell>
          <cell r="AC298">
            <v>11</v>
          </cell>
          <cell r="AD298">
            <v>1</v>
          </cell>
          <cell r="AE298">
            <v>83</v>
          </cell>
        </row>
        <row r="299">
          <cell r="A299" t="str">
            <v>W14</v>
          </cell>
          <cell r="B299" t="str">
            <v>value</v>
          </cell>
          <cell r="H299">
            <v>133925</v>
          </cell>
          <cell r="I299">
            <v>361106</v>
          </cell>
          <cell r="J299">
            <v>469580</v>
          </cell>
          <cell r="K299">
            <v>212125</v>
          </cell>
          <cell r="L299">
            <v>292750</v>
          </cell>
          <cell r="M299">
            <v>22000</v>
          </cell>
          <cell r="N299">
            <v>115000</v>
          </cell>
          <cell r="O299">
            <v>1606486</v>
          </cell>
          <cell r="Q299" t="str">
            <v>W14</v>
          </cell>
          <cell r="R299" t="str">
            <v>volume</v>
          </cell>
          <cell r="X299">
            <v>2</v>
          </cell>
          <cell r="Y299">
            <v>5</v>
          </cell>
          <cell r="Z299">
            <v>7</v>
          </cell>
          <cell r="AA299">
            <v>3</v>
          </cell>
          <cell r="AB299">
            <v>3</v>
          </cell>
          <cell r="AC299">
            <v>1</v>
          </cell>
          <cell r="AD299">
            <v>1</v>
          </cell>
          <cell r="AE299">
            <v>22</v>
          </cell>
        </row>
        <row r="300">
          <cell r="A300" t="str">
            <v>W15</v>
          </cell>
          <cell r="B300" t="str">
            <v>value</v>
          </cell>
          <cell r="G300">
            <v>432155</v>
          </cell>
          <cell r="H300">
            <v>1337961</v>
          </cell>
          <cell r="I300">
            <v>2028824</v>
          </cell>
          <cell r="J300">
            <v>681771</v>
          </cell>
          <cell r="K300">
            <v>470200</v>
          </cell>
          <cell r="L300">
            <v>520759</v>
          </cell>
          <cell r="M300">
            <v>34720</v>
          </cell>
          <cell r="O300">
            <v>5506390</v>
          </cell>
          <cell r="Q300" t="str">
            <v>W15</v>
          </cell>
          <cell r="R300" t="str">
            <v>volume</v>
          </cell>
          <cell r="W300">
            <v>4</v>
          </cell>
          <cell r="X300">
            <v>18</v>
          </cell>
          <cell r="Y300">
            <v>29</v>
          </cell>
          <cell r="Z300">
            <v>10</v>
          </cell>
          <cell r="AA300">
            <v>7</v>
          </cell>
          <cell r="AB300">
            <v>5</v>
          </cell>
          <cell r="AC300">
            <v>1</v>
          </cell>
          <cell r="AE300">
            <v>74</v>
          </cell>
        </row>
        <row r="301">
          <cell r="A301" t="str">
            <v>W27</v>
          </cell>
          <cell r="B301" t="str">
            <v>value</v>
          </cell>
          <cell r="G301">
            <v>450000</v>
          </cell>
          <cell r="H301">
            <v>1033600</v>
          </cell>
          <cell r="I301">
            <v>1408500</v>
          </cell>
          <cell r="J301">
            <v>914420</v>
          </cell>
          <cell r="K301">
            <v>2506885</v>
          </cell>
          <cell r="L301">
            <v>284425</v>
          </cell>
          <cell r="M301">
            <v>325000</v>
          </cell>
          <cell r="O301">
            <v>6922830</v>
          </cell>
          <cell r="Q301" t="str">
            <v>W27</v>
          </cell>
          <cell r="R301" t="str">
            <v>volume</v>
          </cell>
          <cell r="W301">
            <v>1</v>
          </cell>
          <cell r="X301">
            <v>4</v>
          </cell>
          <cell r="Y301">
            <v>6</v>
          </cell>
          <cell r="Z301">
            <v>5</v>
          </cell>
          <cell r="AA301">
            <v>4</v>
          </cell>
          <cell r="AB301">
            <v>1</v>
          </cell>
          <cell r="AC301">
            <v>1</v>
          </cell>
          <cell r="AE301">
            <v>22</v>
          </cell>
        </row>
        <row r="302">
          <cell r="A302" t="str">
            <v>W29</v>
          </cell>
          <cell r="B302" t="str">
            <v>value</v>
          </cell>
          <cell r="G302">
            <v>281256</v>
          </cell>
          <cell r="H302">
            <v>1145982.1399999999</v>
          </cell>
          <cell r="I302">
            <v>4116318.7</v>
          </cell>
          <cell r="J302">
            <v>2031919.68</v>
          </cell>
          <cell r="K302">
            <v>1983830.6</v>
          </cell>
          <cell r="L302">
            <v>558960</v>
          </cell>
          <cell r="M302">
            <v>215276</v>
          </cell>
          <cell r="N302">
            <v>115000</v>
          </cell>
          <cell r="O302">
            <v>10448543.119999999</v>
          </cell>
          <cell r="Q302" t="str">
            <v>W29</v>
          </cell>
          <cell r="R302" t="str">
            <v>volume</v>
          </cell>
          <cell r="W302">
            <v>3</v>
          </cell>
          <cell r="X302">
            <v>14</v>
          </cell>
          <cell r="Y302">
            <v>56</v>
          </cell>
          <cell r="Z302">
            <v>29</v>
          </cell>
          <cell r="AA302">
            <v>29</v>
          </cell>
          <cell r="AB302">
            <v>10</v>
          </cell>
          <cell r="AC302">
            <v>4</v>
          </cell>
          <cell r="AD302">
            <v>1</v>
          </cell>
          <cell r="AE302">
            <v>146</v>
          </cell>
        </row>
        <row r="303">
          <cell r="A303" t="str">
            <v>W31</v>
          </cell>
          <cell r="B303" t="str">
            <v>value</v>
          </cell>
          <cell r="H303">
            <v>371973</v>
          </cell>
          <cell r="I303">
            <v>935500</v>
          </cell>
          <cell r="J303">
            <v>853738</v>
          </cell>
          <cell r="K303">
            <v>582879</v>
          </cell>
          <cell r="L303">
            <v>654179</v>
          </cell>
          <cell r="M303">
            <v>48000</v>
          </cell>
          <cell r="N303">
            <v>58129</v>
          </cell>
          <cell r="O303">
            <v>3504398</v>
          </cell>
          <cell r="Q303" t="str">
            <v>W31</v>
          </cell>
          <cell r="R303" t="str">
            <v>volume</v>
          </cell>
          <cell r="X303">
            <v>5</v>
          </cell>
          <cell r="Y303">
            <v>13</v>
          </cell>
          <cell r="Z303">
            <v>12</v>
          </cell>
          <cell r="AA303">
            <v>8</v>
          </cell>
          <cell r="AB303">
            <v>9</v>
          </cell>
          <cell r="AC303">
            <v>1</v>
          </cell>
          <cell r="AD303">
            <v>1</v>
          </cell>
          <cell r="AE303">
            <v>49</v>
          </cell>
        </row>
        <row r="304">
          <cell r="A304" t="str">
            <v>W33</v>
          </cell>
          <cell r="B304" t="str">
            <v>value</v>
          </cell>
          <cell r="H304">
            <v>560000</v>
          </cell>
          <cell r="I304">
            <v>970000</v>
          </cell>
          <cell r="J304">
            <v>1115000</v>
          </cell>
          <cell r="K304">
            <v>899500</v>
          </cell>
          <cell r="L304">
            <v>560000</v>
          </cell>
          <cell r="M304">
            <v>585000</v>
          </cell>
          <cell r="N304">
            <v>150000</v>
          </cell>
          <cell r="O304">
            <v>4839500</v>
          </cell>
          <cell r="Q304" t="str">
            <v>W33</v>
          </cell>
          <cell r="R304" t="str">
            <v>volume</v>
          </cell>
          <cell r="X304">
            <v>1</v>
          </cell>
          <cell r="Y304">
            <v>4</v>
          </cell>
          <cell r="Z304">
            <v>3</v>
          </cell>
          <cell r="AA304">
            <v>4</v>
          </cell>
          <cell r="AB304">
            <v>2</v>
          </cell>
          <cell r="AC304">
            <v>2</v>
          </cell>
          <cell r="AD304">
            <v>1</v>
          </cell>
          <cell r="AE304">
            <v>17</v>
          </cell>
        </row>
        <row r="305">
          <cell r="A305" t="str">
            <v>W50</v>
          </cell>
          <cell r="B305" t="str">
            <v>value</v>
          </cell>
          <cell r="G305">
            <v>32879611.839999996</v>
          </cell>
          <cell r="H305">
            <v>106234652.7</v>
          </cell>
          <cell r="I305">
            <v>229779950.84</v>
          </cell>
          <cell r="J305">
            <v>158201410.70999998</v>
          </cell>
          <cell r="K305">
            <v>78014030.189999998</v>
          </cell>
          <cell r="L305">
            <v>32195861.219999999</v>
          </cell>
          <cell r="M305">
            <v>14128850.300000001</v>
          </cell>
          <cell r="N305">
            <v>9036067.0999999996</v>
          </cell>
          <cell r="O305">
            <v>660470434.89999998</v>
          </cell>
          <cell r="Q305" t="str">
            <v>W50</v>
          </cell>
          <cell r="R305" t="str">
            <v>volume</v>
          </cell>
          <cell r="W305">
            <v>263</v>
          </cell>
          <cell r="X305">
            <v>920</v>
          </cell>
          <cell r="Y305">
            <v>1881</v>
          </cell>
          <cell r="Z305">
            <v>1310</v>
          </cell>
          <cell r="AA305">
            <v>630</v>
          </cell>
          <cell r="AB305">
            <v>274</v>
          </cell>
          <cell r="AC305">
            <v>111</v>
          </cell>
          <cell r="AD305">
            <v>68</v>
          </cell>
          <cell r="AE305">
            <v>5457</v>
          </cell>
        </row>
        <row r="306">
          <cell r="A306" t="str">
            <v>W51</v>
          </cell>
          <cell r="B306" t="str">
            <v>value</v>
          </cell>
          <cell r="G306">
            <v>14925838.01</v>
          </cell>
          <cell r="H306">
            <v>46973782.550000004</v>
          </cell>
          <cell r="I306">
            <v>101153616.44999999</v>
          </cell>
          <cell r="J306">
            <v>81433075.050000012</v>
          </cell>
          <cell r="K306">
            <v>44630372.939999998</v>
          </cell>
          <cell r="L306">
            <v>15530960.890000001</v>
          </cell>
          <cell r="M306">
            <v>4870139.92</v>
          </cell>
          <cell r="N306">
            <v>2126774.9700000002</v>
          </cell>
          <cell r="O306">
            <v>311644560.78000003</v>
          </cell>
          <cell r="Q306" t="str">
            <v>W51</v>
          </cell>
          <cell r="R306" t="str">
            <v>volume</v>
          </cell>
          <cell r="W306">
            <v>189</v>
          </cell>
          <cell r="X306">
            <v>561</v>
          </cell>
          <cell r="Y306">
            <v>1256</v>
          </cell>
          <cell r="Z306">
            <v>1028</v>
          </cell>
          <cell r="AA306">
            <v>579</v>
          </cell>
          <cell r="AB306">
            <v>196</v>
          </cell>
          <cell r="AC306">
            <v>64</v>
          </cell>
          <cell r="AD306">
            <v>27</v>
          </cell>
          <cell r="AE306">
            <v>3900</v>
          </cell>
        </row>
        <row r="307">
          <cell r="A307" t="str">
            <v>W52</v>
          </cell>
          <cell r="B307" t="str">
            <v>value</v>
          </cell>
          <cell r="G307">
            <v>2184642</v>
          </cell>
          <cell r="H307">
            <v>8627642</v>
          </cell>
          <cell r="I307">
            <v>21680195.030000001</v>
          </cell>
          <cell r="J307">
            <v>14833750.07</v>
          </cell>
          <cell r="K307">
            <v>10306811.9</v>
          </cell>
          <cell r="L307">
            <v>5633016.9800000004</v>
          </cell>
          <cell r="M307">
            <v>2065078</v>
          </cell>
          <cell r="N307">
            <v>1088174</v>
          </cell>
          <cell r="O307">
            <v>66419309.980000004</v>
          </cell>
          <cell r="Q307" t="str">
            <v>W52</v>
          </cell>
          <cell r="R307" t="str">
            <v>volume</v>
          </cell>
          <cell r="W307">
            <v>31</v>
          </cell>
          <cell r="X307">
            <v>132</v>
          </cell>
          <cell r="Y307">
            <v>277</v>
          </cell>
          <cell r="Z307">
            <v>219</v>
          </cell>
          <cell r="AA307">
            <v>139</v>
          </cell>
          <cell r="AB307">
            <v>70</v>
          </cell>
          <cell r="AC307">
            <v>36</v>
          </cell>
          <cell r="AD307">
            <v>12</v>
          </cell>
          <cell r="AE307">
            <v>916</v>
          </cell>
        </row>
        <row r="308">
          <cell r="A308" t="str">
            <v>W53</v>
          </cell>
          <cell r="B308" t="str">
            <v>value</v>
          </cell>
          <cell r="G308">
            <v>100000</v>
          </cell>
          <cell r="H308">
            <v>418400</v>
          </cell>
          <cell r="I308">
            <v>830705</v>
          </cell>
          <cell r="J308">
            <v>936705</v>
          </cell>
          <cell r="K308">
            <v>225900</v>
          </cell>
          <cell r="L308">
            <v>186500</v>
          </cell>
          <cell r="O308">
            <v>2698210</v>
          </cell>
          <cell r="Q308" t="str">
            <v>W53</v>
          </cell>
          <cell r="R308" t="str">
            <v>volume</v>
          </cell>
          <cell r="W308">
            <v>1</v>
          </cell>
          <cell r="X308">
            <v>5</v>
          </cell>
          <cell r="Y308">
            <v>9</v>
          </cell>
          <cell r="Z308">
            <v>6</v>
          </cell>
          <cell r="AA308">
            <v>4</v>
          </cell>
          <cell r="AB308">
            <v>3</v>
          </cell>
          <cell r="AE308">
            <v>28</v>
          </cell>
        </row>
        <row r="309">
          <cell r="A309" t="str">
            <v>W54</v>
          </cell>
          <cell r="B309" t="str">
            <v>value</v>
          </cell>
          <cell r="G309">
            <v>248100</v>
          </cell>
          <cell r="H309">
            <v>803699.46</v>
          </cell>
          <cell r="I309">
            <v>2510672</v>
          </cell>
          <cell r="J309">
            <v>2658835.31</v>
          </cell>
          <cell r="K309">
            <v>3156757.73</v>
          </cell>
          <cell r="L309">
            <v>2529988</v>
          </cell>
          <cell r="M309">
            <v>977910</v>
          </cell>
          <cell r="N309">
            <v>466000</v>
          </cell>
          <cell r="O309">
            <v>13351962.5</v>
          </cell>
          <cell r="Q309" t="str">
            <v>W54</v>
          </cell>
          <cell r="R309" t="str">
            <v>volume</v>
          </cell>
          <cell r="W309">
            <v>3</v>
          </cell>
          <cell r="X309">
            <v>8</v>
          </cell>
          <cell r="Y309">
            <v>24</v>
          </cell>
          <cell r="Z309">
            <v>31</v>
          </cell>
          <cell r="AA309">
            <v>31</v>
          </cell>
          <cell r="AB309">
            <v>27</v>
          </cell>
          <cell r="AC309">
            <v>9</v>
          </cell>
          <cell r="AD309">
            <v>4</v>
          </cell>
          <cell r="AE309">
            <v>137</v>
          </cell>
        </row>
        <row r="310">
          <cell r="A310" t="str">
            <v>W55</v>
          </cell>
          <cell r="B310" t="str">
            <v>value</v>
          </cell>
          <cell r="G310">
            <v>242275</v>
          </cell>
          <cell r="H310">
            <v>724816</v>
          </cell>
          <cell r="I310">
            <v>2506225</v>
          </cell>
          <cell r="J310">
            <v>1082705</v>
          </cell>
          <cell r="K310">
            <v>234175</v>
          </cell>
          <cell r="L310">
            <v>270270</v>
          </cell>
          <cell r="M310">
            <v>40850</v>
          </cell>
          <cell r="N310">
            <v>93950</v>
          </cell>
          <cell r="O310">
            <v>5195266</v>
          </cell>
          <cell r="Q310" t="str">
            <v>W55</v>
          </cell>
          <cell r="R310" t="str">
            <v>volume</v>
          </cell>
          <cell r="W310">
            <v>4</v>
          </cell>
          <cell r="X310">
            <v>14</v>
          </cell>
          <cell r="Y310">
            <v>28</v>
          </cell>
          <cell r="Z310">
            <v>15</v>
          </cell>
          <cell r="AA310">
            <v>4</v>
          </cell>
          <cell r="AB310">
            <v>5</v>
          </cell>
          <cell r="AC310">
            <v>1</v>
          </cell>
          <cell r="AD310">
            <v>1</v>
          </cell>
          <cell r="AE310">
            <v>72</v>
          </cell>
        </row>
        <row r="311">
          <cell r="A311" t="str">
            <v>W69</v>
          </cell>
          <cell r="B311" t="str">
            <v>value</v>
          </cell>
          <cell r="H311">
            <v>524599</v>
          </cell>
          <cell r="I311">
            <v>5158259.5</v>
          </cell>
          <cell r="J311">
            <v>6365262</v>
          </cell>
          <cell r="K311">
            <v>6029154</v>
          </cell>
          <cell r="L311">
            <v>1878861.48</v>
          </cell>
          <cell r="M311">
            <v>556929.75</v>
          </cell>
          <cell r="N311">
            <v>476750</v>
          </cell>
          <cell r="O311">
            <v>20989815.73</v>
          </cell>
          <cell r="Q311" t="str">
            <v>W69</v>
          </cell>
          <cell r="R311" t="str">
            <v>volume</v>
          </cell>
          <cell r="X311">
            <v>3</v>
          </cell>
          <cell r="Y311">
            <v>36</v>
          </cell>
          <cell r="Z311">
            <v>56</v>
          </cell>
          <cell r="AA311">
            <v>27</v>
          </cell>
          <cell r="AB311">
            <v>10</v>
          </cell>
          <cell r="AC311">
            <v>5</v>
          </cell>
          <cell r="AD311">
            <v>5</v>
          </cell>
          <cell r="AE311">
            <v>142</v>
          </cell>
        </row>
        <row r="312">
          <cell r="A312" t="str">
            <v>W71</v>
          </cell>
          <cell r="B312" t="str">
            <v>value</v>
          </cell>
          <cell r="I312">
            <v>45000</v>
          </cell>
          <cell r="J312">
            <v>1829954</v>
          </cell>
          <cell r="K312">
            <v>2512217</v>
          </cell>
          <cell r="L312">
            <v>304000</v>
          </cell>
          <cell r="N312">
            <v>291898</v>
          </cell>
          <cell r="O312">
            <v>4983069</v>
          </cell>
          <cell r="Q312" t="str">
            <v>W71</v>
          </cell>
          <cell r="R312" t="str">
            <v>volume</v>
          </cell>
          <cell r="Y312">
            <v>1</v>
          </cell>
          <cell r="Z312">
            <v>15</v>
          </cell>
          <cell r="AA312">
            <v>12</v>
          </cell>
          <cell r="AB312">
            <v>3</v>
          </cell>
          <cell r="AD312">
            <v>2</v>
          </cell>
          <cell r="AE312">
            <v>33</v>
          </cell>
        </row>
        <row r="313">
          <cell r="A313" t="str">
            <v>X08</v>
          </cell>
          <cell r="B313" t="str">
            <v>value</v>
          </cell>
          <cell r="H313">
            <v>931750</v>
          </cell>
          <cell r="I313">
            <v>29446624.73</v>
          </cell>
          <cell r="J313">
            <v>83866307.930000007</v>
          </cell>
          <cell r="K313">
            <v>51643124.789999999</v>
          </cell>
          <cell r="L313">
            <v>21851143.329999998</v>
          </cell>
          <cell r="M313">
            <v>10925817.65</v>
          </cell>
          <cell r="N313">
            <v>5851553.9800000004</v>
          </cell>
          <cell r="O313">
            <v>204516322.41000003</v>
          </cell>
          <cell r="Q313" t="str">
            <v>X08</v>
          </cell>
          <cell r="R313" t="str">
            <v>volume</v>
          </cell>
          <cell r="X313">
            <v>8</v>
          </cell>
          <cell r="Y313">
            <v>287</v>
          </cell>
          <cell r="Z313">
            <v>781</v>
          </cell>
          <cell r="AA313">
            <v>478</v>
          </cell>
          <cell r="AB313">
            <v>201</v>
          </cell>
          <cell r="AC313">
            <v>93</v>
          </cell>
          <cell r="AD313">
            <v>54</v>
          </cell>
          <cell r="AE313">
            <v>1902</v>
          </cell>
        </row>
        <row r="314">
          <cell r="A314" t="str">
            <v>X09</v>
          </cell>
          <cell r="B314" t="str">
            <v>value</v>
          </cell>
          <cell r="I314">
            <v>461500</v>
          </cell>
          <cell r="J314">
            <v>787962</v>
          </cell>
          <cell r="K314">
            <v>775414</v>
          </cell>
          <cell r="L314">
            <v>877008</v>
          </cell>
          <cell r="M314">
            <v>138712</v>
          </cell>
          <cell r="N314">
            <v>61000</v>
          </cell>
          <cell r="O314">
            <v>3101596</v>
          </cell>
          <cell r="Q314" t="str">
            <v>X09</v>
          </cell>
          <cell r="R314" t="str">
            <v>volume</v>
          </cell>
          <cell r="Y314">
            <v>6</v>
          </cell>
          <cell r="Z314">
            <v>12</v>
          </cell>
          <cell r="AA314">
            <v>13</v>
          </cell>
          <cell r="AB314">
            <v>13</v>
          </cell>
          <cell r="AC314">
            <v>3</v>
          </cell>
          <cell r="AD314">
            <v>1</v>
          </cell>
          <cell r="AE314">
            <v>48</v>
          </cell>
        </row>
        <row r="315">
          <cell r="A315" t="str">
            <v>X10</v>
          </cell>
          <cell r="B315" t="str">
            <v>value</v>
          </cell>
          <cell r="J315">
            <v>229800</v>
          </cell>
          <cell r="K315">
            <v>126500</v>
          </cell>
          <cell r="L315">
            <v>267600</v>
          </cell>
          <cell r="M315">
            <v>233700</v>
          </cell>
          <cell r="O315">
            <v>857600</v>
          </cell>
          <cell r="Q315" t="str">
            <v>X10</v>
          </cell>
          <cell r="R315" t="str">
            <v>volume</v>
          </cell>
          <cell r="Z315">
            <v>3</v>
          </cell>
          <cell r="AA315">
            <v>2</v>
          </cell>
          <cell r="AB315">
            <v>3</v>
          </cell>
          <cell r="AC315">
            <v>5</v>
          </cell>
          <cell r="AE315">
            <v>13</v>
          </cell>
        </row>
        <row r="316">
          <cell r="A316" t="str">
            <v>X11</v>
          </cell>
          <cell r="B316" t="str">
            <v>value</v>
          </cell>
          <cell r="I316">
            <v>161500</v>
          </cell>
          <cell r="J316">
            <v>1369909</v>
          </cell>
          <cell r="K316">
            <v>2721100</v>
          </cell>
          <cell r="L316">
            <v>2550512</v>
          </cell>
          <cell r="M316">
            <v>1814415</v>
          </cell>
          <cell r="N316">
            <v>455148</v>
          </cell>
          <cell r="O316">
            <v>9072584</v>
          </cell>
          <cell r="Q316" t="str">
            <v>X11</v>
          </cell>
          <cell r="R316" t="str">
            <v>volume</v>
          </cell>
          <cell r="Y316">
            <v>2</v>
          </cell>
          <cell r="Z316">
            <v>16</v>
          </cell>
          <cell r="AA316">
            <v>29</v>
          </cell>
          <cell r="AB316">
            <v>33</v>
          </cell>
          <cell r="AC316">
            <v>20</v>
          </cell>
          <cell r="AD316">
            <v>7</v>
          </cell>
          <cell r="AE316">
            <v>107</v>
          </cell>
        </row>
        <row r="317">
          <cell r="A317" t="str">
            <v>X12</v>
          </cell>
          <cell r="B317" t="str">
            <v>value</v>
          </cell>
          <cell r="I317">
            <v>1238650</v>
          </cell>
          <cell r="J317">
            <v>5240087.76</v>
          </cell>
          <cell r="K317">
            <v>5163326.45</v>
          </cell>
          <cell r="L317">
            <v>1647905</v>
          </cell>
          <cell r="M317">
            <v>859000</v>
          </cell>
          <cell r="N317">
            <v>121546</v>
          </cell>
          <cell r="O317">
            <v>14270515.210000001</v>
          </cell>
          <cell r="Q317" t="str">
            <v>X12</v>
          </cell>
          <cell r="R317" t="str">
            <v>volume</v>
          </cell>
          <cell r="Y317">
            <v>15</v>
          </cell>
          <cell r="Z317">
            <v>60</v>
          </cell>
          <cell r="AA317">
            <v>58</v>
          </cell>
          <cell r="AB317">
            <v>16</v>
          </cell>
          <cell r="AC317">
            <v>10</v>
          </cell>
          <cell r="AD317">
            <v>2</v>
          </cell>
          <cell r="AE317">
            <v>161</v>
          </cell>
        </row>
        <row r="318">
          <cell r="A318" t="str">
            <v>X13</v>
          </cell>
          <cell r="B318" t="str">
            <v>value</v>
          </cell>
          <cell r="H318">
            <v>42000</v>
          </cell>
          <cell r="I318">
            <v>1405409</v>
          </cell>
          <cell r="J318">
            <v>2736706</v>
          </cell>
          <cell r="K318">
            <v>2398404</v>
          </cell>
          <cell r="L318">
            <v>859110</v>
          </cell>
          <cell r="M318">
            <v>715392</v>
          </cell>
          <cell r="N318">
            <v>30000</v>
          </cell>
          <cell r="O318">
            <v>8187021</v>
          </cell>
          <cell r="Q318" t="str">
            <v>X13</v>
          </cell>
          <cell r="R318" t="str">
            <v>volume</v>
          </cell>
          <cell r="X318">
            <v>1</v>
          </cell>
          <cell r="Y318">
            <v>13</v>
          </cell>
          <cell r="Z318">
            <v>29</v>
          </cell>
          <cell r="AA318">
            <v>25</v>
          </cell>
          <cell r="AB318">
            <v>12</v>
          </cell>
          <cell r="AC318">
            <v>9</v>
          </cell>
          <cell r="AD318">
            <v>1</v>
          </cell>
          <cell r="AE318">
            <v>90</v>
          </cell>
        </row>
        <row r="319">
          <cell r="A319" t="str">
            <v>X14</v>
          </cell>
          <cell r="B319" t="str">
            <v>value</v>
          </cell>
          <cell r="H319">
            <v>404095</v>
          </cell>
          <cell r="I319">
            <v>3496047.94</v>
          </cell>
          <cell r="J319">
            <v>9360933.629999999</v>
          </cell>
          <cell r="K319">
            <v>8083018.0299999993</v>
          </cell>
          <cell r="L319">
            <v>5113046.74</v>
          </cell>
          <cell r="M319">
            <v>1477210.8</v>
          </cell>
          <cell r="N319">
            <v>545500</v>
          </cell>
          <cell r="O319">
            <v>28479852.139999997</v>
          </cell>
          <cell r="Q319" t="str">
            <v>X14</v>
          </cell>
          <cell r="R319" t="str">
            <v>volume</v>
          </cell>
          <cell r="X319">
            <v>2</v>
          </cell>
          <cell r="Y319">
            <v>39</v>
          </cell>
          <cell r="Z319">
            <v>102</v>
          </cell>
          <cell r="AA319">
            <v>74</v>
          </cell>
          <cell r="AB319">
            <v>48</v>
          </cell>
          <cell r="AC319">
            <v>21</v>
          </cell>
          <cell r="AD319">
            <v>7</v>
          </cell>
          <cell r="AE319">
            <v>293</v>
          </cell>
        </row>
        <row r="320">
          <cell r="A320" t="str">
            <v>X15</v>
          </cell>
          <cell r="B320" t="str">
            <v>value</v>
          </cell>
          <cell r="I320">
            <v>335000</v>
          </cell>
          <cell r="J320">
            <v>1191340</v>
          </cell>
          <cell r="K320">
            <v>939129</v>
          </cell>
          <cell r="L320">
            <v>275743</v>
          </cell>
          <cell r="M320">
            <v>40000</v>
          </cell>
          <cell r="N320">
            <v>20325</v>
          </cell>
          <cell r="O320">
            <v>2801537</v>
          </cell>
          <cell r="Q320" t="str">
            <v>X15</v>
          </cell>
          <cell r="R320" t="str">
            <v>volume</v>
          </cell>
          <cell r="Y320">
            <v>5</v>
          </cell>
          <cell r="Z320">
            <v>13</v>
          </cell>
          <cell r="AA320">
            <v>16</v>
          </cell>
          <cell r="AB320">
            <v>2</v>
          </cell>
          <cell r="AC320">
            <v>1</v>
          </cell>
          <cell r="AD320">
            <v>1</v>
          </cell>
          <cell r="AE320">
            <v>38</v>
          </cell>
        </row>
        <row r="321">
          <cell r="A321" t="str">
            <v>X17</v>
          </cell>
          <cell r="B321" t="str">
            <v>value</v>
          </cell>
          <cell r="H321">
            <v>48000</v>
          </cell>
          <cell r="I321">
            <v>609550</v>
          </cell>
          <cell r="J321">
            <v>2883662.07</v>
          </cell>
          <cell r="K321">
            <v>1985562.86</v>
          </cell>
          <cell r="L321">
            <v>698360</v>
          </cell>
          <cell r="M321">
            <v>130000</v>
          </cell>
          <cell r="N321">
            <v>236000</v>
          </cell>
          <cell r="O321">
            <v>6591134.9299999997</v>
          </cell>
          <cell r="Q321" t="str">
            <v>X17</v>
          </cell>
          <cell r="R321" t="str">
            <v>volume</v>
          </cell>
          <cell r="X321">
            <v>1</v>
          </cell>
          <cell r="Y321">
            <v>12</v>
          </cell>
          <cell r="Z321">
            <v>38</v>
          </cell>
          <cell r="AA321">
            <v>35</v>
          </cell>
          <cell r="AB321">
            <v>13</v>
          </cell>
          <cell r="AC321">
            <v>1</v>
          </cell>
          <cell r="AD321">
            <v>2</v>
          </cell>
          <cell r="AE321">
            <v>102</v>
          </cell>
        </row>
        <row r="322">
          <cell r="A322" t="str">
            <v>X18</v>
          </cell>
          <cell r="B322" t="str">
            <v>value</v>
          </cell>
          <cell r="I322">
            <v>269000</v>
          </cell>
          <cell r="J322">
            <v>752146</v>
          </cell>
          <cell r="K322">
            <v>399200</v>
          </cell>
          <cell r="L322">
            <v>196419</v>
          </cell>
          <cell r="N322">
            <v>39500</v>
          </cell>
          <cell r="O322">
            <v>1656265</v>
          </cell>
          <cell r="Q322" t="str">
            <v>X18</v>
          </cell>
          <cell r="R322" t="str">
            <v>volume</v>
          </cell>
          <cell r="Y322">
            <v>3</v>
          </cell>
          <cell r="Z322">
            <v>10</v>
          </cell>
          <cell r="AA322">
            <v>6</v>
          </cell>
          <cell r="AB322">
            <v>4</v>
          </cell>
          <cell r="AD322">
            <v>1</v>
          </cell>
          <cell r="AE322">
            <v>24</v>
          </cell>
        </row>
        <row r="323">
          <cell r="A323" t="str">
            <v>X19</v>
          </cell>
          <cell r="B323" t="str">
            <v>value</v>
          </cell>
          <cell r="H323">
            <v>485555</v>
          </cell>
          <cell r="I323">
            <v>14157650.41</v>
          </cell>
          <cell r="J323">
            <v>73123088.280000001</v>
          </cell>
          <cell r="K323">
            <v>99138696.74000001</v>
          </cell>
          <cell r="L323">
            <v>102088091.22</v>
          </cell>
          <cell r="M323">
            <v>94811861.24000001</v>
          </cell>
          <cell r="N323">
            <v>83473885.979999989</v>
          </cell>
          <cell r="O323">
            <v>467278828.87</v>
          </cell>
          <cell r="Q323" t="str">
            <v>X19</v>
          </cell>
          <cell r="R323" t="str">
            <v>volume</v>
          </cell>
          <cell r="X323">
            <v>6</v>
          </cell>
          <cell r="Y323">
            <v>177</v>
          </cell>
          <cell r="Z323">
            <v>858</v>
          </cell>
          <cell r="AA323">
            <v>1146</v>
          </cell>
          <cell r="AB323">
            <v>1189</v>
          </cell>
          <cell r="AC323">
            <v>1057</v>
          </cell>
          <cell r="AD323">
            <v>920</v>
          </cell>
          <cell r="AE323">
            <v>5353</v>
          </cell>
        </row>
        <row r="324">
          <cell r="A324" t="str">
            <v>X42</v>
          </cell>
          <cell r="B324" t="str">
            <v>value</v>
          </cell>
          <cell r="H324">
            <v>476500</v>
          </cell>
          <cell r="I324">
            <v>6249886.5</v>
          </cell>
          <cell r="J324">
            <v>16599204</v>
          </cell>
          <cell r="K324">
            <v>12570645.5</v>
          </cell>
          <cell r="L324">
            <v>4993359</v>
          </cell>
          <cell r="M324">
            <v>2564434</v>
          </cell>
          <cell r="N324">
            <v>2060139</v>
          </cell>
          <cell r="O324">
            <v>45514168</v>
          </cell>
          <cell r="Q324" t="str">
            <v>X42</v>
          </cell>
          <cell r="R324" t="str">
            <v>volume</v>
          </cell>
          <cell r="X324">
            <v>3</v>
          </cell>
          <cell r="Y324">
            <v>48</v>
          </cell>
          <cell r="Z324">
            <v>141</v>
          </cell>
          <cell r="AA324">
            <v>93</v>
          </cell>
          <cell r="AB324">
            <v>42</v>
          </cell>
          <cell r="AC324">
            <v>23</v>
          </cell>
          <cell r="AD324">
            <v>14</v>
          </cell>
          <cell r="AE324">
            <v>364</v>
          </cell>
        </row>
        <row r="325">
          <cell r="A325" t="str">
            <v>X43</v>
          </cell>
          <cell r="B325" t="str">
            <v>value</v>
          </cell>
          <cell r="H325">
            <v>318044</v>
          </cell>
          <cell r="I325">
            <v>821117</v>
          </cell>
          <cell r="J325">
            <v>6717357</v>
          </cell>
          <cell r="K325">
            <v>4387257</v>
          </cell>
          <cell r="L325">
            <v>2602388</v>
          </cell>
          <cell r="M325">
            <v>1121855</v>
          </cell>
          <cell r="N325">
            <v>45000</v>
          </cell>
          <cell r="O325">
            <v>16013018</v>
          </cell>
          <cell r="Q325" t="str">
            <v>X43</v>
          </cell>
          <cell r="R325" t="str">
            <v>volume</v>
          </cell>
          <cell r="X325">
            <v>1</v>
          </cell>
          <cell r="Y325">
            <v>9</v>
          </cell>
          <cell r="Z325">
            <v>50</v>
          </cell>
          <cell r="AA325">
            <v>38</v>
          </cell>
          <cell r="AB325">
            <v>22</v>
          </cell>
          <cell r="AC325">
            <v>10</v>
          </cell>
          <cell r="AD325">
            <v>1</v>
          </cell>
          <cell r="AE325">
            <v>131</v>
          </cell>
        </row>
        <row r="326">
          <cell r="A326" t="str">
            <v>X45</v>
          </cell>
          <cell r="B326" t="str">
            <v>value</v>
          </cell>
          <cell r="J326">
            <v>5130129</v>
          </cell>
          <cell r="K326">
            <v>4461492.5</v>
          </cell>
          <cell r="L326">
            <v>4178462.64</v>
          </cell>
          <cell r="M326">
            <v>1711740</v>
          </cell>
          <cell r="N326">
            <v>249795</v>
          </cell>
          <cell r="O326">
            <v>15731619.140000001</v>
          </cell>
          <cell r="Q326" t="str">
            <v>X45</v>
          </cell>
          <cell r="R326" t="str">
            <v>volume</v>
          </cell>
          <cell r="Z326">
            <v>29</v>
          </cell>
          <cell r="AA326">
            <v>29</v>
          </cell>
          <cell r="AB326">
            <v>24</v>
          </cell>
          <cell r="AC326">
            <v>13</v>
          </cell>
          <cell r="AD326">
            <v>3</v>
          </cell>
          <cell r="AE326">
            <v>98</v>
          </cell>
        </row>
        <row r="327">
          <cell r="A327" t="str">
            <v>X47</v>
          </cell>
          <cell r="B327" t="str">
            <v>value</v>
          </cell>
          <cell r="I327">
            <v>195700</v>
          </cell>
          <cell r="J327">
            <v>1228847</v>
          </cell>
          <cell r="K327">
            <v>2128936.84</v>
          </cell>
          <cell r="L327">
            <v>1258600</v>
          </cell>
          <cell r="M327">
            <v>274300</v>
          </cell>
          <cell r="N327">
            <v>48074</v>
          </cell>
          <cell r="O327">
            <v>5134457.84</v>
          </cell>
          <cell r="Q327" t="str">
            <v>X47</v>
          </cell>
          <cell r="R327" t="str">
            <v>volume</v>
          </cell>
          <cell r="Y327">
            <v>2</v>
          </cell>
          <cell r="Z327">
            <v>14</v>
          </cell>
          <cell r="AA327">
            <v>21</v>
          </cell>
          <cell r="AB327">
            <v>11</v>
          </cell>
          <cell r="AC327">
            <v>3</v>
          </cell>
          <cell r="AD327">
            <v>1</v>
          </cell>
          <cell r="AE327">
            <v>52</v>
          </cell>
        </row>
        <row r="328">
          <cell r="A328" t="str">
            <v>X72</v>
          </cell>
          <cell r="B328" t="str">
            <v>value</v>
          </cell>
          <cell r="I328">
            <v>167500</v>
          </cell>
          <cell r="J328">
            <v>642400</v>
          </cell>
          <cell r="K328">
            <v>1172338</v>
          </cell>
          <cell r="L328">
            <v>178871</v>
          </cell>
          <cell r="M328">
            <v>110500</v>
          </cell>
          <cell r="O328">
            <v>2271609</v>
          </cell>
          <cell r="Q328" t="str">
            <v>X72</v>
          </cell>
          <cell r="R328" t="str">
            <v>volume</v>
          </cell>
          <cell r="Y328">
            <v>2</v>
          </cell>
          <cell r="Z328">
            <v>11</v>
          </cell>
          <cell r="AA328">
            <v>14</v>
          </cell>
          <cell r="AB328">
            <v>4</v>
          </cell>
          <cell r="AC328">
            <v>2</v>
          </cell>
          <cell r="AE328">
            <v>33</v>
          </cell>
        </row>
        <row r="329">
          <cell r="A329" t="str">
            <v>X78</v>
          </cell>
          <cell r="B329" t="str">
            <v>value</v>
          </cell>
          <cell r="I329">
            <v>116000</v>
          </cell>
          <cell r="J329">
            <v>559682.85</v>
          </cell>
          <cell r="K329">
            <v>1437568</v>
          </cell>
          <cell r="L329">
            <v>526028</v>
          </cell>
          <cell r="M329">
            <v>89500</v>
          </cell>
          <cell r="N329">
            <v>163000</v>
          </cell>
          <cell r="O329">
            <v>2891778.85</v>
          </cell>
          <cell r="Q329" t="str">
            <v>X78</v>
          </cell>
          <cell r="R329" t="str">
            <v>volume</v>
          </cell>
          <cell r="Y329">
            <v>1</v>
          </cell>
          <cell r="Z329">
            <v>9</v>
          </cell>
          <cell r="AA329">
            <v>18</v>
          </cell>
          <cell r="AB329">
            <v>6</v>
          </cell>
          <cell r="AC329">
            <v>2</v>
          </cell>
          <cell r="AD329">
            <v>2</v>
          </cell>
          <cell r="AE329">
            <v>38</v>
          </cell>
        </row>
        <row r="330">
          <cell r="A330" t="str">
            <v>X79</v>
          </cell>
          <cell r="B330" t="str">
            <v>value</v>
          </cell>
          <cell r="I330">
            <v>985362</v>
          </cell>
          <cell r="J330">
            <v>27747352.93</v>
          </cell>
          <cell r="K330">
            <v>65682898.760000005</v>
          </cell>
          <cell r="L330">
            <v>35467978.519999996</v>
          </cell>
          <cell r="M330">
            <v>13430023.210000001</v>
          </cell>
          <cell r="N330">
            <v>6017881.0299999993</v>
          </cell>
          <cell r="O330">
            <v>149331496.44999999</v>
          </cell>
          <cell r="Q330" t="str">
            <v>X79</v>
          </cell>
          <cell r="R330" t="str">
            <v>volume</v>
          </cell>
          <cell r="Y330">
            <v>9</v>
          </cell>
          <cell r="Z330">
            <v>310</v>
          </cell>
          <cell r="AA330">
            <v>683</v>
          </cell>
          <cell r="AB330">
            <v>355</v>
          </cell>
          <cell r="AC330">
            <v>121</v>
          </cell>
          <cell r="AD330">
            <v>65</v>
          </cell>
          <cell r="AE330">
            <v>1543</v>
          </cell>
        </row>
        <row r="331">
          <cell r="A331" t="str">
            <v>X80</v>
          </cell>
          <cell r="B331" t="str">
            <v>value</v>
          </cell>
          <cell r="I331">
            <v>531268</v>
          </cell>
          <cell r="J331">
            <v>14312314.42</v>
          </cell>
          <cell r="K331">
            <v>38710050.770000003</v>
          </cell>
          <cell r="L331">
            <v>22640500.690000001</v>
          </cell>
          <cell r="M331">
            <v>6391620.2400000002</v>
          </cell>
          <cell r="N331">
            <v>1807748.3</v>
          </cell>
          <cell r="O331">
            <v>84393502.420000002</v>
          </cell>
          <cell r="Q331" t="str">
            <v>X80</v>
          </cell>
          <cell r="R331" t="str">
            <v>volume</v>
          </cell>
          <cell r="Y331">
            <v>4</v>
          </cell>
          <cell r="Z331">
            <v>180</v>
          </cell>
          <cell r="AA331">
            <v>494</v>
          </cell>
          <cell r="AB331">
            <v>298</v>
          </cell>
          <cell r="AC331">
            <v>81</v>
          </cell>
          <cell r="AD331">
            <v>25</v>
          </cell>
          <cell r="AE331">
            <v>1082</v>
          </cell>
        </row>
        <row r="332">
          <cell r="A332" t="str">
            <v>X81</v>
          </cell>
          <cell r="B332" t="str">
            <v>value</v>
          </cell>
          <cell r="I332">
            <v>242080</v>
          </cell>
          <cell r="J332">
            <v>3818793</v>
          </cell>
          <cell r="K332">
            <v>8047136.6399999997</v>
          </cell>
          <cell r="L332">
            <v>6378373</v>
          </cell>
          <cell r="M332">
            <v>3339590.91</v>
          </cell>
          <cell r="N332">
            <v>1084516</v>
          </cell>
          <cell r="O332">
            <v>22910489.550000001</v>
          </cell>
          <cell r="Q332" t="str">
            <v>X81</v>
          </cell>
          <cell r="R332" t="str">
            <v>volume</v>
          </cell>
          <cell r="Y332">
            <v>4</v>
          </cell>
          <cell r="Z332">
            <v>40</v>
          </cell>
          <cell r="AA332">
            <v>116</v>
          </cell>
          <cell r="AB332">
            <v>86</v>
          </cell>
          <cell r="AC332">
            <v>45</v>
          </cell>
          <cell r="AD332">
            <v>16</v>
          </cell>
          <cell r="AE332">
            <v>307</v>
          </cell>
        </row>
        <row r="333">
          <cell r="A333" t="str">
            <v>X88</v>
          </cell>
          <cell r="B333" t="str">
            <v>value</v>
          </cell>
          <cell r="J333">
            <v>422800</v>
          </cell>
          <cell r="K333">
            <v>2890299.38</v>
          </cell>
          <cell r="L333">
            <v>3121776.72</v>
          </cell>
          <cell r="M333">
            <v>1341675.6499999999</v>
          </cell>
          <cell r="N333">
            <v>560173</v>
          </cell>
          <cell r="O333">
            <v>8336724.75</v>
          </cell>
          <cell r="Q333" t="str">
            <v>X88</v>
          </cell>
          <cell r="R333" t="str">
            <v>volume</v>
          </cell>
          <cell r="Z333">
            <v>10</v>
          </cell>
          <cell r="AA333">
            <v>56</v>
          </cell>
          <cell r="AB333">
            <v>60</v>
          </cell>
          <cell r="AC333">
            <v>28</v>
          </cell>
          <cell r="AD333">
            <v>10</v>
          </cell>
          <cell r="AE333">
            <v>164</v>
          </cell>
        </row>
        <row r="334">
          <cell r="A334" t="str">
            <v>X90</v>
          </cell>
          <cell r="B334" t="str">
            <v>value</v>
          </cell>
          <cell r="K334">
            <v>510800</v>
          </cell>
          <cell r="L334">
            <v>906344</v>
          </cell>
          <cell r="M334">
            <v>326308</v>
          </cell>
          <cell r="N334">
            <v>207850</v>
          </cell>
          <cell r="O334">
            <v>1951302</v>
          </cell>
          <cell r="Q334" t="str">
            <v>X90</v>
          </cell>
          <cell r="R334" t="str">
            <v>volume</v>
          </cell>
          <cell r="AA334">
            <v>9</v>
          </cell>
          <cell r="AB334">
            <v>18</v>
          </cell>
          <cell r="AC334">
            <v>8</v>
          </cell>
          <cell r="AD334">
            <v>4</v>
          </cell>
          <cell r="AE334">
            <v>39</v>
          </cell>
        </row>
        <row r="335">
          <cell r="A335" t="str">
            <v>X91</v>
          </cell>
          <cell r="B335" t="str">
            <v>value</v>
          </cell>
          <cell r="I335">
            <v>310900</v>
          </cell>
          <cell r="J335">
            <v>1814501</v>
          </cell>
          <cell r="K335">
            <v>5705170.71</v>
          </cell>
          <cell r="L335">
            <v>5846035</v>
          </cell>
          <cell r="M335">
            <v>2886545</v>
          </cell>
          <cell r="N335">
            <v>1139344</v>
          </cell>
          <cell r="O335">
            <v>17702495.710000001</v>
          </cell>
          <cell r="Q335" t="str">
            <v>X91</v>
          </cell>
          <cell r="R335" t="str">
            <v>volume</v>
          </cell>
          <cell r="Y335">
            <v>3</v>
          </cell>
          <cell r="Z335">
            <v>18</v>
          </cell>
          <cell r="AA335">
            <v>54</v>
          </cell>
          <cell r="AB335">
            <v>47</v>
          </cell>
          <cell r="AC335">
            <v>26</v>
          </cell>
          <cell r="AD335">
            <v>13</v>
          </cell>
          <cell r="AE335">
            <v>161</v>
          </cell>
        </row>
        <row r="336">
          <cell r="A336" t="str">
            <v>X92</v>
          </cell>
          <cell r="B336" t="str">
            <v>value</v>
          </cell>
          <cell r="J336">
            <v>798249</v>
          </cell>
          <cell r="K336">
            <v>3437785</v>
          </cell>
          <cell r="L336">
            <v>6501997</v>
          </cell>
          <cell r="M336">
            <v>3146482.68</v>
          </cell>
          <cell r="N336">
            <v>977282</v>
          </cell>
          <cell r="O336">
            <v>14861795.68</v>
          </cell>
          <cell r="Q336" t="str">
            <v>X92</v>
          </cell>
          <cell r="R336" t="str">
            <v>volume</v>
          </cell>
          <cell r="Z336">
            <v>7</v>
          </cell>
          <cell r="AA336">
            <v>31</v>
          </cell>
          <cell r="AB336">
            <v>45</v>
          </cell>
          <cell r="AC336">
            <v>27</v>
          </cell>
          <cell r="AD336">
            <v>8</v>
          </cell>
          <cell r="AE336">
            <v>118</v>
          </cell>
        </row>
        <row r="337">
          <cell r="A337" t="str">
            <v>X94</v>
          </cell>
          <cell r="B337" t="str">
            <v>value</v>
          </cell>
          <cell r="J337">
            <v>2767614.11</v>
          </cell>
          <cell r="K337">
            <v>7726301.5499999998</v>
          </cell>
          <cell r="L337">
            <v>4986216.3099999996</v>
          </cell>
          <cell r="M337">
            <v>1751381</v>
          </cell>
          <cell r="N337">
            <v>914654</v>
          </cell>
          <cell r="O337">
            <v>18146166.969999999</v>
          </cell>
          <cell r="Q337" t="str">
            <v>X94</v>
          </cell>
          <cell r="R337" t="str">
            <v>volume</v>
          </cell>
          <cell r="Z337">
            <v>35</v>
          </cell>
          <cell r="AA337">
            <v>89</v>
          </cell>
          <cell r="AB337">
            <v>59</v>
          </cell>
          <cell r="AC337">
            <v>26</v>
          </cell>
          <cell r="AD337">
            <v>11</v>
          </cell>
          <cell r="AE337">
            <v>220</v>
          </cell>
        </row>
        <row r="338">
          <cell r="A338" t="str">
            <v>X96</v>
          </cell>
          <cell r="B338" t="str">
            <v>value</v>
          </cell>
          <cell r="J338">
            <v>887199</v>
          </cell>
          <cell r="K338">
            <v>1046158</v>
          </cell>
          <cell r="L338">
            <v>1828781.96</v>
          </cell>
          <cell r="M338">
            <v>845700</v>
          </cell>
          <cell r="N338">
            <v>387000</v>
          </cell>
          <cell r="O338">
            <v>4994838.96</v>
          </cell>
          <cell r="Q338" t="str">
            <v>X96</v>
          </cell>
          <cell r="R338" t="str">
            <v>volume</v>
          </cell>
          <cell r="Z338">
            <v>9</v>
          </cell>
          <cell r="AA338">
            <v>19</v>
          </cell>
          <cell r="AB338">
            <v>26</v>
          </cell>
          <cell r="AC338">
            <v>14</v>
          </cell>
          <cell r="AD338">
            <v>4</v>
          </cell>
          <cell r="AE338">
            <v>72</v>
          </cell>
        </row>
        <row r="339">
          <cell r="A339" t="str">
            <v>Y02</v>
          </cell>
          <cell r="B339" t="str">
            <v>value</v>
          </cell>
          <cell r="J339">
            <v>125846</v>
          </cell>
          <cell r="K339">
            <v>1670200.03</v>
          </cell>
          <cell r="L339">
            <v>1183979</v>
          </cell>
          <cell r="M339">
            <v>1007657</v>
          </cell>
          <cell r="N339">
            <v>599050</v>
          </cell>
          <cell r="O339">
            <v>4586732.03</v>
          </cell>
          <cell r="Q339" t="str">
            <v>Y02</v>
          </cell>
          <cell r="R339" t="str">
            <v>volume</v>
          </cell>
          <cell r="Z339">
            <v>3</v>
          </cell>
          <cell r="AA339">
            <v>28</v>
          </cell>
          <cell r="AB339">
            <v>20</v>
          </cell>
          <cell r="AC339">
            <v>15</v>
          </cell>
          <cell r="AD339">
            <v>9</v>
          </cell>
          <cell r="AE339">
            <v>75</v>
          </cell>
        </row>
        <row r="340">
          <cell r="A340" t="str">
            <v>Y04</v>
          </cell>
          <cell r="B340" t="str">
            <v>value</v>
          </cell>
          <cell r="J340">
            <v>51450</v>
          </cell>
          <cell r="K340">
            <v>288994</v>
          </cell>
          <cell r="L340">
            <v>377143</v>
          </cell>
          <cell r="M340">
            <v>148556</v>
          </cell>
          <cell r="N340">
            <v>248400</v>
          </cell>
          <cell r="O340">
            <v>1114543</v>
          </cell>
          <cell r="Q340" t="str">
            <v>Y04</v>
          </cell>
          <cell r="R340" t="str">
            <v>volume</v>
          </cell>
          <cell r="Z340">
            <v>1</v>
          </cell>
          <cell r="AA340">
            <v>4</v>
          </cell>
          <cell r="AB340">
            <v>6</v>
          </cell>
          <cell r="AC340">
            <v>4</v>
          </cell>
          <cell r="AD340">
            <v>2</v>
          </cell>
          <cell r="AE340">
            <v>17</v>
          </cell>
        </row>
        <row r="341">
          <cell r="A341" t="str">
            <v>Y08</v>
          </cell>
          <cell r="B341" t="str">
            <v>value</v>
          </cell>
          <cell r="J341">
            <v>76000</v>
          </cell>
          <cell r="K341">
            <v>369300</v>
          </cell>
          <cell r="L341">
            <v>274000</v>
          </cell>
          <cell r="M341">
            <v>181800</v>
          </cell>
          <cell r="N341">
            <v>105800</v>
          </cell>
          <cell r="O341">
            <v>1006900</v>
          </cell>
          <cell r="Q341" t="str">
            <v>Y08</v>
          </cell>
          <cell r="R341" t="str">
            <v>volume</v>
          </cell>
          <cell r="Z341">
            <v>2</v>
          </cell>
          <cell r="AA341">
            <v>5</v>
          </cell>
          <cell r="AB341">
            <v>4</v>
          </cell>
          <cell r="AC341">
            <v>2</v>
          </cell>
          <cell r="AD341">
            <v>1</v>
          </cell>
          <cell r="AE341">
            <v>14</v>
          </cell>
        </row>
        <row r="342">
          <cell r="A342" t="str">
            <v>Y14</v>
          </cell>
          <cell r="B342" t="str">
            <v>value</v>
          </cell>
          <cell r="J342">
            <v>426895</v>
          </cell>
          <cell r="K342">
            <v>571115</v>
          </cell>
          <cell r="L342">
            <v>416602</v>
          </cell>
          <cell r="M342">
            <v>146000</v>
          </cell>
          <cell r="N342">
            <v>210868</v>
          </cell>
          <cell r="O342">
            <v>1771480</v>
          </cell>
          <cell r="Q342" t="str">
            <v>Y14</v>
          </cell>
          <cell r="R342" t="str">
            <v>volume</v>
          </cell>
          <cell r="Z342">
            <v>3</v>
          </cell>
          <cell r="AA342">
            <v>8</v>
          </cell>
          <cell r="AB342">
            <v>8</v>
          </cell>
          <cell r="AC342">
            <v>2</v>
          </cell>
          <cell r="AD342">
            <v>3</v>
          </cell>
          <cell r="AE342">
            <v>24</v>
          </cell>
        </row>
        <row r="343">
          <cell r="A343" t="str">
            <v>Y39</v>
          </cell>
          <cell r="B343" t="str">
            <v>value</v>
          </cell>
          <cell r="L343">
            <v>2286695</v>
          </cell>
          <cell r="O343">
            <v>2286695</v>
          </cell>
          <cell r="Q343" t="str">
            <v>Y39</v>
          </cell>
          <cell r="R343" t="str">
            <v>volume</v>
          </cell>
          <cell r="AB343">
            <v>1</v>
          </cell>
          <cell r="AE343">
            <v>1</v>
          </cell>
        </row>
        <row r="344">
          <cell r="A344" t="str">
            <v>Y47</v>
          </cell>
          <cell r="B344" t="str">
            <v>value</v>
          </cell>
          <cell r="J344">
            <v>23400</v>
          </cell>
          <cell r="K344">
            <v>1312644</v>
          </cell>
          <cell r="L344">
            <v>2448454</v>
          </cell>
          <cell r="M344">
            <v>578360</v>
          </cell>
          <cell r="N344">
            <v>520095</v>
          </cell>
          <cell r="O344">
            <v>4882953</v>
          </cell>
          <cell r="Q344" t="str">
            <v>Y47</v>
          </cell>
          <cell r="R344" t="str">
            <v>volume</v>
          </cell>
          <cell r="Z344">
            <v>1</v>
          </cell>
          <cell r="AA344">
            <v>7</v>
          </cell>
          <cell r="AB344">
            <v>13</v>
          </cell>
          <cell r="AC344">
            <v>4</v>
          </cell>
          <cell r="AD344">
            <v>4</v>
          </cell>
          <cell r="AE344">
            <v>29</v>
          </cell>
        </row>
        <row r="345">
          <cell r="A345" t="str">
            <v>Y51</v>
          </cell>
          <cell r="B345" t="str">
            <v>value</v>
          </cell>
          <cell r="K345">
            <v>1084099</v>
          </cell>
          <cell r="L345">
            <v>2123084</v>
          </cell>
          <cell r="M345">
            <v>1216003</v>
          </cell>
          <cell r="N345">
            <v>321950</v>
          </cell>
          <cell r="O345">
            <v>4745136</v>
          </cell>
          <cell r="Q345" t="str">
            <v>Y51</v>
          </cell>
          <cell r="R345" t="str">
            <v>volume</v>
          </cell>
          <cell r="AA345">
            <v>10</v>
          </cell>
          <cell r="AB345">
            <v>18</v>
          </cell>
          <cell r="AC345">
            <v>9</v>
          </cell>
          <cell r="AD345">
            <v>4</v>
          </cell>
          <cell r="AE345">
            <v>41</v>
          </cell>
        </row>
        <row r="346">
          <cell r="A346" t="str">
            <v>Y52</v>
          </cell>
          <cell r="B346" t="str">
            <v>value</v>
          </cell>
          <cell r="J346">
            <v>154600</v>
          </cell>
          <cell r="K346">
            <v>1204783</v>
          </cell>
          <cell r="L346">
            <v>432500</v>
          </cell>
          <cell r="M346">
            <v>284430</v>
          </cell>
          <cell r="O346">
            <v>2076313</v>
          </cell>
          <cell r="Q346" t="str">
            <v>Y52</v>
          </cell>
          <cell r="R346" t="str">
            <v>volume</v>
          </cell>
          <cell r="Z346">
            <v>3</v>
          </cell>
          <cell r="AA346">
            <v>17</v>
          </cell>
          <cell r="AB346">
            <v>7</v>
          </cell>
          <cell r="AC346">
            <v>5</v>
          </cell>
          <cell r="AE346">
            <v>32</v>
          </cell>
        </row>
        <row r="347">
          <cell r="A347" t="str">
            <v>Y69</v>
          </cell>
          <cell r="B347" t="str">
            <v>value</v>
          </cell>
          <cell r="J347">
            <v>1177076</v>
          </cell>
          <cell r="K347">
            <v>2210192.9</v>
          </cell>
          <cell r="L347">
            <v>1659023</v>
          </cell>
          <cell r="M347">
            <v>695100</v>
          </cell>
          <cell r="N347">
            <v>195000</v>
          </cell>
          <cell r="O347">
            <v>5936391.9000000004</v>
          </cell>
          <cell r="Q347" t="str">
            <v>Y69</v>
          </cell>
          <cell r="R347" t="str">
            <v>volume</v>
          </cell>
          <cell r="Z347">
            <v>8</v>
          </cell>
          <cell r="AA347">
            <v>29</v>
          </cell>
          <cell r="AB347">
            <v>16</v>
          </cell>
          <cell r="AC347">
            <v>6</v>
          </cell>
          <cell r="AD347">
            <v>2</v>
          </cell>
          <cell r="AE347">
            <v>61</v>
          </cell>
        </row>
        <row r="348">
          <cell r="A348" t="str">
            <v>Y82</v>
          </cell>
          <cell r="B348" t="str">
            <v>value</v>
          </cell>
          <cell r="J348">
            <v>679995</v>
          </cell>
          <cell r="K348">
            <v>9068460.6799999997</v>
          </cell>
          <cell r="L348">
            <v>22973194.129999999</v>
          </cell>
          <cell r="M348">
            <v>16489480.960000001</v>
          </cell>
          <cell r="N348">
            <v>8112523</v>
          </cell>
          <cell r="O348">
            <v>57323653.769999996</v>
          </cell>
          <cell r="Q348" t="str">
            <v>Y82</v>
          </cell>
          <cell r="R348" t="str">
            <v>volume</v>
          </cell>
          <cell r="Z348">
            <v>4</v>
          </cell>
          <cell r="AA348">
            <v>99</v>
          </cell>
          <cell r="AB348">
            <v>239</v>
          </cell>
          <cell r="AC348">
            <v>170</v>
          </cell>
          <cell r="AD348">
            <v>83</v>
          </cell>
          <cell r="AE348">
            <v>595</v>
          </cell>
        </row>
        <row r="349">
          <cell r="A349" t="str">
            <v>Y83</v>
          </cell>
          <cell r="B349" t="str">
            <v>value</v>
          </cell>
          <cell r="K349">
            <v>1840669.5</v>
          </cell>
          <cell r="L349">
            <v>3545397.35</v>
          </cell>
          <cell r="M349">
            <v>2008941</v>
          </cell>
          <cell r="N349">
            <v>474450</v>
          </cell>
          <cell r="O349">
            <v>7869457.8499999996</v>
          </cell>
          <cell r="Q349" t="str">
            <v>Y83</v>
          </cell>
          <cell r="R349" t="str">
            <v>volume</v>
          </cell>
          <cell r="AA349">
            <v>25</v>
          </cell>
          <cell r="AB349">
            <v>57</v>
          </cell>
          <cell r="AC349">
            <v>31</v>
          </cell>
          <cell r="AD349">
            <v>7</v>
          </cell>
          <cell r="AE349">
            <v>120</v>
          </cell>
        </row>
        <row r="350">
          <cell r="A350" t="str">
            <v>Y84</v>
          </cell>
          <cell r="B350" t="str">
            <v>value</v>
          </cell>
          <cell r="K350">
            <v>317045</v>
          </cell>
          <cell r="L350">
            <v>849119</v>
          </cell>
          <cell r="M350">
            <v>575100</v>
          </cell>
          <cell r="N350">
            <v>264900</v>
          </cell>
          <cell r="O350">
            <v>2006164</v>
          </cell>
          <cell r="Q350" t="str">
            <v>Y84</v>
          </cell>
          <cell r="R350" t="str">
            <v>volume</v>
          </cell>
          <cell r="AA350">
            <v>5</v>
          </cell>
          <cell r="AB350">
            <v>11</v>
          </cell>
          <cell r="AC350">
            <v>10</v>
          </cell>
          <cell r="AD350">
            <v>3</v>
          </cell>
          <cell r="AE350">
            <v>29</v>
          </cell>
        </row>
        <row r="351">
          <cell r="A351" t="str">
            <v>Y87</v>
          </cell>
          <cell r="B351" t="str">
            <v>value</v>
          </cell>
          <cell r="K351">
            <v>223250</v>
          </cell>
          <cell r="L351">
            <v>434950</v>
          </cell>
          <cell r="M351">
            <v>729638.84</v>
          </cell>
          <cell r="N351">
            <v>378872</v>
          </cell>
          <cell r="O351">
            <v>1766710.84</v>
          </cell>
          <cell r="Q351" t="str">
            <v>Y87</v>
          </cell>
          <cell r="R351" t="str">
            <v>volume</v>
          </cell>
          <cell r="AA351">
            <v>3</v>
          </cell>
          <cell r="AB351">
            <v>5</v>
          </cell>
          <cell r="AC351">
            <v>9</v>
          </cell>
          <cell r="AD351">
            <v>5</v>
          </cell>
          <cell r="AE351">
            <v>22</v>
          </cell>
        </row>
        <row r="352">
          <cell r="A352" t="str">
            <v>Y91</v>
          </cell>
          <cell r="B352" t="str">
            <v>value</v>
          </cell>
          <cell r="J352">
            <v>510308.44</v>
          </cell>
          <cell r="K352">
            <v>6290509.2000000002</v>
          </cell>
          <cell r="L352">
            <v>21917404.009999998</v>
          </cell>
          <cell r="M352">
            <v>15663135</v>
          </cell>
          <cell r="N352">
            <v>6578759.5899999999</v>
          </cell>
          <cell r="O352">
            <v>50960116.239999995</v>
          </cell>
          <cell r="Q352" t="str">
            <v>Y91</v>
          </cell>
          <cell r="R352" t="str">
            <v>volume</v>
          </cell>
          <cell r="Z352">
            <v>3</v>
          </cell>
          <cell r="AA352">
            <v>70</v>
          </cell>
          <cell r="AB352">
            <v>242</v>
          </cell>
          <cell r="AC352">
            <v>176</v>
          </cell>
          <cell r="AD352">
            <v>75</v>
          </cell>
          <cell r="AE352">
            <v>566</v>
          </cell>
        </row>
        <row r="353">
          <cell r="A353" t="str">
            <v>Y92</v>
          </cell>
          <cell r="B353" t="str">
            <v>value</v>
          </cell>
          <cell r="K353">
            <v>1644909</v>
          </cell>
          <cell r="L353">
            <v>5401648.6799999997</v>
          </cell>
          <cell r="M353">
            <v>4179162.5</v>
          </cell>
          <cell r="N353">
            <v>1222698</v>
          </cell>
          <cell r="O353">
            <v>12448418.18</v>
          </cell>
          <cell r="Q353" t="str">
            <v>Y92</v>
          </cell>
          <cell r="R353" t="str">
            <v>volume</v>
          </cell>
          <cell r="AA353">
            <v>23</v>
          </cell>
          <cell r="AB353">
            <v>82</v>
          </cell>
          <cell r="AC353">
            <v>60</v>
          </cell>
          <cell r="AD353">
            <v>12</v>
          </cell>
          <cell r="AE353">
            <v>177</v>
          </cell>
        </row>
        <row r="354">
          <cell r="A354" t="str">
            <v>Y93</v>
          </cell>
          <cell r="B354" t="str">
            <v>value</v>
          </cell>
          <cell r="K354">
            <v>80000</v>
          </cell>
          <cell r="L354">
            <v>647101</v>
          </cell>
          <cell r="M354">
            <v>641855</v>
          </cell>
          <cell r="N354">
            <v>452406</v>
          </cell>
          <cell r="O354">
            <v>1821362</v>
          </cell>
          <cell r="Q354" t="str">
            <v>Y93</v>
          </cell>
          <cell r="R354" t="str">
            <v>volume</v>
          </cell>
          <cell r="AA354">
            <v>1</v>
          </cell>
          <cell r="AB354">
            <v>9</v>
          </cell>
          <cell r="AC354">
            <v>8</v>
          </cell>
          <cell r="AD354">
            <v>6</v>
          </cell>
          <cell r="AE354">
            <v>24</v>
          </cell>
        </row>
        <row r="355">
          <cell r="A355" t="str">
            <v>Y94</v>
          </cell>
          <cell r="B355" t="str">
            <v>value</v>
          </cell>
          <cell r="J355">
            <v>79755</v>
          </cell>
          <cell r="K355">
            <v>15369549.050000001</v>
          </cell>
          <cell r="L355">
            <v>22099551.84</v>
          </cell>
          <cell r="M355">
            <v>9749167.620000001</v>
          </cell>
          <cell r="N355">
            <v>3696066</v>
          </cell>
          <cell r="O355">
            <v>50994089.510000005</v>
          </cell>
          <cell r="Q355" t="str">
            <v>Y94</v>
          </cell>
          <cell r="R355" t="str">
            <v>volume</v>
          </cell>
          <cell r="Z355">
            <v>1</v>
          </cell>
          <cell r="AA355">
            <v>164</v>
          </cell>
          <cell r="AB355">
            <v>239</v>
          </cell>
          <cell r="AC355">
            <v>94</v>
          </cell>
          <cell r="AD355">
            <v>42</v>
          </cell>
          <cell r="AE355">
            <v>540</v>
          </cell>
        </row>
        <row r="356">
          <cell r="A356" t="str">
            <v>Y99</v>
          </cell>
          <cell r="B356" t="str">
            <v>value</v>
          </cell>
          <cell r="K356">
            <v>130199</v>
          </cell>
          <cell r="L356">
            <v>488941</v>
          </cell>
          <cell r="M356">
            <v>3747089</v>
          </cell>
          <cell r="N356">
            <v>3273167.51</v>
          </cell>
          <cell r="O356">
            <v>7639396.5099999998</v>
          </cell>
          <cell r="Q356" t="str">
            <v>Y99</v>
          </cell>
          <cell r="R356" t="str">
            <v>volume</v>
          </cell>
          <cell r="AA356">
            <v>1</v>
          </cell>
          <cell r="AB356">
            <v>6</v>
          </cell>
          <cell r="AC356">
            <v>27</v>
          </cell>
          <cell r="AD356">
            <v>23</v>
          </cell>
          <cell r="AE356">
            <v>57</v>
          </cell>
        </row>
        <row r="357">
          <cell r="A357" t="str">
            <v>Z02</v>
          </cell>
          <cell r="B357" t="str">
            <v>value</v>
          </cell>
          <cell r="K357">
            <v>210000</v>
          </cell>
          <cell r="L357">
            <v>555000</v>
          </cell>
          <cell r="M357">
            <v>1487590</v>
          </cell>
          <cell r="N357">
            <v>1282894</v>
          </cell>
          <cell r="O357">
            <v>3535484</v>
          </cell>
          <cell r="Q357" t="str">
            <v>Z02</v>
          </cell>
          <cell r="R357" t="str">
            <v>volume</v>
          </cell>
          <cell r="AA357">
            <v>1</v>
          </cell>
          <cell r="AB357">
            <v>2</v>
          </cell>
          <cell r="AC357">
            <v>11</v>
          </cell>
          <cell r="AD357">
            <v>9</v>
          </cell>
          <cell r="AE357">
            <v>23</v>
          </cell>
        </row>
        <row r="358">
          <cell r="A358" t="str">
            <v>Z04</v>
          </cell>
          <cell r="B358" t="str">
            <v>value</v>
          </cell>
          <cell r="L358">
            <v>118000</v>
          </cell>
          <cell r="M358">
            <v>711910</v>
          </cell>
          <cell r="N358">
            <v>806775</v>
          </cell>
          <cell r="O358">
            <v>1636685</v>
          </cell>
          <cell r="Q358" t="str">
            <v>Z04</v>
          </cell>
          <cell r="R358" t="str">
            <v>volume</v>
          </cell>
          <cell r="AB358">
            <v>3</v>
          </cell>
          <cell r="AC358">
            <v>12</v>
          </cell>
          <cell r="AD358">
            <v>15</v>
          </cell>
          <cell r="AE358">
            <v>30</v>
          </cell>
        </row>
        <row r="359">
          <cell r="A359" t="str">
            <v>Z05</v>
          </cell>
          <cell r="B359" t="str">
            <v>value</v>
          </cell>
          <cell r="L359">
            <v>1243900</v>
          </cell>
          <cell r="M359">
            <v>4803847.8499999996</v>
          </cell>
          <cell r="N359">
            <v>6355858.1900000004</v>
          </cell>
          <cell r="O359">
            <v>12403606.039999999</v>
          </cell>
          <cell r="Q359" t="str">
            <v>Z05</v>
          </cell>
          <cell r="R359" t="str">
            <v>volume</v>
          </cell>
          <cell r="AB359">
            <v>23</v>
          </cell>
          <cell r="AC359">
            <v>98</v>
          </cell>
          <cell r="AD359">
            <v>124</v>
          </cell>
          <cell r="AE359">
            <v>245</v>
          </cell>
        </row>
        <row r="360">
          <cell r="A360" t="str">
            <v>Z09</v>
          </cell>
          <cell r="B360" t="str">
            <v>value</v>
          </cell>
          <cell r="L360">
            <v>188000</v>
          </cell>
          <cell r="M360">
            <v>1793369</v>
          </cell>
          <cell r="N360">
            <v>3299673</v>
          </cell>
          <cell r="O360">
            <v>5281042</v>
          </cell>
          <cell r="Q360" t="str">
            <v>Z09</v>
          </cell>
          <cell r="R360" t="str">
            <v>volume</v>
          </cell>
          <cell r="AB360">
            <v>2</v>
          </cell>
          <cell r="AC360">
            <v>13</v>
          </cell>
          <cell r="AD360">
            <v>20</v>
          </cell>
          <cell r="AE360">
            <v>35</v>
          </cell>
        </row>
        <row r="361">
          <cell r="A361" t="str">
            <v>Z10</v>
          </cell>
          <cell r="B361" t="str">
            <v>value</v>
          </cell>
          <cell r="K361">
            <v>421200</v>
          </cell>
          <cell r="L361">
            <v>1323185</v>
          </cell>
          <cell r="M361">
            <v>1482343</v>
          </cell>
          <cell r="N361">
            <v>1057540</v>
          </cell>
          <cell r="O361">
            <v>4284268</v>
          </cell>
          <cell r="Q361" t="str">
            <v>Z10</v>
          </cell>
          <cell r="R361" t="str">
            <v>volume</v>
          </cell>
          <cell r="AA361">
            <v>2</v>
          </cell>
          <cell r="AB361">
            <v>7</v>
          </cell>
          <cell r="AC361">
            <v>11</v>
          </cell>
          <cell r="AD361">
            <v>9</v>
          </cell>
          <cell r="AE361">
            <v>29</v>
          </cell>
        </row>
        <row r="362">
          <cell r="A362" t="str">
            <v>Z13</v>
          </cell>
          <cell r="B362" t="str">
            <v>value</v>
          </cell>
          <cell r="K362">
            <v>1530250.46</v>
          </cell>
          <cell r="L362">
            <v>11203638</v>
          </cell>
          <cell r="M362">
            <v>17551636</v>
          </cell>
          <cell r="N362">
            <v>14618993</v>
          </cell>
          <cell r="O362">
            <v>44904517.460000001</v>
          </cell>
          <cell r="Q362" t="str">
            <v>Z13</v>
          </cell>
          <cell r="R362" t="str">
            <v>volume</v>
          </cell>
          <cell r="AA362">
            <v>7</v>
          </cell>
          <cell r="AB362">
            <v>69</v>
          </cell>
          <cell r="AC362">
            <v>132</v>
          </cell>
          <cell r="AD362">
            <v>103</v>
          </cell>
          <cell r="AE362">
            <v>311</v>
          </cell>
        </row>
        <row r="363">
          <cell r="A363" t="str">
            <v>Z14</v>
          </cell>
          <cell r="B363" t="str">
            <v>value</v>
          </cell>
          <cell r="L363">
            <v>1510639.25</v>
          </cell>
          <cell r="M363">
            <v>2092001</v>
          </cell>
          <cell r="N363">
            <v>2502797</v>
          </cell>
          <cell r="O363">
            <v>6105437.25</v>
          </cell>
          <cell r="Q363" t="str">
            <v>Z14</v>
          </cell>
          <cell r="R363" t="str">
            <v>volume</v>
          </cell>
          <cell r="AB363">
            <v>12</v>
          </cell>
          <cell r="AC363">
            <v>17</v>
          </cell>
          <cell r="AD363">
            <v>19</v>
          </cell>
          <cell r="AE363">
            <v>48</v>
          </cell>
        </row>
        <row r="364">
          <cell r="A364" t="str">
            <v>Z16</v>
          </cell>
          <cell r="B364" t="str">
            <v>value</v>
          </cell>
          <cell r="K364">
            <v>482600</v>
          </cell>
          <cell r="L364">
            <v>5587185</v>
          </cell>
          <cell r="M364">
            <v>15499498.25</v>
          </cell>
          <cell r="N364">
            <v>23974106.57</v>
          </cell>
          <cell r="O364">
            <v>45543389.82</v>
          </cell>
          <cell r="Q364" t="str">
            <v>Z16</v>
          </cell>
          <cell r="R364" t="str">
            <v>volume</v>
          </cell>
          <cell r="AA364">
            <v>4</v>
          </cell>
          <cell r="AB364">
            <v>63</v>
          </cell>
          <cell r="AC364">
            <v>194</v>
          </cell>
          <cell r="AD364">
            <v>297</v>
          </cell>
          <cell r="AE364">
            <v>558</v>
          </cell>
        </row>
        <row r="365">
          <cell r="A365" t="str">
            <v>Z18</v>
          </cell>
          <cell r="B365" t="str">
            <v>value</v>
          </cell>
          <cell r="K365">
            <v>50000</v>
          </cell>
          <cell r="L365">
            <v>1289300</v>
          </cell>
          <cell r="M365">
            <v>4681551</v>
          </cell>
          <cell r="N365">
            <v>7793714</v>
          </cell>
          <cell r="O365">
            <v>13814565</v>
          </cell>
          <cell r="Q365" t="str">
            <v>Z18</v>
          </cell>
          <cell r="R365" t="str">
            <v>volume</v>
          </cell>
          <cell r="AA365">
            <v>1</v>
          </cell>
          <cell r="AB365">
            <v>15</v>
          </cell>
          <cell r="AC365">
            <v>58</v>
          </cell>
          <cell r="AD365">
            <v>92</v>
          </cell>
          <cell r="AE365">
            <v>166</v>
          </cell>
        </row>
        <row r="366">
          <cell r="A366" t="str">
            <v>Z20</v>
          </cell>
          <cell r="B366" t="str">
            <v>value</v>
          </cell>
          <cell r="L366">
            <v>500295</v>
          </cell>
          <cell r="N366">
            <v>5325000</v>
          </cell>
          <cell r="O366">
            <v>5825295</v>
          </cell>
          <cell r="Q366" t="str">
            <v>Z20</v>
          </cell>
          <cell r="R366" t="str">
            <v>volume</v>
          </cell>
          <cell r="AB366">
            <v>1</v>
          </cell>
          <cell r="AD366">
            <v>4</v>
          </cell>
          <cell r="AE366">
            <v>5</v>
          </cell>
        </row>
        <row r="367">
          <cell r="A367" t="str">
            <v>Z22</v>
          </cell>
          <cell r="B367" t="str">
            <v>value</v>
          </cell>
          <cell r="K367">
            <v>5763360.8799999999</v>
          </cell>
          <cell r="L367">
            <v>58210219.140000001</v>
          </cell>
          <cell r="M367">
            <v>92176586.030000001</v>
          </cell>
          <cell r="N367">
            <v>49309681.809999995</v>
          </cell>
          <cell r="O367">
            <v>205459847.86000001</v>
          </cell>
          <cell r="Q367" t="str">
            <v>Z22</v>
          </cell>
          <cell r="R367" t="str">
            <v>volume</v>
          </cell>
          <cell r="AA367">
            <v>43</v>
          </cell>
          <cell r="AB367">
            <v>521</v>
          </cell>
          <cell r="AC367">
            <v>764</v>
          </cell>
          <cell r="AD367">
            <v>373</v>
          </cell>
          <cell r="AE367">
            <v>1701</v>
          </cell>
        </row>
        <row r="368">
          <cell r="A368" t="str">
            <v>Z23</v>
          </cell>
          <cell r="B368" t="str">
            <v>value</v>
          </cell>
          <cell r="K368">
            <v>4377796.1500000004</v>
          </cell>
          <cell r="L368">
            <v>50671991.030000001</v>
          </cell>
          <cell r="M368">
            <v>63044799.979999997</v>
          </cell>
          <cell r="N368">
            <v>28441265.5</v>
          </cell>
          <cell r="O368">
            <v>146535852.66</v>
          </cell>
          <cell r="Q368" t="str">
            <v>Z23</v>
          </cell>
          <cell r="R368" t="str">
            <v>volume</v>
          </cell>
          <cell r="AA368">
            <v>42</v>
          </cell>
          <cell r="AB368">
            <v>604</v>
          </cell>
          <cell r="AC368">
            <v>792</v>
          </cell>
          <cell r="AD368">
            <v>335</v>
          </cell>
          <cell r="AE368">
            <v>1773</v>
          </cell>
        </row>
        <row r="369">
          <cell r="A369" t="str">
            <v>Z24</v>
          </cell>
          <cell r="B369" t="str">
            <v>value</v>
          </cell>
          <cell r="K369">
            <v>619375</v>
          </cell>
          <cell r="L369">
            <v>5008796.0199999996</v>
          </cell>
          <cell r="M369">
            <v>10113736.289999999</v>
          </cell>
          <cell r="N369">
            <v>4973550</v>
          </cell>
          <cell r="O369">
            <v>20715457.309999999</v>
          </cell>
          <cell r="Q369" t="str">
            <v>Z24</v>
          </cell>
          <cell r="R369" t="str">
            <v>volume</v>
          </cell>
          <cell r="AA369">
            <v>9</v>
          </cell>
          <cell r="AB369">
            <v>71</v>
          </cell>
          <cell r="AC369">
            <v>145</v>
          </cell>
          <cell r="AD369">
            <v>78</v>
          </cell>
          <cell r="AE369">
            <v>303</v>
          </cell>
        </row>
        <row r="370">
          <cell r="A370" t="str">
            <v>Z58</v>
          </cell>
          <cell r="B370" t="str">
            <v>value</v>
          </cell>
          <cell r="L370">
            <v>1475775</v>
          </cell>
          <cell r="M370">
            <v>2885964.19</v>
          </cell>
          <cell r="N370">
            <v>4209528.8600000003</v>
          </cell>
          <cell r="O370">
            <v>8571268.0500000007</v>
          </cell>
          <cell r="Q370" t="str">
            <v>Z58</v>
          </cell>
          <cell r="R370" t="str">
            <v>volume</v>
          </cell>
          <cell r="AB370">
            <v>17</v>
          </cell>
          <cell r="AC370">
            <v>37</v>
          </cell>
          <cell r="AD370">
            <v>51</v>
          </cell>
          <cell r="AE370">
            <v>105</v>
          </cell>
        </row>
        <row r="371">
          <cell r="A371" t="str">
            <v>Z62</v>
          </cell>
          <cell r="B371" t="str">
            <v>value</v>
          </cell>
          <cell r="L371">
            <v>369863.98</v>
          </cell>
          <cell r="M371">
            <v>2954462</v>
          </cell>
          <cell r="N371">
            <v>5449997.7300000004</v>
          </cell>
          <cell r="O371">
            <v>8774323.7100000009</v>
          </cell>
          <cell r="Q371" t="str">
            <v>Z62</v>
          </cell>
          <cell r="R371" t="str">
            <v>volume</v>
          </cell>
          <cell r="AB371">
            <v>4</v>
          </cell>
          <cell r="AC371">
            <v>40</v>
          </cell>
          <cell r="AD371">
            <v>72</v>
          </cell>
          <cell r="AE371">
            <v>116</v>
          </cell>
        </row>
        <row r="372">
          <cell r="A372" t="str">
            <v>Z76</v>
          </cell>
          <cell r="B372" t="str">
            <v>value</v>
          </cell>
          <cell r="L372">
            <v>1000499</v>
          </cell>
          <cell r="M372">
            <v>440000</v>
          </cell>
          <cell r="N372">
            <v>3003399</v>
          </cell>
          <cell r="O372">
            <v>4443898</v>
          </cell>
          <cell r="Q372" t="str">
            <v>Z76</v>
          </cell>
          <cell r="R372" t="str">
            <v>volume</v>
          </cell>
          <cell r="AB372">
            <v>1</v>
          </cell>
          <cell r="AC372">
            <v>2</v>
          </cell>
          <cell r="AD372">
            <v>6</v>
          </cell>
          <cell r="AE372">
            <v>9</v>
          </cell>
        </row>
        <row r="373">
          <cell r="A373" t="str">
            <v>Z85</v>
          </cell>
          <cell r="B373" t="str">
            <v>value</v>
          </cell>
          <cell r="L373">
            <v>527400</v>
          </cell>
          <cell r="M373">
            <v>28356880.439999998</v>
          </cell>
          <cell r="N373">
            <v>78508085.820000008</v>
          </cell>
          <cell r="O373">
            <v>107392366.26000001</v>
          </cell>
          <cell r="Q373" t="str">
            <v>Z85</v>
          </cell>
          <cell r="R373" t="str">
            <v>volume</v>
          </cell>
          <cell r="AB373">
            <v>7</v>
          </cell>
          <cell r="AC373">
            <v>286</v>
          </cell>
          <cell r="AD373">
            <v>740</v>
          </cell>
          <cell r="AE373">
            <v>1033</v>
          </cell>
        </row>
        <row r="374">
          <cell r="A374" t="str">
            <v>Z86</v>
          </cell>
          <cell r="B374" t="str">
            <v>value</v>
          </cell>
          <cell r="L374">
            <v>164200</v>
          </cell>
          <cell r="M374">
            <v>12555911.98</v>
          </cell>
          <cell r="N374">
            <v>23653786.969999999</v>
          </cell>
          <cell r="O374">
            <v>36373898.950000003</v>
          </cell>
          <cell r="Q374" t="str">
            <v>Z86</v>
          </cell>
          <cell r="R374" t="str">
            <v>volume</v>
          </cell>
          <cell r="AB374">
            <v>2</v>
          </cell>
          <cell r="AC374">
            <v>164</v>
          </cell>
          <cell r="AD374">
            <v>303</v>
          </cell>
          <cell r="AE374">
            <v>469</v>
          </cell>
        </row>
        <row r="375">
          <cell r="A375" t="str">
            <v>I69</v>
          </cell>
          <cell r="B375" t="str">
            <v>value</v>
          </cell>
          <cell r="M375">
            <v>8903179</v>
          </cell>
          <cell r="N375">
            <v>18252301</v>
          </cell>
          <cell r="O375">
            <v>27155480</v>
          </cell>
          <cell r="Q375" t="str">
            <v>I69</v>
          </cell>
          <cell r="R375" t="str">
            <v>volume</v>
          </cell>
          <cell r="AC375">
            <v>132</v>
          </cell>
          <cell r="AD375">
            <v>237</v>
          </cell>
          <cell r="AE375">
            <v>369</v>
          </cell>
        </row>
        <row r="376">
          <cell r="A376" t="str">
            <v>I72</v>
          </cell>
          <cell r="B376" t="str">
            <v>value</v>
          </cell>
          <cell r="M376">
            <v>3174899</v>
          </cell>
          <cell r="N376">
            <v>4412857</v>
          </cell>
          <cell r="O376">
            <v>7587756</v>
          </cell>
          <cell r="Q376" t="str">
            <v>I72</v>
          </cell>
          <cell r="R376" t="str">
            <v>volume</v>
          </cell>
          <cell r="AC376">
            <v>47</v>
          </cell>
          <cell r="AD376">
            <v>68</v>
          </cell>
          <cell r="AE376">
            <v>115</v>
          </cell>
        </row>
        <row r="377">
          <cell r="A377" t="str">
            <v>I70</v>
          </cell>
          <cell r="B377" t="str">
            <v>value</v>
          </cell>
          <cell r="M377">
            <v>2872351</v>
          </cell>
          <cell r="N377">
            <v>2718301</v>
          </cell>
          <cell r="O377">
            <v>5590652</v>
          </cell>
          <cell r="Q377" t="str">
            <v>I70</v>
          </cell>
          <cell r="R377" t="str">
            <v>volume</v>
          </cell>
          <cell r="AC377">
            <v>20</v>
          </cell>
          <cell r="AD377">
            <v>31</v>
          </cell>
          <cell r="AE377">
            <v>51</v>
          </cell>
        </row>
        <row r="378">
          <cell r="A378" t="str">
            <v>I76</v>
          </cell>
          <cell r="B378" t="str">
            <v>value</v>
          </cell>
          <cell r="M378">
            <v>348900</v>
          </cell>
          <cell r="N378">
            <v>1593351</v>
          </cell>
          <cell r="O378">
            <v>1942251</v>
          </cell>
          <cell r="Q378" t="str">
            <v>I76</v>
          </cell>
          <cell r="R378" t="str">
            <v>volume</v>
          </cell>
          <cell r="AC378">
            <v>8</v>
          </cell>
          <cell r="AD378">
            <v>21</v>
          </cell>
          <cell r="AE378">
            <v>29</v>
          </cell>
        </row>
        <row r="379">
          <cell r="A379" t="str">
            <v>I73</v>
          </cell>
          <cell r="B379" t="str">
            <v>value</v>
          </cell>
          <cell r="M379">
            <v>469401</v>
          </cell>
          <cell r="N379">
            <v>812851</v>
          </cell>
          <cell r="O379">
            <v>1282252</v>
          </cell>
          <cell r="Q379" t="str">
            <v>I73</v>
          </cell>
          <cell r="R379" t="str">
            <v>volume</v>
          </cell>
          <cell r="AC379">
            <v>7</v>
          </cell>
          <cell r="AD379">
            <v>13</v>
          </cell>
          <cell r="AE379">
            <v>20</v>
          </cell>
        </row>
        <row r="380">
          <cell r="A380" t="str">
            <v>Z64</v>
          </cell>
          <cell r="B380" t="str">
            <v>value</v>
          </cell>
          <cell r="M380">
            <v>60840</v>
          </cell>
          <cell r="N380">
            <v>1717021</v>
          </cell>
          <cell r="O380">
            <v>1777861</v>
          </cell>
          <cell r="Q380" t="str">
            <v>Z64</v>
          </cell>
          <cell r="R380" t="str">
            <v>volume</v>
          </cell>
          <cell r="AC380">
            <v>2</v>
          </cell>
          <cell r="AD380">
            <v>20</v>
          </cell>
          <cell r="AE380">
            <v>22</v>
          </cell>
        </row>
        <row r="381">
          <cell r="A381" t="str">
            <v>M93</v>
          </cell>
          <cell r="B381" t="str">
            <v>value</v>
          </cell>
          <cell r="M381">
            <v>4373099</v>
          </cell>
          <cell r="N381">
            <v>12932261</v>
          </cell>
          <cell r="O381">
            <v>17305360</v>
          </cell>
          <cell r="Q381" t="str">
            <v>M93</v>
          </cell>
          <cell r="R381" t="str">
            <v>volume</v>
          </cell>
          <cell r="AC381">
            <v>39</v>
          </cell>
          <cell r="AD381">
            <v>114</v>
          </cell>
          <cell r="AE381">
            <v>153</v>
          </cell>
        </row>
        <row r="382">
          <cell r="A382" t="str">
            <v>M91</v>
          </cell>
          <cell r="B382" t="str">
            <v>value</v>
          </cell>
          <cell r="M382">
            <v>353280</v>
          </cell>
          <cell r="N382">
            <v>3105925</v>
          </cell>
          <cell r="O382">
            <v>3459205</v>
          </cell>
          <cell r="Q382" t="str">
            <v>M91</v>
          </cell>
          <cell r="R382" t="str">
            <v>volume</v>
          </cell>
          <cell r="AC382">
            <v>3</v>
          </cell>
          <cell r="AD382">
            <v>19</v>
          </cell>
          <cell r="AE382">
            <v>22</v>
          </cell>
        </row>
        <row r="383">
          <cell r="A383" t="str">
            <v>Z70</v>
          </cell>
          <cell r="B383" t="str">
            <v>value</v>
          </cell>
          <cell r="M383">
            <v>251575</v>
          </cell>
          <cell r="N383">
            <v>801000</v>
          </cell>
          <cell r="O383">
            <v>1052575</v>
          </cell>
          <cell r="Q383" t="str">
            <v>Z70</v>
          </cell>
          <cell r="R383" t="str">
            <v>volume</v>
          </cell>
          <cell r="AC383">
            <v>2</v>
          </cell>
          <cell r="AD383">
            <v>4</v>
          </cell>
          <cell r="AE383">
            <v>6</v>
          </cell>
        </row>
        <row r="384">
          <cell r="A384" t="str">
            <v>Z87</v>
          </cell>
          <cell r="B384" t="str">
            <v>value</v>
          </cell>
          <cell r="M384">
            <v>2450483</v>
          </cell>
          <cell r="N384">
            <v>4187314</v>
          </cell>
          <cell r="O384">
            <v>6637797</v>
          </cell>
          <cell r="Q384" t="str">
            <v>Z87</v>
          </cell>
          <cell r="R384" t="str">
            <v>volume</v>
          </cell>
          <cell r="AC384">
            <v>28</v>
          </cell>
          <cell r="AD384">
            <v>51</v>
          </cell>
          <cell r="AE384">
            <v>79</v>
          </cell>
        </row>
        <row r="385">
          <cell r="A385" t="str">
            <v>M77</v>
          </cell>
          <cell r="B385" t="str">
            <v>value</v>
          </cell>
          <cell r="N385">
            <v>1214645</v>
          </cell>
          <cell r="O385">
            <v>1214645</v>
          </cell>
          <cell r="Q385" t="str">
            <v>M77</v>
          </cell>
          <cell r="R385" t="str">
            <v>volume</v>
          </cell>
          <cell r="AD385">
            <v>2</v>
          </cell>
          <cell r="AE385">
            <v>2</v>
          </cell>
        </row>
        <row r="386">
          <cell r="A386" t="str">
            <v>M75</v>
          </cell>
          <cell r="B386" t="str">
            <v>value</v>
          </cell>
          <cell r="N386">
            <v>1000394</v>
          </cell>
          <cell r="O386">
            <v>1000394</v>
          </cell>
          <cell r="Q386" t="str">
            <v>M75</v>
          </cell>
          <cell r="R386" t="str">
            <v>volume</v>
          </cell>
          <cell r="AD386">
            <v>1</v>
          </cell>
          <cell r="AE386">
            <v>1</v>
          </cell>
        </row>
        <row r="387">
          <cell r="C387">
            <v>1177464865.6599998</v>
          </cell>
          <cell r="D387">
            <v>1177465841.3999999</v>
          </cell>
          <cell r="E387">
            <v>1268544713.75</v>
          </cell>
          <cell r="F387">
            <v>1452550586.0300002</v>
          </cell>
          <cell r="G387">
            <v>1886792890.27</v>
          </cell>
          <cell r="H387">
            <v>1577581919.9000003</v>
          </cell>
          <cell r="I387">
            <v>1979638674.4400003</v>
          </cell>
          <cell r="J387">
            <v>1716729188.6599998</v>
          </cell>
          <cell r="K387">
            <v>1472574929.3900003</v>
          </cell>
          <cell r="L387">
            <v>1381024383.3800001</v>
          </cell>
          <cell r="M387">
            <v>1300977613.9100001</v>
          </cell>
          <cell r="N387">
            <v>1113466877.6100001</v>
          </cell>
          <cell r="O387">
            <v>17504812484.400002</v>
          </cell>
          <cell r="R387">
            <v>0</v>
          </cell>
          <cell r="S387">
            <v>13710</v>
          </cell>
          <cell r="T387">
            <v>13278</v>
          </cell>
          <cell r="U387">
            <v>13521</v>
          </cell>
          <cell r="V387">
            <v>15642</v>
          </cell>
          <cell r="W387">
            <v>19748</v>
          </cell>
          <cell r="X387">
            <v>16480</v>
          </cell>
          <cell r="Y387">
            <v>20728</v>
          </cell>
          <cell r="Z387">
            <v>18250</v>
          </cell>
          <cell r="AA387">
            <v>16049</v>
          </cell>
          <cell r="AB387">
            <v>14540</v>
          </cell>
          <cell r="AC387">
            <v>13764</v>
          </cell>
          <cell r="AD387">
            <v>11560</v>
          </cell>
          <cell r="AE387">
            <v>187270</v>
          </cell>
        </row>
        <row r="389">
          <cell r="A389" t="str">
            <v>Summit</v>
          </cell>
          <cell r="B389" t="str">
            <v>All</v>
          </cell>
          <cell r="C389" t="str">
            <v>Jan</v>
          </cell>
          <cell r="D389" t="str">
            <v>Feb</v>
          </cell>
          <cell r="E389" t="str">
            <v>Mar</v>
          </cell>
          <cell r="F389" t="str">
            <v>Apr</v>
          </cell>
          <cell r="G389" t="str">
            <v>May</v>
          </cell>
          <cell r="H389" t="str">
            <v>Jun</v>
          </cell>
          <cell r="I389" t="str">
            <v>Jul</v>
          </cell>
          <cell r="J389" t="str">
            <v>Aug</v>
          </cell>
          <cell r="K389" t="str">
            <v>Sep</v>
          </cell>
          <cell r="L389" t="str">
            <v>Oct</v>
          </cell>
          <cell r="M389" t="str">
            <v>Nov</v>
          </cell>
          <cell r="N389" t="str">
            <v>Dec</v>
          </cell>
          <cell r="O389" t="str">
            <v>Total</v>
          </cell>
          <cell r="S389" t="str">
            <v>Jan</v>
          </cell>
          <cell r="T389" t="str">
            <v>Feb</v>
          </cell>
          <cell r="U389" t="str">
            <v>Mar</v>
          </cell>
          <cell r="V389" t="str">
            <v>Apr</v>
          </cell>
          <cell r="W389" t="str">
            <v>May</v>
          </cell>
          <cell r="X389" t="str">
            <v>Jun</v>
          </cell>
          <cell r="Y389" t="str">
            <v>Jul</v>
          </cell>
          <cell r="Z389" t="str">
            <v>Aug</v>
          </cell>
          <cell r="AA389" t="str">
            <v>Sep</v>
          </cell>
          <cell r="AB389" t="str">
            <v>Oct</v>
          </cell>
          <cell r="AC389" t="str">
            <v>Nov</v>
          </cell>
          <cell r="AD389" t="str">
            <v>Dec</v>
          </cell>
          <cell r="AE389" t="str">
            <v>Total</v>
          </cell>
        </row>
        <row r="390">
          <cell r="A390">
            <v>1</v>
          </cell>
          <cell r="B390" t="str">
            <v>value</v>
          </cell>
          <cell r="C390">
            <v>11653672</v>
          </cell>
          <cell r="D390">
            <v>11526684</v>
          </cell>
          <cell r="E390">
            <v>12162108</v>
          </cell>
          <cell r="F390">
            <v>16344702</v>
          </cell>
          <cell r="G390">
            <v>13236789</v>
          </cell>
          <cell r="H390">
            <v>8605314</v>
          </cell>
          <cell r="I390">
            <v>14416065</v>
          </cell>
          <cell r="J390">
            <v>12526856</v>
          </cell>
          <cell r="K390">
            <v>14227851</v>
          </cell>
          <cell r="L390">
            <v>11524620</v>
          </cell>
          <cell r="M390">
            <v>10984275</v>
          </cell>
          <cell r="N390">
            <v>8798271</v>
          </cell>
          <cell r="O390">
            <v>146007207</v>
          </cell>
          <cell r="Q390">
            <v>1</v>
          </cell>
          <cell r="R390" t="str">
            <v>volume</v>
          </cell>
          <cell r="S390">
            <v>677</v>
          </cell>
          <cell r="T390">
            <v>698</v>
          </cell>
          <cell r="U390">
            <v>669</v>
          </cell>
          <cell r="V390">
            <v>601</v>
          </cell>
          <cell r="W390">
            <v>653</v>
          </cell>
          <cell r="X390">
            <v>490</v>
          </cell>
          <cell r="Y390">
            <v>745</v>
          </cell>
          <cell r="Z390">
            <v>602</v>
          </cell>
          <cell r="AA390">
            <v>608</v>
          </cell>
          <cell r="AB390">
            <v>644</v>
          </cell>
          <cell r="AC390">
            <v>569</v>
          </cell>
          <cell r="AD390">
            <v>441</v>
          </cell>
          <cell r="AE390">
            <v>7397</v>
          </cell>
        </row>
        <row r="391">
          <cell r="A391" t="str">
            <v>B08</v>
          </cell>
          <cell r="B391" t="str">
            <v>value</v>
          </cell>
          <cell r="C391">
            <v>178486</v>
          </cell>
          <cell r="D391">
            <v>453456</v>
          </cell>
          <cell r="E391">
            <v>800000</v>
          </cell>
          <cell r="F391">
            <v>188232</v>
          </cell>
          <cell r="G391">
            <v>207550</v>
          </cell>
          <cell r="H391">
            <v>85000</v>
          </cell>
          <cell r="I391">
            <v>3669750</v>
          </cell>
          <cell r="J391">
            <v>403600</v>
          </cell>
          <cell r="M391">
            <v>403750</v>
          </cell>
          <cell r="N391">
            <v>250000</v>
          </cell>
          <cell r="O391">
            <v>6639824</v>
          </cell>
          <cell r="Q391" t="str">
            <v>B08</v>
          </cell>
          <cell r="R391" t="str">
            <v>volume</v>
          </cell>
          <cell r="S391">
            <v>3</v>
          </cell>
          <cell r="T391">
            <v>3</v>
          </cell>
          <cell r="U391">
            <v>1</v>
          </cell>
          <cell r="V391">
            <v>3</v>
          </cell>
          <cell r="W391">
            <v>2</v>
          </cell>
          <cell r="X391">
            <v>1</v>
          </cell>
          <cell r="Y391">
            <v>4</v>
          </cell>
          <cell r="Z391">
            <v>2</v>
          </cell>
          <cell r="AC391">
            <v>3</v>
          </cell>
          <cell r="AD391">
            <v>1</v>
          </cell>
          <cell r="AE391">
            <v>23</v>
          </cell>
        </row>
        <row r="392">
          <cell r="A392" t="str">
            <v>H08</v>
          </cell>
          <cell r="B392" t="str">
            <v>value</v>
          </cell>
          <cell r="C392">
            <v>3192465</v>
          </cell>
          <cell r="D392">
            <v>1390553</v>
          </cell>
          <cell r="E392">
            <v>1057756</v>
          </cell>
          <cell r="F392">
            <v>98724</v>
          </cell>
          <cell r="G392">
            <v>106500</v>
          </cell>
          <cell r="M392">
            <v>300000</v>
          </cell>
          <cell r="O392">
            <v>6145998</v>
          </cell>
          <cell r="Q392" t="str">
            <v>H08</v>
          </cell>
          <cell r="R392" t="str">
            <v>volume</v>
          </cell>
          <cell r="S392">
            <v>21</v>
          </cell>
          <cell r="T392">
            <v>14</v>
          </cell>
          <cell r="U392">
            <v>7</v>
          </cell>
          <cell r="V392">
            <v>2</v>
          </cell>
          <cell r="W392">
            <v>1</v>
          </cell>
          <cell r="AC392">
            <v>1</v>
          </cell>
          <cell r="AE392">
            <v>46</v>
          </cell>
        </row>
        <row r="393">
          <cell r="A393" t="str">
            <v>H25</v>
          </cell>
          <cell r="B393" t="str">
            <v>value</v>
          </cell>
          <cell r="D393">
            <v>4883952</v>
          </cell>
          <cell r="E393">
            <v>16344301</v>
          </cell>
          <cell r="F393">
            <v>19898938</v>
          </cell>
          <cell r="G393">
            <v>9935390</v>
          </cell>
          <cell r="H393">
            <v>2883831</v>
          </cell>
          <cell r="I393">
            <v>1662272</v>
          </cell>
          <cell r="J393">
            <v>1202326</v>
          </cell>
          <cell r="K393">
            <v>110641</v>
          </cell>
          <cell r="L393">
            <v>344018</v>
          </cell>
          <cell r="M393">
            <v>181353</v>
          </cell>
          <cell r="N393">
            <v>70125</v>
          </cell>
          <cell r="O393">
            <v>57517147</v>
          </cell>
          <cell r="Q393" t="str">
            <v>H25</v>
          </cell>
          <cell r="R393" t="str">
            <v>volume</v>
          </cell>
          <cell r="T393">
            <v>127</v>
          </cell>
          <cell r="U393">
            <v>408</v>
          </cell>
          <cell r="V393">
            <v>491</v>
          </cell>
          <cell r="W393">
            <v>195</v>
          </cell>
          <cell r="X393">
            <v>54</v>
          </cell>
          <cell r="Y393">
            <v>31</v>
          </cell>
          <cell r="Z393">
            <v>17</v>
          </cell>
          <cell r="AA393">
            <v>5</v>
          </cell>
          <cell r="AB393">
            <v>6</v>
          </cell>
          <cell r="AC393">
            <v>1</v>
          </cell>
          <cell r="AD393">
            <v>1</v>
          </cell>
          <cell r="AE393">
            <v>1336</v>
          </cell>
        </row>
        <row r="394">
          <cell r="A394" t="str">
            <v>H26</v>
          </cell>
          <cell r="B394" t="str">
            <v>value</v>
          </cell>
          <cell r="D394">
            <v>1630514</v>
          </cell>
          <cell r="E394">
            <v>2496233</v>
          </cell>
          <cell r="F394">
            <v>1414713</v>
          </cell>
          <cell r="G394">
            <v>337374</v>
          </cell>
          <cell r="H394">
            <v>275300</v>
          </cell>
          <cell r="I394">
            <v>212070</v>
          </cell>
          <cell r="O394">
            <v>6366204</v>
          </cell>
          <cell r="Q394" t="str">
            <v>H26</v>
          </cell>
          <cell r="R394" t="str">
            <v>volume</v>
          </cell>
          <cell r="T394">
            <v>45</v>
          </cell>
          <cell r="U394">
            <v>83</v>
          </cell>
          <cell r="V394">
            <v>38</v>
          </cell>
          <cell r="W394">
            <v>11</v>
          </cell>
          <cell r="X394">
            <v>4</v>
          </cell>
          <cell r="Y394">
            <v>4</v>
          </cell>
          <cell r="AE394">
            <v>185</v>
          </cell>
        </row>
        <row r="395">
          <cell r="A395" t="str">
            <v>H27</v>
          </cell>
          <cell r="B395" t="str">
            <v>value</v>
          </cell>
          <cell r="D395">
            <v>1448428</v>
          </cell>
          <cell r="E395">
            <v>2533946</v>
          </cell>
          <cell r="F395">
            <v>1558341</v>
          </cell>
          <cell r="G395">
            <v>412960</v>
          </cell>
          <cell r="H395">
            <v>21600</v>
          </cell>
          <cell r="I395">
            <v>32250</v>
          </cell>
          <cell r="M395">
            <v>33000</v>
          </cell>
          <cell r="O395">
            <v>6040525</v>
          </cell>
          <cell r="Q395" t="str">
            <v>H27</v>
          </cell>
          <cell r="R395" t="str">
            <v>volume</v>
          </cell>
          <cell r="T395">
            <v>44</v>
          </cell>
          <cell r="U395">
            <v>70</v>
          </cell>
          <cell r="V395">
            <v>44</v>
          </cell>
          <cell r="W395">
            <v>10</v>
          </cell>
          <cell r="X395">
            <v>1</v>
          </cell>
          <cell r="Y395">
            <v>1</v>
          </cell>
          <cell r="AC395">
            <v>1</v>
          </cell>
          <cell r="AE395">
            <v>171</v>
          </cell>
        </row>
        <row r="396">
          <cell r="A396" t="str">
            <v>H28</v>
          </cell>
          <cell r="B396" t="str">
            <v>value</v>
          </cell>
          <cell r="D396">
            <v>2587646</v>
          </cell>
          <cell r="E396">
            <v>8187851</v>
          </cell>
          <cell r="F396">
            <v>3649713</v>
          </cell>
          <cell r="G396">
            <v>2308464</v>
          </cell>
          <cell r="H396">
            <v>791524</v>
          </cell>
          <cell r="I396">
            <v>480286</v>
          </cell>
          <cell r="J396">
            <v>163000</v>
          </cell>
          <cell r="M396">
            <v>30610</v>
          </cell>
          <cell r="O396">
            <v>18199094</v>
          </cell>
          <cell r="Q396" t="str">
            <v>H28</v>
          </cell>
          <cell r="R396" t="str">
            <v>volume</v>
          </cell>
          <cell r="T396">
            <v>31</v>
          </cell>
          <cell r="U396">
            <v>81</v>
          </cell>
          <cell r="V396">
            <v>55</v>
          </cell>
          <cell r="W396">
            <v>27</v>
          </cell>
          <cell r="X396">
            <v>11</v>
          </cell>
          <cell r="Y396">
            <v>5</v>
          </cell>
          <cell r="Z396">
            <v>3</v>
          </cell>
          <cell r="AC396">
            <v>1</v>
          </cell>
          <cell r="AE396">
            <v>214</v>
          </cell>
        </row>
        <row r="397">
          <cell r="A397" t="str">
            <v>H29</v>
          </cell>
          <cell r="B397" t="str">
            <v>value</v>
          </cell>
          <cell r="D397">
            <v>310415</v>
          </cell>
          <cell r="E397">
            <v>1582373</v>
          </cell>
          <cell r="F397">
            <v>755352</v>
          </cell>
          <cell r="G397">
            <v>454941</v>
          </cell>
          <cell r="H397">
            <v>187232</v>
          </cell>
          <cell r="I397">
            <v>75000</v>
          </cell>
          <cell r="J397">
            <v>71645</v>
          </cell>
          <cell r="M397">
            <v>85000</v>
          </cell>
          <cell r="O397">
            <v>3521958</v>
          </cell>
          <cell r="Q397" t="str">
            <v>H29</v>
          </cell>
          <cell r="R397" t="str">
            <v>volume</v>
          </cell>
          <cell r="T397">
            <v>6</v>
          </cell>
          <cell r="U397">
            <v>10</v>
          </cell>
          <cell r="V397">
            <v>8</v>
          </cell>
          <cell r="W397">
            <v>7</v>
          </cell>
          <cell r="X397">
            <v>3</v>
          </cell>
          <cell r="Y397">
            <v>1</v>
          </cell>
          <cell r="Z397">
            <v>1</v>
          </cell>
          <cell r="AC397">
            <v>1</v>
          </cell>
          <cell r="AE397">
            <v>37</v>
          </cell>
        </row>
        <row r="398">
          <cell r="A398" t="str">
            <v>H30</v>
          </cell>
          <cell r="B398" t="str">
            <v>value</v>
          </cell>
          <cell r="D398">
            <v>5066939</v>
          </cell>
          <cell r="E398">
            <v>8193872</v>
          </cell>
          <cell r="F398">
            <v>8363658</v>
          </cell>
          <cell r="G398">
            <v>2881511</v>
          </cell>
          <cell r="H398">
            <v>2307492</v>
          </cell>
          <cell r="I398">
            <v>713784</v>
          </cell>
          <cell r="J398">
            <v>90086</v>
          </cell>
          <cell r="K398">
            <v>145000</v>
          </cell>
          <cell r="L398">
            <v>76000</v>
          </cell>
          <cell r="N398">
            <v>6977</v>
          </cell>
          <cell r="O398">
            <v>27845319</v>
          </cell>
          <cell r="Q398" t="str">
            <v>H30</v>
          </cell>
          <cell r="R398" t="str">
            <v>volume</v>
          </cell>
          <cell r="T398">
            <v>47</v>
          </cell>
          <cell r="U398">
            <v>86</v>
          </cell>
          <cell r="V398">
            <v>82</v>
          </cell>
          <cell r="W398">
            <v>31</v>
          </cell>
          <cell r="X398">
            <v>14</v>
          </cell>
          <cell r="Y398">
            <v>4</v>
          </cell>
          <cell r="Z398">
            <v>1</v>
          </cell>
          <cell r="AA398">
            <v>1</v>
          </cell>
          <cell r="AB398">
            <v>1</v>
          </cell>
          <cell r="AD398">
            <v>1</v>
          </cell>
          <cell r="AE398">
            <v>268</v>
          </cell>
        </row>
        <row r="399">
          <cell r="A399" t="str">
            <v>H46</v>
          </cell>
          <cell r="B399" t="str">
            <v>value</v>
          </cell>
          <cell r="F399">
            <v>125453</v>
          </cell>
          <cell r="G399">
            <v>1389990</v>
          </cell>
          <cell r="H399">
            <v>2602342</v>
          </cell>
          <cell r="I399">
            <v>622936</v>
          </cell>
          <cell r="J399">
            <v>272355</v>
          </cell>
          <cell r="K399">
            <v>50591</v>
          </cell>
          <cell r="L399">
            <v>14989</v>
          </cell>
          <cell r="M399">
            <v>35000</v>
          </cell>
          <cell r="O399">
            <v>5113656</v>
          </cell>
          <cell r="Q399" t="str">
            <v>H46</v>
          </cell>
          <cell r="R399" t="str">
            <v>volume</v>
          </cell>
          <cell r="V399">
            <v>5</v>
          </cell>
          <cell r="W399">
            <v>54</v>
          </cell>
          <cell r="X399">
            <v>74</v>
          </cell>
          <cell r="Y399">
            <v>15</v>
          </cell>
          <cell r="Z399">
            <v>9</v>
          </cell>
          <cell r="AA399">
            <v>2</v>
          </cell>
          <cell r="AB399">
            <v>2</v>
          </cell>
          <cell r="AC399">
            <v>1</v>
          </cell>
          <cell r="AE399">
            <v>162</v>
          </cell>
        </row>
        <row r="400">
          <cell r="A400" t="str">
            <v>H47</v>
          </cell>
          <cell r="B400" t="str">
            <v>value</v>
          </cell>
          <cell r="F400">
            <v>1833656</v>
          </cell>
          <cell r="G400">
            <v>13486450</v>
          </cell>
          <cell r="H400">
            <v>4192581</v>
          </cell>
          <cell r="I400">
            <v>2625012</v>
          </cell>
          <cell r="J400">
            <v>1270852</v>
          </cell>
          <cell r="K400">
            <v>627225</v>
          </cell>
          <cell r="L400">
            <v>207157</v>
          </cell>
          <cell r="M400">
            <v>138413</v>
          </cell>
          <cell r="O400">
            <v>24381346</v>
          </cell>
          <cell r="Q400" t="str">
            <v>H47</v>
          </cell>
          <cell r="R400" t="str">
            <v>volume</v>
          </cell>
          <cell r="V400">
            <v>57</v>
          </cell>
          <cell r="W400">
            <v>328</v>
          </cell>
          <cell r="X400">
            <v>84</v>
          </cell>
          <cell r="Y400">
            <v>45</v>
          </cell>
          <cell r="Z400">
            <v>21</v>
          </cell>
          <cell r="AA400">
            <v>12</v>
          </cell>
          <cell r="AB400">
            <v>4</v>
          </cell>
          <cell r="AC400">
            <v>4</v>
          </cell>
          <cell r="AE400">
            <v>555</v>
          </cell>
        </row>
        <row r="401">
          <cell r="A401" t="str">
            <v>H48</v>
          </cell>
          <cell r="B401" t="str">
            <v>value</v>
          </cell>
          <cell r="F401">
            <v>737213</v>
          </cell>
          <cell r="G401">
            <v>4177462</v>
          </cell>
          <cell r="H401">
            <v>1113955</v>
          </cell>
          <cell r="I401">
            <v>802849</v>
          </cell>
          <cell r="J401">
            <v>119340</v>
          </cell>
          <cell r="K401">
            <v>125133</v>
          </cell>
          <cell r="L401">
            <v>13000</v>
          </cell>
          <cell r="N401">
            <v>125000</v>
          </cell>
          <cell r="O401">
            <v>7213952</v>
          </cell>
          <cell r="Q401" t="str">
            <v>H48</v>
          </cell>
          <cell r="R401" t="str">
            <v>volume</v>
          </cell>
          <cell r="V401">
            <v>23</v>
          </cell>
          <cell r="W401">
            <v>117</v>
          </cell>
          <cell r="X401">
            <v>29</v>
          </cell>
          <cell r="Y401">
            <v>12</v>
          </cell>
          <cell r="Z401">
            <v>2</v>
          </cell>
          <cell r="AA401">
            <v>3</v>
          </cell>
          <cell r="AB401">
            <v>1</v>
          </cell>
          <cell r="AD401">
            <v>2</v>
          </cell>
          <cell r="AE401">
            <v>189</v>
          </cell>
        </row>
        <row r="402">
          <cell r="A402" t="str">
            <v>H50</v>
          </cell>
          <cell r="B402" t="str">
            <v>value</v>
          </cell>
          <cell r="F402">
            <v>1296210</v>
          </cell>
          <cell r="G402">
            <v>4576887</v>
          </cell>
          <cell r="H402">
            <v>2564154</v>
          </cell>
          <cell r="I402">
            <v>3083479</v>
          </cell>
          <cell r="J402">
            <v>351605</v>
          </cell>
          <cell r="K402">
            <v>95000</v>
          </cell>
          <cell r="L402">
            <v>547880</v>
          </cell>
          <cell r="M402">
            <v>50000</v>
          </cell>
          <cell r="O402">
            <v>12565215</v>
          </cell>
          <cell r="Q402" t="str">
            <v>H50</v>
          </cell>
          <cell r="R402" t="str">
            <v>volume</v>
          </cell>
          <cell r="V402">
            <v>19</v>
          </cell>
          <cell r="W402">
            <v>49</v>
          </cell>
          <cell r="X402">
            <v>25</v>
          </cell>
          <cell r="Y402">
            <v>23</v>
          </cell>
          <cell r="Z402">
            <v>4</v>
          </cell>
          <cell r="AA402">
            <v>1</v>
          </cell>
          <cell r="AB402">
            <v>3</v>
          </cell>
          <cell r="AC402">
            <v>1</v>
          </cell>
          <cell r="AE402">
            <v>125</v>
          </cell>
        </row>
        <row r="403">
          <cell r="A403" t="str">
            <v>H51</v>
          </cell>
          <cell r="B403" t="str">
            <v>value</v>
          </cell>
          <cell r="F403">
            <v>120430</v>
          </cell>
          <cell r="G403">
            <v>1721394</v>
          </cell>
          <cell r="H403">
            <v>1274678</v>
          </cell>
          <cell r="I403">
            <v>189366</v>
          </cell>
          <cell r="J403">
            <v>80000</v>
          </cell>
          <cell r="K403">
            <v>50000</v>
          </cell>
          <cell r="M403">
            <v>120767</v>
          </cell>
          <cell r="O403">
            <v>3556635</v>
          </cell>
          <cell r="Q403" t="str">
            <v>H51</v>
          </cell>
          <cell r="R403" t="str">
            <v>volume</v>
          </cell>
          <cell r="V403">
            <v>2</v>
          </cell>
          <cell r="W403">
            <v>17</v>
          </cell>
          <cell r="X403">
            <v>12</v>
          </cell>
          <cell r="Y403">
            <v>2</v>
          </cell>
          <cell r="Z403">
            <v>1</v>
          </cell>
          <cell r="AA403">
            <v>1</v>
          </cell>
          <cell r="AC403">
            <v>1</v>
          </cell>
          <cell r="AE403">
            <v>36</v>
          </cell>
        </row>
        <row r="404">
          <cell r="A404" t="str">
            <v>H52</v>
          </cell>
          <cell r="B404" t="str">
            <v>value</v>
          </cell>
          <cell r="F404">
            <v>3560382</v>
          </cell>
          <cell r="G404">
            <v>10152421</v>
          </cell>
          <cell r="H404">
            <v>6944787</v>
          </cell>
          <cell r="I404">
            <v>2423589</v>
          </cell>
          <cell r="J404">
            <v>2149289</v>
          </cell>
          <cell r="K404">
            <v>363879</v>
          </cell>
          <cell r="L404">
            <v>330989</v>
          </cell>
          <cell r="M404">
            <v>140954</v>
          </cell>
          <cell r="O404">
            <v>26066290</v>
          </cell>
          <cell r="Q404" t="str">
            <v>H52</v>
          </cell>
          <cell r="R404" t="str">
            <v>volume</v>
          </cell>
          <cell r="V404">
            <v>59</v>
          </cell>
          <cell r="W404">
            <v>94</v>
          </cell>
          <cell r="X404">
            <v>56</v>
          </cell>
          <cell r="Y404">
            <v>29</v>
          </cell>
          <cell r="Z404">
            <v>12</v>
          </cell>
          <cell r="AA404">
            <v>5</v>
          </cell>
          <cell r="AB404">
            <v>4</v>
          </cell>
          <cell r="AC404">
            <v>2</v>
          </cell>
          <cell r="AE404">
            <v>261</v>
          </cell>
        </row>
        <row r="405">
          <cell r="A405" t="str">
            <v>H57</v>
          </cell>
          <cell r="B405" t="str">
            <v>value</v>
          </cell>
          <cell r="G405">
            <v>285949</v>
          </cell>
          <cell r="H405">
            <v>254409</v>
          </cell>
          <cell r="I405">
            <v>597130</v>
          </cell>
          <cell r="J405">
            <v>932320</v>
          </cell>
          <cell r="K405">
            <v>380000</v>
          </cell>
          <cell r="M405">
            <v>118000</v>
          </cell>
          <cell r="O405">
            <v>2567808</v>
          </cell>
          <cell r="Q405" t="str">
            <v>H57</v>
          </cell>
          <cell r="R405" t="str">
            <v>volume</v>
          </cell>
          <cell r="W405">
            <v>3</v>
          </cell>
          <cell r="X405">
            <v>3</v>
          </cell>
          <cell r="Y405">
            <v>7</v>
          </cell>
          <cell r="Z405">
            <v>5</v>
          </cell>
          <cell r="AA405">
            <v>4</v>
          </cell>
          <cell r="AC405">
            <v>1</v>
          </cell>
          <cell r="AE405">
            <v>23</v>
          </cell>
        </row>
        <row r="406">
          <cell r="A406" t="str">
            <v>H64</v>
          </cell>
          <cell r="B406" t="str">
            <v>value</v>
          </cell>
          <cell r="G406">
            <v>76476</v>
          </cell>
          <cell r="H406">
            <v>584828</v>
          </cell>
          <cell r="I406">
            <v>441318</v>
          </cell>
          <cell r="J406">
            <v>96970</v>
          </cell>
          <cell r="K406">
            <v>84108</v>
          </cell>
          <cell r="L406">
            <v>66308</v>
          </cell>
          <cell r="O406">
            <v>1350008</v>
          </cell>
          <cell r="Q406" t="str">
            <v>H64</v>
          </cell>
          <cell r="R406" t="str">
            <v>volume</v>
          </cell>
          <cell r="W406">
            <v>1</v>
          </cell>
          <cell r="X406">
            <v>10</v>
          </cell>
          <cell r="Y406">
            <v>7</v>
          </cell>
          <cell r="Z406">
            <v>2</v>
          </cell>
          <cell r="AA406">
            <v>2</v>
          </cell>
          <cell r="AB406">
            <v>1</v>
          </cell>
          <cell r="AE406">
            <v>23</v>
          </cell>
        </row>
        <row r="407">
          <cell r="A407" t="str">
            <v>H74</v>
          </cell>
          <cell r="B407" t="str">
            <v>value</v>
          </cell>
          <cell r="G407">
            <v>1780211</v>
          </cell>
          <cell r="H407">
            <v>6647961</v>
          </cell>
          <cell r="I407">
            <v>2897503</v>
          </cell>
          <cell r="J407">
            <v>712502</v>
          </cell>
          <cell r="K407">
            <v>350902</v>
          </cell>
          <cell r="L407">
            <v>301260</v>
          </cell>
          <cell r="M407">
            <v>27389</v>
          </cell>
          <cell r="O407">
            <v>12717728</v>
          </cell>
          <cell r="Q407" t="str">
            <v>H74</v>
          </cell>
          <cell r="R407" t="str">
            <v>volume</v>
          </cell>
          <cell r="W407">
            <v>60</v>
          </cell>
          <cell r="X407">
            <v>203</v>
          </cell>
          <cell r="Y407">
            <v>72</v>
          </cell>
          <cell r="Z407">
            <v>20</v>
          </cell>
          <cell r="AA407">
            <v>9</v>
          </cell>
          <cell r="AB407">
            <v>4</v>
          </cell>
          <cell r="AC407">
            <v>2</v>
          </cell>
          <cell r="AE407">
            <v>370</v>
          </cell>
        </row>
        <row r="408">
          <cell r="A408" t="str">
            <v>J05</v>
          </cell>
          <cell r="B408" t="str">
            <v>value</v>
          </cell>
          <cell r="J408">
            <v>608877</v>
          </cell>
          <cell r="K408">
            <v>3437313</v>
          </cell>
          <cell r="L408">
            <v>4423454</v>
          </cell>
          <cell r="M408">
            <v>3861921</v>
          </cell>
          <cell r="N408">
            <v>2262904</v>
          </cell>
          <cell r="O408">
            <v>14594469</v>
          </cell>
          <cell r="Q408" t="str">
            <v>J05</v>
          </cell>
          <cell r="R408" t="str">
            <v>volume</v>
          </cell>
          <cell r="Z408">
            <v>22</v>
          </cell>
          <cell r="AA408">
            <v>107</v>
          </cell>
          <cell r="AB408">
            <v>153</v>
          </cell>
          <cell r="AC408">
            <v>139</v>
          </cell>
          <cell r="AD408">
            <v>93</v>
          </cell>
          <cell r="AE408">
            <v>514</v>
          </cell>
        </row>
        <row r="409">
          <cell r="A409" t="str">
            <v>J12</v>
          </cell>
          <cell r="B409" t="str">
            <v>value</v>
          </cell>
          <cell r="J409">
            <v>40245</v>
          </cell>
          <cell r="K409">
            <v>3185167</v>
          </cell>
          <cell r="L409">
            <v>3978966</v>
          </cell>
          <cell r="M409">
            <v>582858</v>
          </cell>
          <cell r="N409">
            <v>512111</v>
          </cell>
          <cell r="O409">
            <v>8299347</v>
          </cell>
          <cell r="Q409" t="str">
            <v>J12</v>
          </cell>
          <cell r="R409" t="str">
            <v>volume</v>
          </cell>
          <cell r="Z409">
            <v>1</v>
          </cell>
          <cell r="AA409">
            <v>31</v>
          </cell>
          <cell r="AB409">
            <v>21</v>
          </cell>
          <cell r="AC409">
            <v>7</v>
          </cell>
          <cell r="AD409">
            <v>5</v>
          </cell>
          <cell r="AE409">
            <v>65</v>
          </cell>
        </row>
        <row r="410">
          <cell r="A410" t="str">
            <v>J27</v>
          </cell>
          <cell r="B410" t="str">
            <v>value</v>
          </cell>
          <cell r="L410">
            <v>833958</v>
          </cell>
          <cell r="M410">
            <v>4727720</v>
          </cell>
          <cell r="N410">
            <v>7790080</v>
          </cell>
          <cell r="O410">
            <v>13351758</v>
          </cell>
          <cell r="Q410" t="str">
            <v>J27</v>
          </cell>
          <cell r="R410" t="str">
            <v>volume</v>
          </cell>
          <cell r="AB410">
            <v>12</v>
          </cell>
          <cell r="AC410">
            <v>52</v>
          </cell>
          <cell r="AD410">
            <v>66</v>
          </cell>
          <cell r="AE410">
            <v>130</v>
          </cell>
        </row>
        <row r="411">
          <cell r="A411" t="str">
            <v>J47</v>
          </cell>
          <cell r="B411" t="str">
            <v>value</v>
          </cell>
          <cell r="N411">
            <v>1587796</v>
          </cell>
          <cell r="O411">
            <v>1587796</v>
          </cell>
          <cell r="Q411" t="str">
            <v>J47</v>
          </cell>
          <cell r="R411" t="str">
            <v>volume</v>
          </cell>
          <cell r="AD411">
            <v>4</v>
          </cell>
          <cell r="AE411">
            <v>4</v>
          </cell>
        </row>
        <row r="412">
          <cell r="A412" t="str">
            <v>H80</v>
          </cell>
          <cell r="B412" t="str">
            <v>value</v>
          </cell>
          <cell r="H412">
            <v>618787</v>
          </cell>
          <cell r="I412">
            <v>4323210</v>
          </cell>
          <cell r="J412">
            <v>5047891</v>
          </cell>
          <cell r="K412">
            <v>1926776</v>
          </cell>
          <cell r="L412">
            <v>1023583</v>
          </cell>
          <cell r="M412">
            <v>282501</v>
          </cell>
          <cell r="N412">
            <v>106033</v>
          </cell>
          <cell r="O412">
            <v>13328781</v>
          </cell>
          <cell r="Q412" t="str">
            <v>H80</v>
          </cell>
          <cell r="R412" t="str">
            <v>volume</v>
          </cell>
          <cell r="X412">
            <v>23</v>
          </cell>
          <cell r="Y412">
            <v>141</v>
          </cell>
          <cell r="Z412">
            <v>139</v>
          </cell>
          <cell r="AA412">
            <v>45</v>
          </cell>
          <cell r="AB412">
            <v>20</v>
          </cell>
          <cell r="AC412">
            <v>5</v>
          </cell>
          <cell r="AD412">
            <v>3</v>
          </cell>
          <cell r="AE412">
            <v>376</v>
          </cell>
        </row>
        <row r="413">
          <cell r="A413" t="str">
            <v>H79</v>
          </cell>
          <cell r="B413" t="str">
            <v>value</v>
          </cell>
          <cell r="H413">
            <v>902991</v>
          </cell>
          <cell r="I413">
            <v>6608806</v>
          </cell>
          <cell r="J413">
            <v>3946685</v>
          </cell>
          <cell r="K413">
            <v>2057578</v>
          </cell>
          <cell r="L413">
            <v>1119050</v>
          </cell>
          <cell r="M413">
            <v>188404</v>
          </cell>
          <cell r="N413">
            <v>55000</v>
          </cell>
          <cell r="O413">
            <v>14878514</v>
          </cell>
          <cell r="Q413" t="str">
            <v>H79</v>
          </cell>
          <cell r="R413" t="str">
            <v>volume</v>
          </cell>
          <cell r="X413">
            <v>14</v>
          </cell>
          <cell r="Y413">
            <v>55</v>
          </cell>
          <cell r="Z413">
            <v>46</v>
          </cell>
          <cell r="AA413">
            <v>17</v>
          </cell>
          <cell r="AB413">
            <v>11</v>
          </cell>
          <cell r="AC413">
            <v>2</v>
          </cell>
          <cell r="AD413">
            <v>1</v>
          </cell>
          <cell r="AE413">
            <v>146</v>
          </cell>
        </row>
        <row r="414">
          <cell r="A414" t="str">
            <v>J13</v>
          </cell>
          <cell r="B414" t="str">
            <v>value</v>
          </cell>
          <cell r="K414">
            <v>6942490</v>
          </cell>
          <cell r="L414">
            <v>24278900</v>
          </cell>
          <cell r="M414">
            <v>13264762</v>
          </cell>
          <cell r="N414">
            <v>4462057</v>
          </cell>
          <cell r="O414">
            <v>48948209</v>
          </cell>
          <cell r="Q414" t="str">
            <v>J13</v>
          </cell>
          <cell r="R414" t="str">
            <v>volume</v>
          </cell>
          <cell r="AA414">
            <v>26</v>
          </cell>
          <cell r="AB414">
            <v>166</v>
          </cell>
          <cell r="AC414">
            <v>68</v>
          </cell>
          <cell r="AD414">
            <v>26</v>
          </cell>
          <cell r="AE414">
            <v>286</v>
          </cell>
        </row>
        <row r="415">
          <cell r="A415" t="str">
            <v>G42</v>
          </cell>
          <cell r="B415" t="str">
            <v>value</v>
          </cell>
          <cell r="C415">
            <v>45240183</v>
          </cell>
          <cell r="D415">
            <v>39886581</v>
          </cell>
          <cell r="E415">
            <v>34160819</v>
          </cell>
          <cell r="F415">
            <v>33730181</v>
          </cell>
          <cell r="G415">
            <v>32455789</v>
          </cell>
          <cell r="H415">
            <v>23666978</v>
          </cell>
          <cell r="I415">
            <v>34193202</v>
          </cell>
          <cell r="J415">
            <v>22846794</v>
          </cell>
          <cell r="K415">
            <v>27456047</v>
          </cell>
          <cell r="L415">
            <v>26633453</v>
          </cell>
          <cell r="M415">
            <v>19908603</v>
          </cell>
          <cell r="N415">
            <v>15889517</v>
          </cell>
          <cell r="O415">
            <v>356068147</v>
          </cell>
          <cell r="Q415" t="str">
            <v>G42</v>
          </cell>
          <cell r="R415" t="str">
            <v>volume</v>
          </cell>
          <cell r="S415">
            <v>566</v>
          </cell>
          <cell r="T415">
            <v>518</v>
          </cell>
          <cell r="U415">
            <v>414</v>
          </cell>
          <cell r="V415">
            <v>401</v>
          </cell>
          <cell r="W415">
            <v>396</v>
          </cell>
          <cell r="X415">
            <v>253</v>
          </cell>
          <cell r="Y415">
            <v>363</v>
          </cell>
          <cell r="Z415">
            <v>290</v>
          </cell>
          <cell r="AA415">
            <v>291</v>
          </cell>
          <cell r="AB415">
            <v>314</v>
          </cell>
          <cell r="AC415">
            <v>241</v>
          </cell>
          <cell r="AD415">
            <v>189</v>
          </cell>
          <cell r="AE415">
            <v>4236</v>
          </cell>
        </row>
        <row r="416">
          <cell r="A416" t="str">
            <v>H07</v>
          </cell>
          <cell r="B416" t="str">
            <v>value</v>
          </cell>
          <cell r="C416">
            <v>539281</v>
          </cell>
          <cell r="D416">
            <v>488664</v>
          </cell>
          <cell r="E416">
            <v>201640</v>
          </cell>
          <cell r="F416">
            <v>235011</v>
          </cell>
          <cell r="I416">
            <v>100151</v>
          </cell>
          <cell r="K416">
            <v>102000</v>
          </cell>
          <cell r="O416">
            <v>1666747</v>
          </cell>
          <cell r="Q416" t="str">
            <v>H07</v>
          </cell>
          <cell r="R416" t="str">
            <v>volume</v>
          </cell>
          <cell r="S416">
            <v>5</v>
          </cell>
          <cell r="T416">
            <v>7</v>
          </cell>
          <cell r="U416">
            <v>3</v>
          </cell>
          <cell r="V416">
            <v>3</v>
          </cell>
          <cell r="Y416">
            <v>1</v>
          </cell>
          <cell r="AA416">
            <v>1</v>
          </cell>
          <cell r="AE416">
            <v>20</v>
          </cell>
        </row>
        <row r="417">
          <cell r="A417" t="str">
            <v>H20</v>
          </cell>
          <cell r="B417" t="str">
            <v>value</v>
          </cell>
          <cell r="D417">
            <v>243028</v>
          </cell>
          <cell r="H417">
            <v>2000000</v>
          </cell>
          <cell r="N417">
            <v>110202</v>
          </cell>
          <cell r="O417">
            <v>2353230</v>
          </cell>
          <cell r="Q417" t="str">
            <v>H20</v>
          </cell>
          <cell r="R417" t="str">
            <v>volume</v>
          </cell>
          <cell r="T417">
            <v>4</v>
          </cell>
          <cell r="X417">
            <v>1</v>
          </cell>
          <cell r="AD417">
            <v>1</v>
          </cell>
          <cell r="AE417">
            <v>6</v>
          </cell>
        </row>
        <row r="418">
          <cell r="A418" t="str">
            <v>H76</v>
          </cell>
          <cell r="B418" t="str">
            <v>value</v>
          </cell>
          <cell r="H418">
            <v>3286450</v>
          </cell>
          <cell r="I418">
            <v>19284686</v>
          </cell>
          <cell r="J418">
            <v>6921106</v>
          </cell>
          <cell r="K418">
            <v>4189623</v>
          </cell>
          <cell r="L418">
            <v>3378784</v>
          </cell>
          <cell r="M418">
            <v>1148334</v>
          </cell>
          <cell r="N418">
            <v>847807</v>
          </cell>
          <cell r="O418">
            <v>39056790</v>
          </cell>
          <cell r="Q418" t="str">
            <v>H76</v>
          </cell>
          <cell r="R418" t="str">
            <v>volume</v>
          </cell>
          <cell r="X418">
            <v>24</v>
          </cell>
          <cell r="Y418">
            <v>149</v>
          </cell>
          <cell r="Z418">
            <v>38</v>
          </cell>
          <cell r="AA418">
            <v>21</v>
          </cell>
          <cell r="AB418">
            <v>15</v>
          </cell>
          <cell r="AC418">
            <v>9</v>
          </cell>
          <cell r="AD418">
            <v>3</v>
          </cell>
          <cell r="AE418">
            <v>259</v>
          </cell>
        </row>
        <row r="419">
          <cell r="A419" t="str">
            <v>E53</v>
          </cell>
          <cell r="B419" t="str">
            <v>value</v>
          </cell>
          <cell r="C419">
            <v>72146</v>
          </cell>
          <cell r="D419">
            <v>78848</v>
          </cell>
          <cell r="E419">
            <v>52000</v>
          </cell>
          <cell r="F419">
            <v>414013</v>
          </cell>
          <cell r="G419">
            <v>69303</v>
          </cell>
          <cell r="H419">
            <v>84283</v>
          </cell>
          <cell r="I419">
            <v>308551</v>
          </cell>
          <cell r="J419">
            <v>91531</v>
          </cell>
          <cell r="K419">
            <v>73986</v>
          </cell>
          <cell r="L419">
            <v>26497</v>
          </cell>
          <cell r="M419">
            <v>182370</v>
          </cell>
          <cell r="O419">
            <v>1453528</v>
          </cell>
          <cell r="Q419" t="str">
            <v>E53</v>
          </cell>
          <cell r="R419" t="str">
            <v>volume</v>
          </cell>
          <cell r="S419">
            <v>2</v>
          </cell>
          <cell r="T419">
            <v>1</v>
          </cell>
          <cell r="U419">
            <v>1</v>
          </cell>
          <cell r="V419">
            <v>3</v>
          </cell>
          <cell r="W419">
            <v>1</v>
          </cell>
          <cell r="X419">
            <v>1</v>
          </cell>
          <cell r="Y419">
            <v>4</v>
          </cell>
          <cell r="Z419">
            <v>1</v>
          </cell>
          <cell r="AA419">
            <v>1</v>
          </cell>
          <cell r="AB419">
            <v>1</v>
          </cell>
          <cell r="AC419">
            <v>2</v>
          </cell>
          <cell r="AE419">
            <v>18</v>
          </cell>
        </row>
        <row r="420">
          <cell r="A420" t="str">
            <v>H31</v>
          </cell>
          <cell r="B420" t="str">
            <v>value</v>
          </cell>
          <cell r="C420">
            <v>80488</v>
          </cell>
          <cell r="D420">
            <v>21417946</v>
          </cell>
          <cell r="E420">
            <v>44921885</v>
          </cell>
          <cell r="F420">
            <v>54446252</v>
          </cell>
          <cell r="G420">
            <v>46387135</v>
          </cell>
          <cell r="H420">
            <v>20177231</v>
          </cell>
          <cell r="I420">
            <v>4513205</v>
          </cell>
          <cell r="J420">
            <v>3392964</v>
          </cell>
          <cell r="K420">
            <v>2685726</v>
          </cell>
          <cell r="L420">
            <v>1121020</v>
          </cell>
          <cell r="M420">
            <v>389202</v>
          </cell>
          <cell r="N420">
            <v>535436</v>
          </cell>
          <cell r="O420">
            <v>200068490</v>
          </cell>
          <cell r="Q420" t="str">
            <v>H31</v>
          </cell>
          <cell r="R420" t="str">
            <v>volume</v>
          </cell>
          <cell r="S420">
            <v>1</v>
          </cell>
          <cell r="T420">
            <v>211</v>
          </cell>
          <cell r="U420">
            <v>371</v>
          </cell>
          <cell r="V420">
            <v>475</v>
          </cell>
          <cell r="W420">
            <v>271</v>
          </cell>
          <cell r="X420">
            <v>73</v>
          </cell>
          <cell r="Y420">
            <v>38</v>
          </cell>
          <cell r="Z420">
            <v>18</v>
          </cell>
          <cell r="AA420">
            <v>14</v>
          </cell>
          <cell r="AB420">
            <v>12</v>
          </cell>
          <cell r="AC420">
            <v>3</v>
          </cell>
          <cell r="AD420">
            <v>5</v>
          </cell>
          <cell r="AE420">
            <v>1492</v>
          </cell>
        </row>
        <row r="421">
          <cell r="A421" t="str">
            <v>H03</v>
          </cell>
          <cell r="B421" t="str">
            <v>value</v>
          </cell>
          <cell r="C421">
            <v>4119708</v>
          </cell>
          <cell r="D421">
            <v>1960322</v>
          </cell>
          <cell r="E421">
            <v>1017943</v>
          </cell>
          <cell r="F421">
            <v>283382</v>
          </cell>
          <cell r="G421">
            <v>129040</v>
          </cell>
          <cell r="H421">
            <v>49044</v>
          </cell>
          <cell r="I421">
            <v>248862</v>
          </cell>
          <cell r="J421">
            <v>67442</v>
          </cell>
          <cell r="K421">
            <v>1459</v>
          </cell>
          <cell r="L421">
            <v>29948</v>
          </cell>
          <cell r="O421">
            <v>7907150</v>
          </cell>
          <cell r="Q421" t="str">
            <v>H03</v>
          </cell>
          <cell r="R421" t="str">
            <v>volume</v>
          </cell>
          <cell r="S421">
            <v>65</v>
          </cell>
          <cell r="T421">
            <v>32</v>
          </cell>
          <cell r="U421">
            <v>18</v>
          </cell>
          <cell r="V421">
            <v>5</v>
          </cell>
          <cell r="W421">
            <v>2</v>
          </cell>
          <cell r="X421">
            <v>1</v>
          </cell>
          <cell r="Y421">
            <v>4</v>
          </cell>
          <cell r="Z421">
            <v>1</v>
          </cell>
          <cell r="AA421">
            <v>1</v>
          </cell>
          <cell r="AB421">
            <v>1</v>
          </cell>
          <cell r="AE421">
            <v>130</v>
          </cell>
        </row>
        <row r="422">
          <cell r="A422" t="str">
            <v>H81</v>
          </cell>
          <cell r="B422" t="str">
            <v>value</v>
          </cell>
          <cell r="H422">
            <v>2954285</v>
          </cell>
          <cell r="I422">
            <v>23313374</v>
          </cell>
          <cell r="J422">
            <v>27479399</v>
          </cell>
          <cell r="K422">
            <v>29820916</v>
          </cell>
          <cell r="L422">
            <v>29819452</v>
          </cell>
          <cell r="M422">
            <v>28998375</v>
          </cell>
          <cell r="N422">
            <v>20408265</v>
          </cell>
          <cell r="O422">
            <v>162794066</v>
          </cell>
          <cell r="Q422" t="str">
            <v>H81</v>
          </cell>
          <cell r="R422" t="str">
            <v>volume</v>
          </cell>
          <cell r="X422">
            <v>79</v>
          </cell>
          <cell r="Y422">
            <v>604</v>
          </cell>
          <cell r="Z422">
            <v>614</v>
          </cell>
          <cell r="AA422">
            <v>705</v>
          </cell>
          <cell r="AB422">
            <v>753</v>
          </cell>
          <cell r="AC422">
            <v>661</v>
          </cell>
          <cell r="AD422">
            <v>499</v>
          </cell>
          <cell r="AE422">
            <v>3915</v>
          </cell>
        </row>
        <row r="423">
          <cell r="A423" t="str">
            <v>G24</v>
          </cell>
          <cell r="B423" t="str">
            <v>value</v>
          </cell>
          <cell r="C423">
            <v>36121320</v>
          </cell>
          <cell r="D423">
            <v>26581380</v>
          </cell>
          <cell r="E423">
            <v>35031511</v>
          </cell>
          <cell r="F423">
            <v>22851493</v>
          </cell>
          <cell r="G423">
            <v>31562543</v>
          </cell>
          <cell r="H423">
            <v>21867541</v>
          </cell>
          <cell r="I423">
            <v>30254031</v>
          </cell>
          <cell r="J423">
            <v>27313285</v>
          </cell>
          <cell r="K423">
            <v>13589095</v>
          </cell>
          <cell r="L423">
            <v>17775580</v>
          </cell>
          <cell r="M423">
            <v>14341739</v>
          </cell>
          <cell r="N423">
            <v>10849636</v>
          </cell>
          <cell r="O423">
            <v>288139154</v>
          </cell>
          <cell r="Q423" t="str">
            <v>G24</v>
          </cell>
          <cell r="R423" t="str">
            <v>volume</v>
          </cell>
          <cell r="S423">
            <v>106</v>
          </cell>
          <cell r="T423">
            <v>78</v>
          </cell>
          <cell r="U423">
            <v>76</v>
          </cell>
          <cell r="V423">
            <v>66</v>
          </cell>
          <cell r="W423">
            <v>81</v>
          </cell>
          <cell r="X423">
            <v>65</v>
          </cell>
          <cell r="Y423">
            <v>80</v>
          </cell>
          <cell r="Z423">
            <v>74</v>
          </cell>
          <cell r="AA423">
            <v>47</v>
          </cell>
          <cell r="AB423">
            <v>70</v>
          </cell>
          <cell r="AC423">
            <v>52</v>
          </cell>
          <cell r="AD423">
            <v>49</v>
          </cell>
          <cell r="AE423">
            <v>844</v>
          </cell>
        </row>
        <row r="424">
          <cell r="A424" t="str">
            <v>H45</v>
          </cell>
          <cell r="B424" t="str">
            <v>value</v>
          </cell>
          <cell r="F424">
            <v>811545</v>
          </cell>
          <cell r="G424">
            <v>1952201</v>
          </cell>
          <cell r="H424">
            <v>1483631</v>
          </cell>
          <cell r="I424">
            <v>518134</v>
          </cell>
          <cell r="J424">
            <v>173250</v>
          </cell>
          <cell r="K424">
            <v>203140</v>
          </cell>
          <cell r="L424">
            <v>25001</v>
          </cell>
          <cell r="M424">
            <v>139805</v>
          </cell>
          <cell r="O424">
            <v>5306707</v>
          </cell>
          <cell r="Q424" t="str">
            <v>H45</v>
          </cell>
          <cell r="R424" t="str">
            <v>volume</v>
          </cell>
          <cell r="V424">
            <v>38</v>
          </cell>
          <cell r="W424">
            <v>77</v>
          </cell>
          <cell r="X424">
            <v>52</v>
          </cell>
          <cell r="Y424">
            <v>15</v>
          </cell>
          <cell r="Z424">
            <v>6</v>
          </cell>
          <cell r="AA424">
            <v>3</v>
          </cell>
          <cell r="AB424">
            <v>1</v>
          </cell>
          <cell r="AC424">
            <v>2</v>
          </cell>
          <cell r="AE424">
            <v>194</v>
          </cell>
        </row>
        <row r="425">
          <cell r="A425" t="str">
            <v>H92</v>
          </cell>
          <cell r="B425" t="str">
            <v>value</v>
          </cell>
          <cell r="I425">
            <v>3218802</v>
          </cell>
          <cell r="J425">
            <v>10870733</v>
          </cell>
          <cell r="K425">
            <v>9514785</v>
          </cell>
          <cell r="L425">
            <v>3215457</v>
          </cell>
          <cell r="M425">
            <v>1636107</v>
          </cell>
          <cell r="N425">
            <v>1635622</v>
          </cell>
          <cell r="O425">
            <v>30091506</v>
          </cell>
          <cell r="Q425" t="str">
            <v>H92</v>
          </cell>
          <cell r="R425" t="str">
            <v>volume</v>
          </cell>
          <cell r="Y425">
            <v>27</v>
          </cell>
          <cell r="Z425">
            <v>78</v>
          </cell>
          <cell r="AA425">
            <v>78</v>
          </cell>
          <cell r="AB425">
            <v>21</v>
          </cell>
          <cell r="AC425">
            <v>12</v>
          </cell>
          <cell r="AD425">
            <v>10</v>
          </cell>
          <cell r="AE425">
            <v>226</v>
          </cell>
        </row>
        <row r="426">
          <cell r="A426" t="str">
            <v>H54</v>
          </cell>
          <cell r="B426" t="str">
            <v>value</v>
          </cell>
          <cell r="F426">
            <v>769250</v>
          </cell>
          <cell r="G426">
            <v>540000</v>
          </cell>
          <cell r="I426">
            <v>2319000</v>
          </cell>
          <cell r="O426">
            <v>3628250</v>
          </cell>
          <cell r="Q426" t="str">
            <v>H54</v>
          </cell>
          <cell r="R426" t="str">
            <v>volume</v>
          </cell>
          <cell r="V426">
            <v>1</v>
          </cell>
          <cell r="W426">
            <v>1</v>
          </cell>
          <cell r="Y426">
            <v>2</v>
          </cell>
          <cell r="AE426">
            <v>4</v>
          </cell>
        </row>
        <row r="427">
          <cell r="A427" t="str">
            <v>H56</v>
          </cell>
          <cell r="B427" t="str">
            <v>value</v>
          </cell>
          <cell r="F427">
            <v>2444578</v>
          </cell>
          <cell r="G427">
            <v>34074867</v>
          </cell>
          <cell r="H427">
            <v>37410157</v>
          </cell>
          <cell r="I427">
            <v>23366806</v>
          </cell>
          <cell r="J427">
            <v>7192641</v>
          </cell>
          <cell r="K427">
            <v>4593151</v>
          </cell>
          <cell r="L427">
            <v>3316648</v>
          </cell>
          <cell r="M427">
            <v>2533178</v>
          </cell>
          <cell r="N427">
            <v>622370</v>
          </cell>
          <cell r="O427">
            <v>115554396</v>
          </cell>
          <cell r="Q427" t="str">
            <v>H56</v>
          </cell>
          <cell r="R427" t="str">
            <v>volume</v>
          </cell>
          <cell r="V427">
            <v>28</v>
          </cell>
          <cell r="W427">
            <v>307</v>
          </cell>
          <cell r="X427">
            <v>283</v>
          </cell>
          <cell r="Y427">
            <v>150</v>
          </cell>
          <cell r="Z427">
            <v>43</v>
          </cell>
          <cell r="AA427">
            <v>25</v>
          </cell>
          <cell r="AB427">
            <v>17</v>
          </cell>
          <cell r="AC427">
            <v>6</v>
          </cell>
          <cell r="AD427">
            <v>8</v>
          </cell>
          <cell r="AE427">
            <v>867</v>
          </cell>
        </row>
        <row r="428">
          <cell r="A428" t="str">
            <v>G87</v>
          </cell>
          <cell r="B428" t="str">
            <v>value</v>
          </cell>
          <cell r="C428">
            <v>1914699</v>
          </cell>
          <cell r="D428">
            <v>765701</v>
          </cell>
          <cell r="E428">
            <v>430099</v>
          </cell>
          <cell r="F428">
            <v>210010</v>
          </cell>
          <cell r="G428">
            <v>103361</v>
          </cell>
          <cell r="H428">
            <v>146987</v>
          </cell>
          <cell r="O428">
            <v>3570857</v>
          </cell>
          <cell r="Q428" t="str">
            <v>G87</v>
          </cell>
          <cell r="R428" t="str">
            <v>volume</v>
          </cell>
          <cell r="S428">
            <v>40</v>
          </cell>
          <cell r="T428">
            <v>21</v>
          </cell>
          <cell r="U428">
            <v>8</v>
          </cell>
          <cell r="V428">
            <v>6</v>
          </cell>
          <cell r="W428">
            <v>3</v>
          </cell>
          <cell r="X428">
            <v>3</v>
          </cell>
          <cell r="AE428">
            <v>81</v>
          </cell>
        </row>
        <row r="429">
          <cell r="A429" t="str">
            <v>G86</v>
          </cell>
          <cell r="B429" t="str">
            <v>value</v>
          </cell>
          <cell r="C429">
            <v>5419197</v>
          </cell>
          <cell r="D429">
            <v>3116114</v>
          </cell>
          <cell r="E429">
            <v>1063135</v>
          </cell>
          <cell r="F429">
            <v>148524</v>
          </cell>
          <cell r="G429">
            <v>268046</v>
          </cell>
          <cell r="H429">
            <v>128927</v>
          </cell>
          <cell r="I429">
            <v>277432</v>
          </cell>
          <cell r="J429">
            <v>199451</v>
          </cell>
          <cell r="K429">
            <v>75025</v>
          </cell>
          <cell r="L429">
            <v>114975</v>
          </cell>
          <cell r="O429">
            <v>10810826</v>
          </cell>
          <cell r="Q429" t="str">
            <v>G86</v>
          </cell>
          <cell r="R429" t="str">
            <v>volume</v>
          </cell>
          <cell r="S429">
            <v>144</v>
          </cell>
          <cell r="T429">
            <v>68</v>
          </cell>
          <cell r="U429">
            <v>26</v>
          </cell>
          <cell r="V429">
            <v>4</v>
          </cell>
          <cell r="W429">
            <v>5</v>
          </cell>
          <cell r="X429">
            <v>3</v>
          </cell>
          <cell r="Y429">
            <v>3</v>
          </cell>
          <cell r="Z429">
            <v>4</v>
          </cell>
          <cell r="AA429">
            <v>2</v>
          </cell>
          <cell r="AB429">
            <v>2</v>
          </cell>
          <cell r="AE429">
            <v>261</v>
          </cell>
        </row>
        <row r="430">
          <cell r="A430" t="str">
            <v>H24</v>
          </cell>
          <cell r="B430" t="str">
            <v>value</v>
          </cell>
          <cell r="C430">
            <v>67625</v>
          </cell>
          <cell r="D430">
            <v>3476495</v>
          </cell>
          <cell r="E430">
            <v>6089316</v>
          </cell>
          <cell r="F430">
            <v>6683207</v>
          </cell>
          <cell r="G430">
            <v>2037182</v>
          </cell>
          <cell r="H430">
            <v>1369635</v>
          </cell>
          <cell r="I430">
            <v>929142</v>
          </cell>
          <cell r="J430">
            <v>170126</v>
          </cell>
          <cell r="K430">
            <v>262270</v>
          </cell>
          <cell r="L430">
            <v>10125</v>
          </cell>
          <cell r="M430">
            <v>89000</v>
          </cell>
          <cell r="N430">
            <v>34450</v>
          </cell>
          <cell r="O430">
            <v>21218573</v>
          </cell>
          <cell r="Q430" t="str">
            <v>H24</v>
          </cell>
          <cell r="R430" t="str">
            <v>volume</v>
          </cell>
          <cell r="S430">
            <v>2</v>
          </cell>
          <cell r="T430">
            <v>98</v>
          </cell>
          <cell r="U430">
            <v>157</v>
          </cell>
          <cell r="V430">
            <v>176</v>
          </cell>
          <cell r="W430">
            <v>54</v>
          </cell>
          <cell r="X430">
            <v>24</v>
          </cell>
          <cell r="Y430">
            <v>15</v>
          </cell>
          <cell r="Z430">
            <v>4</v>
          </cell>
          <cell r="AA430">
            <v>4</v>
          </cell>
          <cell r="AB430">
            <v>2</v>
          </cell>
          <cell r="AC430">
            <v>1</v>
          </cell>
          <cell r="AD430">
            <v>1</v>
          </cell>
          <cell r="AE430">
            <v>538</v>
          </cell>
        </row>
        <row r="431">
          <cell r="A431" t="str">
            <v>H06</v>
          </cell>
          <cell r="B431" t="str">
            <v>value</v>
          </cell>
          <cell r="C431">
            <v>1525946</v>
          </cell>
          <cell r="D431">
            <v>260564</v>
          </cell>
          <cell r="E431">
            <v>194030</v>
          </cell>
          <cell r="F431">
            <v>109293</v>
          </cell>
          <cell r="G431">
            <v>83911</v>
          </cell>
          <cell r="K431">
            <v>60000</v>
          </cell>
          <cell r="O431">
            <v>2233744</v>
          </cell>
          <cell r="Q431" t="str">
            <v>H06</v>
          </cell>
          <cell r="R431" t="str">
            <v>volume</v>
          </cell>
          <cell r="S431">
            <v>34</v>
          </cell>
          <cell r="T431">
            <v>7</v>
          </cell>
          <cell r="U431">
            <v>4</v>
          </cell>
          <cell r="V431">
            <v>2</v>
          </cell>
          <cell r="W431">
            <v>2</v>
          </cell>
          <cell r="AA431">
            <v>1</v>
          </cell>
          <cell r="AE431">
            <v>50</v>
          </cell>
        </row>
        <row r="432">
          <cell r="A432" t="str">
            <v>G95</v>
          </cell>
          <cell r="B432" t="str">
            <v>value</v>
          </cell>
          <cell r="C432">
            <v>43974063</v>
          </cell>
          <cell r="D432">
            <v>30252043</v>
          </cell>
          <cell r="E432">
            <v>8058397</v>
          </cell>
          <cell r="F432">
            <v>4621629</v>
          </cell>
          <cell r="G432">
            <v>1816397</v>
          </cell>
          <cell r="H432">
            <v>938779</v>
          </cell>
          <cell r="I432">
            <v>200804</v>
          </cell>
          <cell r="J432">
            <v>437716</v>
          </cell>
          <cell r="K432">
            <v>420044</v>
          </cell>
          <cell r="L432">
            <v>269088</v>
          </cell>
          <cell r="M432">
            <v>653600</v>
          </cell>
          <cell r="N432">
            <v>128799</v>
          </cell>
          <cell r="O432">
            <v>91771359</v>
          </cell>
          <cell r="Q432" t="str">
            <v>G95</v>
          </cell>
          <cell r="R432" t="str">
            <v>volume</v>
          </cell>
          <cell r="S432">
            <v>346</v>
          </cell>
          <cell r="T432">
            <v>234</v>
          </cell>
          <cell r="U432">
            <v>63</v>
          </cell>
          <cell r="V432">
            <v>32</v>
          </cell>
          <cell r="W432">
            <v>17</v>
          </cell>
          <cell r="X432">
            <v>8</v>
          </cell>
          <cell r="Y432">
            <v>4</v>
          </cell>
          <cell r="Z432">
            <v>3</v>
          </cell>
          <cell r="AA432">
            <v>5</v>
          </cell>
          <cell r="AB432">
            <v>3</v>
          </cell>
          <cell r="AC432">
            <v>3</v>
          </cell>
          <cell r="AD432">
            <v>1</v>
          </cell>
          <cell r="AE432">
            <v>719</v>
          </cell>
        </row>
        <row r="433">
          <cell r="A433" t="str">
            <v>H82</v>
          </cell>
          <cell r="B433" t="str">
            <v>value</v>
          </cell>
          <cell r="H433">
            <v>697410</v>
          </cell>
          <cell r="I433">
            <v>3440896</v>
          </cell>
          <cell r="J433">
            <v>2687891</v>
          </cell>
          <cell r="K433">
            <v>3330435</v>
          </cell>
          <cell r="L433">
            <v>2204122</v>
          </cell>
          <cell r="M433">
            <v>2089435</v>
          </cell>
          <cell r="N433">
            <v>2079276</v>
          </cell>
          <cell r="O433">
            <v>16529465</v>
          </cell>
          <cell r="Q433" t="str">
            <v>H82</v>
          </cell>
          <cell r="R433" t="str">
            <v>volume</v>
          </cell>
          <cell r="X433">
            <v>23</v>
          </cell>
          <cell r="Y433">
            <v>92</v>
          </cell>
          <cell r="Z433">
            <v>78</v>
          </cell>
          <cell r="AA433">
            <v>88</v>
          </cell>
          <cell r="AB433">
            <v>67</v>
          </cell>
          <cell r="AC433">
            <v>57</v>
          </cell>
          <cell r="AD433">
            <v>48</v>
          </cell>
          <cell r="AE433">
            <v>453</v>
          </cell>
        </row>
        <row r="434">
          <cell r="A434" t="str">
            <v>J11</v>
          </cell>
          <cell r="B434" t="str">
            <v>value</v>
          </cell>
          <cell r="J434">
            <v>431456</v>
          </cell>
          <cell r="K434">
            <v>3542410</v>
          </cell>
          <cell r="L434">
            <v>8814076</v>
          </cell>
          <cell r="M434">
            <v>3479461</v>
          </cell>
          <cell r="N434">
            <v>1215110</v>
          </cell>
          <cell r="O434">
            <v>17482513</v>
          </cell>
          <cell r="Q434" t="str">
            <v>J11</v>
          </cell>
          <cell r="R434" t="str">
            <v>volume</v>
          </cell>
          <cell r="Z434">
            <v>5</v>
          </cell>
          <cell r="AA434">
            <v>47</v>
          </cell>
          <cell r="AB434">
            <v>100</v>
          </cell>
          <cell r="AC434">
            <v>35</v>
          </cell>
          <cell r="AD434">
            <v>12</v>
          </cell>
          <cell r="AE434">
            <v>199</v>
          </cell>
        </row>
        <row r="435">
          <cell r="A435" t="str">
            <v>J08</v>
          </cell>
          <cell r="B435" t="str">
            <v>value</v>
          </cell>
          <cell r="K435">
            <v>8470794</v>
          </cell>
          <cell r="L435">
            <v>3945191</v>
          </cell>
          <cell r="M435">
            <v>11197833</v>
          </cell>
          <cell r="N435">
            <v>4222531</v>
          </cell>
          <cell r="O435">
            <v>27836349</v>
          </cell>
          <cell r="Q435" t="str">
            <v>J08</v>
          </cell>
          <cell r="R435" t="str">
            <v>volume</v>
          </cell>
          <cell r="AA435">
            <v>208</v>
          </cell>
          <cell r="AB435">
            <v>113</v>
          </cell>
          <cell r="AC435">
            <v>256</v>
          </cell>
          <cell r="AD435">
            <v>103</v>
          </cell>
          <cell r="AE435">
            <v>680</v>
          </cell>
        </row>
        <row r="436">
          <cell r="A436" t="str">
            <v>J29</v>
          </cell>
          <cell r="B436" t="str">
            <v>value</v>
          </cell>
          <cell r="L436">
            <v>1436861</v>
          </cell>
          <cell r="M436">
            <v>20306731</v>
          </cell>
          <cell r="N436">
            <v>27464900</v>
          </cell>
          <cell r="O436">
            <v>49208492</v>
          </cell>
          <cell r="Q436" t="str">
            <v>J29</v>
          </cell>
          <cell r="R436" t="str">
            <v>volume</v>
          </cell>
          <cell r="AB436">
            <v>18</v>
          </cell>
          <cell r="AC436">
            <v>166</v>
          </cell>
          <cell r="AD436">
            <v>215</v>
          </cell>
          <cell r="AE436">
            <v>399</v>
          </cell>
        </row>
        <row r="437">
          <cell r="A437" t="str">
            <v>B27</v>
          </cell>
          <cell r="B437" t="str">
            <v>value</v>
          </cell>
          <cell r="C437">
            <v>2283000</v>
          </cell>
          <cell r="D437">
            <v>440000</v>
          </cell>
          <cell r="E437">
            <v>475000</v>
          </cell>
          <cell r="F437">
            <v>1620000</v>
          </cell>
          <cell r="G437">
            <v>2072000</v>
          </cell>
          <cell r="H437">
            <v>2652000</v>
          </cell>
          <cell r="I437">
            <v>2138000</v>
          </cell>
          <cell r="J437">
            <v>1294000</v>
          </cell>
          <cell r="K437">
            <v>2913975</v>
          </cell>
          <cell r="M437">
            <v>2725000</v>
          </cell>
          <cell r="N437">
            <v>1550000</v>
          </cell>
          <cell r="O437">
            <v>20162975</v>
          </cell>
          <cell r="Q437" t="str">
            <v>B27</v>
          </cell>
          <cell r="R437" t="str">
            <v>volume</v>
          </cell>
          <cell r="S437">
            <v>4</v>
          </cell>
          <cell r="T437">
            <v>1</v>
          </cell>
          <cell r="U437">
            <v>2</v>
          </cell>
          <cell r="V437">
            <v>2</v>
          </cell>
          <cell r="W437">
            <v>3</v>
          </cell>
          <cell r="X437">
            <v>5</v>
          </cell>
          <cell r="Y437">
            <v>2</v>
          </cell>
          <cell r="Z437">
            <v>3</v>
          </cell>
          <cell r="AA437">
            <v>4</v>
          </cell>
          <cell r="AC437">
            <v>1</v>
          </cell>
          <cell r="AD437">
            <v>2</v>
          </cell>
          <cell r="AE437">
            <v>29</v>
          </cell>
        </row>
        <row r="438">
          <cell r="A438" t="str">
            <v>H02</v>
          </cell>
          <cell r="B438" t="str">
            <v>value</v>
          </cell>
          <cell r="C438">
            <v>3429113</v>
          </cell>
          <cell r="D438">
            <v>1992848</v>
          </cell>
          <cell r="E438">
            <v>1310625</v>
          </cell>
          <cell r="F438">
            <v>476350</v>
          </cell>
          <cell r="G438">
            <v>113564</v>
          </cell>
          <cell r="H438">
            <v>317551</v>
          </cell>
          <cell r="N438">
            <v>56260</v>
          </cell>
          <cell r="O438">
            <v>7696311</v>
          </cell>
          <cell r="Q438" t="str">
            <v>H02</v>
          </cell>
          <cell r="R438" t="str">
            <v>volume</v>
          </cell>
          <cell r="S438">
            <v>84</v>
          </cell>
          <cell r="T438">
            <v>55</v>
          </cell>
          <cell r="U438">
            <v>28</v>
          </cell>
          <cell r="V438">
            <v>9</v>
          </cell>
          <cell r="W438">
            <v>3</v>
          </cell>
          <cell r="X438">
            <v>5</v>
          </cell>
          <cell r="AD438">
            <v>2</v>
          </cell>
          <cell r="AE438">
            <v>186</v>
          </cell>
        </row>
        <row r="439">
          <cell r="A439" t="str">
            <v>H62</v>
          </cell>
          <cell r="B439" t="str">
            <v>value</v>
          </cell>
          <cell r="G439">
            <v>911499</v>
          </cell>
          <cell r="H439">
            <v>592937</v>
          </cell>
          <cell r="I439">
            <v>180201</v>
          </cell>
          <cell r="O439">
            <v>1684637</v>
          </cell>
          <cell r="Q439" t="str">
            <v>H62</v>
          </cell>
          <cell r="R439" t="str">
            <v>volume</v>
          </cell>
          <cell r="W439">
            <v>15</v>
          </cell>
          <cell r="X439">
            <v>10</v>
          </cell>
          <cell r="Y439">
            <v>3</v>
          </cell>
          <cell r="AE439">
            <v>28</v>
          </cell>
        </row>
        <row r="440">
          <cell r="A440" t="str">
            <v>H04</v>
          </cell>
          <cell r="B440" t="str">
            <v>value</v>
          </cell>
          <cell r="C440">
            <v>9842474</v>
          </cell>
          <cell r="D440">
            <v>6899572</v>
          </cell>
          <cell r="E440">
            <v>1632581</v>
          </cell>
          <cell r="F440">
            <v>1125807</v>
          </cell>
          <cell r="G440">
            <v>1836899</v>
          </cell>
          <cell r="H440">
            <v>306405</v>
          </cell>
          <cell r="I440">
            <v>446326</v>
          </cell>
          <cell r="J440">
            <v>215732</v>
          </cell>
          <cell r="K440">
            <v>199684</v>
          </cell>
          <cell r="L440">
            <v>20000</v>
          </cell>
          <cell r="M440">
            <v>115245</v>
          </cell>
          <cell r="O440">
            <v>22640725</v>
          </cell>
          <cell r="Q440" t="str">
            <v>H04</v>
          </cell>
          <cell r="R440" t="str">
            <v>volume</v>
          </cell>
          <cell r="S440">
            <v>157</v>
          </cell>
          <cell r="T440">
            <v>108</v>
          </cell>
          <cell r="U440">
            <v>30</v>
          </cell>
          <cell r="V440">
            <v>17</v>
          </cell>
          <cell r="W440">
            <v>9</v>
          </cell>
          <cell r="X440">
            <v>4</v>
          </cell>
          <cell r="Y440">
            <v>3</v>
          </cell>
          <cell r="Z440">
            <v>1</v>
          </cell>
          <cell r="AA440">
            <v>3</v>
          </cell>
          <cell r="AB440">
            <v>1</v>
          </cell>
          <cell r="AC440">
            <v>1</v>
          </cell>
          <cell r="AE440">
            <v>334</v>
          </cell>
        </row>
        <row r="441">
          <cell r="A441" t="str">
            <v>H09</v>
          </cell>
          <cell r="B441" t="str">
            <v>value</v>
          </cell>
          <cell r="C441">
            <v>537236</v>
          </cell>
          <cell r="D441">
            <v>434795</v>
          </cell>
          <cell r="E441">
            <v>202065</v>
          </cell>
          <cell r="F441">
            <v>203300</v>
          </cell>
          <cell r="G441">
            <v>124100</v>
          </cell>
          <cell r="O441">
            <v>1501496</v>
          </cell>
          <cell r="Q441" t="str">
            <v>H09</v>
          </cell>
          <cell r="R441" t="str">
            <v>volume</v>
          </cell>
          <cell r="S441">
            <v>7</v>
          </cell>
          <cell r="T441">
            <v>5</v>
          </cell>
          <cell r="U441">
            <v>3</v>
          </cell>
          <cell r="V441">
            <v>2</v>
          </cell>
          <cell r="W441">
            <v>2</v>
          </cell>
          <cell r="AE441">
            <v>19</v>
          </cell>
        </row>
        <row r="442">
          <cell r="A442" t="str">
            <v>J28</v>
          </cell>
          <cell r="B442" t="str">
            <v>value</v>
          </cell>
          <cell r="L442">
            <v>3867608</v>
          </cell>
          <cell r="M442">
            <v>7351579</v>
          </cell>
          <cell r="N442">
            <v>8106205</v>
          </cell>
          <cell r="O442">
            <v>19325392</v>
          </cell>
          <cell r="Q442" t="str">
            <v>J28</v>
          </cell>
          <cell r="R442" t="str">
            <v>volume</v>
          </cell>
          <cell r="AB442">
            <v>20</v>
          </cell>
          <cell r="AC442">
            <v>92</v>
          </cell>
          <cell r="AD442">
            <v>88</v>
          </cell>
          <cell r="AE442">
            <v>200</v>
          </cell>
        </row>
        <row r="443">
          <cell r="A443" t="str">
            <v>G41</v>
          </cell>
          <cell r="B443" t="str">
            <v>value</v>
          </cell>
          <cell r="C443">
            <v>569608</v>
          </cell>
          <cell r="D443">
            <v>817199</v>
          </cell>
          <cell r="E443">
            <v>107234</v>
          </cell>
          <cell r="F443">
            <v>25400</v>
          </cell>
          <cell r="G443">
            <v>2400000</v>
          </cell>
          <cell r="H443">
            <v>203011</v>
          </cell>
          <cell r="I443">
            <v>311952</v>
          </cell>
          <cell r="J443">
            <v>155600</v>
          </cell>
          <cell r="N443">
            <v>47461</v>
          </cell>
          <cell r="O443">
            <v>4637465</v>
          </cell>
          <cell r="Q443" t="str">
            <v>G41</v>
          </cell>
          <cell r="R443" t="str">
            <v>volume</v>
          </cell>
          <cell r="S443">
            <v>8</v>
          </cell>
          <cell r="T443">
            <v>2</v>
          </cell>
          <cell r="U443">
            <v>2</v>
          </cell>
          <cell r="V443">
            <v>1</v>
          </cell>
          <cell r="W443">
            <v>1</v>
          </cell>
          <cell r="X443">
            <v>1</v>
          </cell>
          <cell r="Y443">
            <v>3</v>
          </cell>
          <cell r="Z443">
            <v>2</v>
          </cell>
          <cell r="AD443">
            <v>1</v>
          </cell>
          <cell r="AE443">
            <v>21</v>
          </cell>
        </row>
        <row r="444">
          <cell r="A444" t="str">
            <v>G82</v>
          </cell>
          <cell r="B444" t="str">
            <v>value</v>
          </cell>
          <cell r="C444">
            <v>1247534</v>
          </cell>
          <cell r="D444">
            <v>705718</v>
          </cell>
          <cell r="E444">
            <v>149923</v>
          </cell>
          <cell r="F444">
            <v>220086</v>
          </cell>
          <cell r="G444">
            <v>1099450</v>
          </cell>
          <cell r="I444">
            <v>34909</v>
          </cell>
          <cell r="K444">
            <v>246123</v>
          </cell>
          <cell r="L444">
            <v>126000</v>
          </cell>
          <cell r="N444">
            <v>93121</v>
          </cell>
          <cell r="O444">
            <v>3922864</v>
          </cell>
          <cell r="Q444" t="str">
            <v>G82</v>
          </cell>
          <cell r="R444" t="str">
            <v>volume</v>
          </cell>
          <cell r="S444">
            <v>12</v>
          </cell>
          <cell r="T444">
            <v>3</v>
          </cell>
          <cell r="U444">
            <v>3</v>
          </cell>
          <cell r="V444">
            <v>2</v>
          </cell>
          <cell r="W444">
            <v>7</v>
          </cell>
          <cell r="Y444">
            <v>1</v>
          </cell>
          <cell r="AA444">
            <v>2</v>
          </cell>
          <cell r="AB444">
            <v>1</v>
          </cell>
          <cell r="AD444">
            <v>1</v>
          </cell>
          <cell r="AE444">
            <v>32</v>
          </cell>
        </row>
        <row r="445">
          <cell r="A445" t="str">
            <v>H05</v>
          </cell>
          <cell r="B445" t="str">
            <v>value</v>
          </cell>
          <cell r="C445">
            <v>1020030</v>
          </cell>
          <cell r="D445">
            <v>447046</v>
          </cell>
          <cell r="E445">
            <v>240861</v>
          </cell>
          <cell r="F445">
            <v>125103</v>
          </cell>
          <cell r="G445">
            <v>25703</v>
          </cell>
          <cell r="J445">
            <v>317479</v>
          </cell>
          <cell r="L445">
            <v>29034</v>
          </cell>
          <cell r="O445">
            <v>2205256</v>
          </cell>
          <cell r="Q445" t="str">
            <v>H05</v>
          </cell>
          <cell r="R445" t="str">
            <v>volume</v>
          </cell>
          <cell r="S445">
            <v>22</v>
          </cell>
          <cell r="T445">
            <v>10</v>
          </cell>
          <cell r="U445">
            <v>5</v>
          </cell>
          <cell r="V445">
            <v>3</v>
          </cell>
          <cell r="W445">
            <v>1</v>
          </cell>
          <cell r="Z445">
            <v>3</v>
          </cell>
          <cell r="AB445">
            <v>1</v>
          </cell>
          <cell r="AE445">
            <v>45</v>
          </cell>
        </row>
        <row r="446">
          <cell r="A446" t="str">
            <v>G34</v>
          </cell>
          <cell r="B446" t="str">
            <v>value</v>
          </cell>
          <cell r="C446">
            <v>1850659</v>
          </cell>
          <cell r="D446">
            <v>692698</v>
          </cell>
          <cell r="E446">
            <v>552032</v>
          </cell>
          <cell r="F446">
            <v>250250</v>
          </cell>
          <cell r="G446">
            <v>84800</v>
          </cell>
          <cell r="H446">
            <v>289121</v>
          </cell>
          <cell r="I446">
            <v>37085</v>
          </cell>
          <cell r="K446">
            <v>8000</v>
          </cell>
          <cell r="M446">
            <v>75125</v>
          </cell>
          <cell r="O446">
            <v>3839770</v>
          </cell>
          <cell r="Q446" t="str">
            <v>G34</v>
          </cell>
          <cell r="R446" t="str">
            <v>volume</v>
          </cell>
          <cell r="S446">
            <v>17</v>
          </cell>
          <cell r="T446">
            <v>6</v>
          </cell>
          <cell r="U446">
            <v>6</v>
          </cell>
          <cell r="V446">
            <v>3</v>
          </cell>
          <cell r="W446">
            <v>1</v>
          </cell>
          <cell r="X446">
            <v>2</v>
          </cell>
          <cell r="Y446">
            <v>1</v>
          </cell>
          <cell r="AA446">
            <v>1</v>
          </cell>
          <cell r="AC446">
            <v>1</v>
          </cell>
          <cell r="AE446">
            <v>38</v>
          </cell>
        </row>
        <row r="447">
          <cell r="A447" t="str">
            <v>G97</v>
          </cell>
          <cell r="B447" t="str">
            <v>value</v>
          </cell>
          <cell r="C447">
            <v>16295894</v>
          </cell>
          <cell r="D447">
            <v>8266405</v>
          </cell>
          <cell r="E447">
            <v>2727401</v>
          </cell>
          <cell r="F447">
            <v>1087811</v>
          </cell>
          <cell r="G447">
            <v>2182813</v>
          </cell>
          <cell r="H447">
            <v>748505</v>
          </cell>
          <cell r="I447">
            <v>438972</v>
          </cell>
          <cell r="J447">
            <v>212480</v>
          </cell>
          <cell r="K447">
            <v>24295</v>
          </cell>
          <cell r="L447">
            <v>294912</v>
          </cell>
          <cell r="M447">
            <v>221512</v>
          </cell>
          <cell r="N447">
            <v>105000</v>
          </cell>
          <cell r="O447">
            <v>32606000</v>
          </cell>
          <cell r="Q447" t="str">
            <v>G97</v>
          </cell>
          <cell r="R447" t="str">
            <v>volume</v>
          </cell>
          <cell r="S447">
            <v>144</v>
          </cell>
          <cell r="T447">
            <v>48</v>
          </cell>
          <cell r="U447">
            <v>20</v>
          </cell>
          <cell r="V447">
            <v>10</v>
          </cell>
          <cell r="W447">
            <v>7</v>
          </cell>
          <cell r="X447">
            <v>5</v>
          </cell>
          <cell r="Y447">
            <v>2</v>
          </cell>
          <cell r="Z447">
            <v>3</v>
          </cell>
          <cell r="AA447">
            <v>1</v>
          </cell>
          <cell r="AB447">
            <v>2</v>
          </cell>
          <cell r="AC447">
            <v>1</v>
          </cell>
          <cell r="AD447">
            <v>1</v>
          </cell>
          <cell r="AE447">
            <v>244</v>
          </cell>
        </row>
        <row r="448">
          <cell r="A448" t="str">
            <v>G78</v>
          </cell>
          <cell r="B448" t="str">
            <v>value</v>
          </cell>
          <cell r="C448">
            <v>114815</v>
          </cell>
          <cell r="D448">
            <v>493072</v>
          </cell>
          <cell r="E448">
            <v>162859</v>
          </cell>
          <cell r="F448">
            <v>305466</v>
          </cell>
          <cell r="G448">
            <v>109919</v>
          </cell>
          <cell r="H448">
            <v>56497</v>
          </cell>
          <cell r="K448">
            <v>52842</v>
          </cell>
          <cell r="O448">
            <v>1295470</v>
          </cell>
          <cell r="Q448" t="str">
            <v>G78</v>
          </cell>
          <cell r="R448" t="str">
            <v>volume</v>
          </cell>
          <cell r="S448">
            <v>2</v>
          </cell>
          <cell r="T448">
            <v>6</v>
          </cell>
          <cell r="U448">
            <v>3</v>
          </cell>
          <cell r="V448">
            <v>3</v>
          </cell>
          <cell r="W448">
            <v>2</v>
          </cell>
          <cell r="X448">
            <v>1</v>
          </cell>
          <cell r="AA448">
            <v>1</v>
          </cell>
          <cell r="AE448">
            <v>18</v>
          </cell>
        </row>
        <row r="449">
          <cell r="A449" t="str">
            <v>H77</v>
          </cell>
          <cell r="B449" t="str">
            <v>value</v>
          </cell>
          <cell r="H449">
            <v>30000</v>
          </cell>
          <cell r="I449">
            <v>1158626</v>
          </cell>
          <cell r="J449">
            <v>974915</v>
          </cell>
          <cell r="K449">
            <v>205000</v>
          </cell>
          <cell r="L449">
            <v>261880</v>
          </cell>
          <cell r="M449">
            <v>133758</v>
          </cell>
          <cell r="N449">
            <v>155000</v>
          </cell>
          <cell r="O449">
            <v>2919179</v>
          </cell>
          <cell r="Q449" t="str">
            <v>H77</v>
          </cell>
          <cell r="R449" t="str">
            <v>volume</v>
          </cell>
          <cell r="X449">
            <v>1</v>
          </cell>
          <cell r="Y449">
            <v>20</v>
          </cell>
          <cell r="Z449">
            <v>17</v>
          </cell>
          <cell r="AA449">
            <v>3</v>
          </cell>
          <cell r="AB449">
            <v>4</v>
          </cell>
          <cell r="AC449">
            <v>1</v>
          </cell>
          <cell r="AD449">
            <v>1</v>
          </cell>
          <cell r="AE449">
            <v>47</v>
          </cell>
        </row>
        <row r="450">
          <cell r="A450" t="str">
            <v>G84</v>
          </cell>
          <cell r="B450" t="str">
            <v>value</v>
          </cell>
          <cell r="C450">
            <v>190141</v>
          </cell>
          <cell r="D450">
            <v>171445</v>
          </cell>
          <cell r="E450">
            <v>136351</v>
          </cell>
          <cell r="F450">
            <v>47509</v>
          </cell>
          <cell r="H450">
            <v>107118</v>
          </cell>
          <cell r="I450">
            <v>274609</v>
          </cell>
          <cell r="L450">
            <v>167500</v>
          </cell>
          <cell r="O450">
            <v>1094673</v>
          </cell>
          <cell r="Q450" t="str">
            <v>G84</v>
          </cell>
          <cell r="R450" t="str">
            <v>volume</v>
          </cell>
          <cell r="S450">
            <v>5</v>
          </cell>
          <cell r="T450">
            <v>4</v>
          </cell>
          <cell r="U450">
            <v>4</v>
          </cell>
          <cell r="V450">
            <v>1</v>
          </cell>
          <cell r="X450">
            <v>1</v>
          </cell>
          <cell r="Y450">
            <v>1</v>
          </cell>
          <cell r="AB450">
            <v>1</v>
          </cell>
          <cell r="AE450">
            <v>17</v>
          </cell>
        </row>
        <row r="451">
          <cell r="A451" t="str">
            <v>H78</v>
          </cell>
          <cell r="B451" t="str">
            <v>value</v>
          </cell>
          <cell r="H451">
            <v>196577</v>
          </cell>
          <cell r="I451">
            <v>1019122</v>
          </cell>
          <cell r="J451">
            <v>526986</v>
          </cell>
          <cell r="K451">
            <v>455046</v>
          </cell>
          <cell r="L451">
            <v>262754</v>
          </cell>
          <cell r="O451">
            <v>2460485</v>
          </cell>
          <cell r="Q451" t="str">
            <v>H78</v>
          </cell>
          <cell r="R451" t="str">
            <v>volume</v>
          </cell>
          <cell r="X451">
            <v>2</v>
          </cell>
          <cell r="Y451">
            <v>9</v>
          </cell>
          <cell r="Z451">
            <v>7</v>
          </cell>
          <cell r="AA451">
            <v>5</v>
          </cell>
          <cell r="AB451">
            <v>2</v>
          </cell>
          <cell r="AE451">
            <v>25</v>
          </cell>
        </row>
        <row r="452">
          <cell r="A452" t="str">
            <v>E52</v>
          </cell>
          <cell r="B452" t="str">
            <v>value</v>
          </cell>
          <cell r="C452">
            <v>322543</v>
          </cell>
          <cell r="E452">
            <v>111083</v>
          </cell>
          <cell r="F452">
            <v>150000</v>
          </cell>
          <cell r="G452">
            <v>133519</v>
          </cell>
          <cell r="H452">
            <v>487247</v>
          </cell>
          <cell r="I452">
            <v>3084295</v>
          </cell>
          <cell r="J452">
            <v>904023</v>
          </cell>
          <cell r="K452">
            <v>378200</v>
          </cell>
          <cell r="L452">
            <v>56000</v>
          </cell>
          <cell r="M452">
            <v>19600</v>
          </cell>
          <cell r="N452">
            <v>143000</v>
          </cell>
          <cell r="O452">
            <v>5789510</v>
          </cell>
          <cell r="Q452" t="str">
            <v>E52</v>
          </cell>
          <cell r="R452" t="str">
            <v>volume</v>
          </cell>
          <cell r="S452">
            <v>3</v>
          </cell>
          <cell r="U452">
            <v>2</v>
          </cell>
          <cell r="V452">
            <v>1</v>
          </cell>
          <cell r="W452">
            <v>2</v>
          </cell>
          <cell r="X452">
            <v>5</v>
          </cell>
          <cell r="Y452">
            <v>3</v>
          </cell>
          <cell r="Z452">
            <v>7</v>
          </cell>
          <cell r="AA452">
            <v>4</v>
          </cell>
          <cell r="AB452">
            <v>2</v>
          </cell>
          <cell r="AC452">
            <v>1</v>
          </cell>
          <cell r="AD452">
            <v>2</v>
          </cell>
          <cell r="AE452">
            <v>32</v>
          </cell>
        </row>
        <row r="453">
          <cell r="A453" t="str">
            <v>G33</v>
          </cell>
          <cell r="B453" t="str">
            <v>value</v>
          </cell>
          <cell r="C453">
            <v>491462</v>
          </cell>
          <cell r="D453">
            <v>184743</v>
          </cell>
          <cell r="E453">
            <v>235946</v>
          </cell>
          <cell r="F453">
            <v>143034</v>
          </cell>
          <cell r="H453">
            <v>27000</v>
          </cell>
          <cell r="O453">
            <v>1082185</v>
          </cell>
          <cell r="Q453" t="str">
            <v>G33</v>
          </cell>
          <cell r="R453" t="str">
            <v>volume</v>
          </cell>
          <cell r="S453">
            <v>8</v>
          </cell>
          <cell r="T453">
            <v>5</v>
          </cell>
          <cell r="U453">
            <v>3</v>
          </cell>
          <cell r="V453">
            <v>2</v>
          </cell>
          <cell r="X453">
            <v>1</v>
          </cell>
          <cell r="AE453">
            <v>19</v>
          </cell>
        </row>
        <row r="454">
          <cell r="A454" t="str">
            <v>H73</v>
          </cell>
          <cell r="B454" t="str">
            <v>value</v>
          </cell>
          <cell r="G454">
            <v>1183444</v>
          </cell>
          <cell r="H454">
            <v>2610444</v>
          </cell>
          <cell r="I454">
            <v>1355906</v>
          </cell>
          <cell r="J454">
            <v>353077</v>
          </cell>
          <cell r="K454">
            <v>338583</v>
          </cell>
          <cell r="O454">
            <v>5841454</v>
          </cell>
          <cell r="Q454" t="str">
            <v>H73</v>
          </cell>
          <cell r="R454" t="str">
            <v>volume</v>
          </cell>
          <cell r="W454">
            <v>29</v>
          </cell>
          <cell r="X454">
            <v>72</v>
          </cell>
          <cell r="Y454">
            <v>34</v>
          </cell>
          <cell r="Z454">
            <v>9</v>
          </cell>
          <cell r="AA454">
            <v>5</v>
          </cell>
          <cell r="AE454">
            <v>149</v>
          </cell>
        </row>
        <row r="455">
          <cell r="A455" t="str">
            <v>G89</v>
          </cell>
          <cell r="B455" t="str">
            <v>value</v>
          </cell>
          <cell r="C455">
            <v>5595057</v>
          </cell>
          <cell r="D455">
            <v>2770833</v>
          </cell>
          <cell r="E455">
            <v>694819</v>
          </cell>
          <cell r="F455">
            <v>381962</v>
          </cell>
          <cell r="G455">
            <v>282603</v>
          </cell>
          <cell r="H455">
            <v>84620</v>
          </cell>
          <cell r="I455">
            <v>16699</v>
          </cell>
          <cell r="M455">
            <v>20647</v>
          </cell>
          <cell r="O455">
            <v>9847240</v>
          </cell>
          <cell r="Q455" t="str">
            <v>G89</v>
          </cell>
          <cell r="R455" t="str">
            <v>volume</v>
          </cell>
          <cell r="S455">
            <v>138</v>
          </cell>
          <cell r="T455">
            <v>60</v>
          </cell>
          <cell r="U455">
            <v>17</v>
          </cell>
          <cell r="V455">
            <v>10</v>
          </cell>
          <cell r="W455">
            <v>6</v>
          </cell>
          <cell r="X455">
            <v>1</v>
          </cell>
          <cell r="Y455">
            <v>1</v>
          </cell>
          <cell r="AC455">
            <v>1</v>
          </cell>
          <cell r="AE455">
            <v>234</v>
          </cell>
        </row>
        <row r="456">
          <cell r="A456" t="str">
            <v>F43</v>
          </cell>
          <cell r="B456" t="str">
            <v>value</v>
          </cell>
          <cell r="E456">
            <v>1775150</v>
          </cell>
          <cell r="H456">
            <v>2940000</v>
          </cell>
          <cell r="I456">
            <v>1410410</v>
          </cell>
          <cell r="J456">
            <v>4482500</v>
          </cell>
          <cell r="L456">
            <v>2813745</v>
          </cell>
          <cell r="O456">
            <v>13421805</v>
          </cell>
          <cell r="Q456" t="str">
            <v>F43</v>
          </cell>
          <cell r="R456" t="str">
            <v>volume</v>
          </cell>
          <cell r="U456">
            <v>1</v>
          </cell>
          <cell r="X456">
            <v>1</v>
          </cell>
          <cell r="Y456">
            <v>2</v>
          </cell>
          <cell r="Z456">
            <v>2</v>
          </cell>
          <cell r="AB456">
            <v>1</v>
          </cell>
          <cell r="AE456">
            <v>7</v>
          </cell>
        </row>
        <row r="457">
          <cell r="A457" t="str">
            <v>J16</v>
          </cell>
          <cell r="B457" t="str">
            <v>value</v>
          </cell>
          <cell r="L457">
            <v>1723132</v>
          </cell>
          <cell r="M457">
            <v>78500</v>
          </cell>
          <cell r="N457">
            <v>39133</v>
          </cell>
          <cell r="O457">
            <v>1840765</v>
          </cell>
          <cell r="Q457" t="str">
            <v>J16</v>
          </cell>
          <cell r="R457" t="str">
            <v>volume</v>
          </cell>
          <cell r="AB457">
            <v>22</v>
          </cell>
          <cell r="AC457">
            <v>2</v>
          </cell>
          <cell r="AD457">
            <v>2</v>
          </cell>
          <cell r="AE457">
            <v>26</v>
          </cell>
        </row>
        <row r="458">
          <cell r="A458" t="str">
            <v>F22</v>
          </cell>
          <cell r="B458" t="str">
            <v>value</v>
          </cell>
          <cell r="C458">
            <v>195000</v>
          </cell>
          <cell r="D458">
            <v>70125</v>
          </cell>
          <cell r="F458">
            <v>539000</v>
          </cell>
          <cell r="G458">
            <v>40000</v>
          </cell>
          <cell r="H458">
            <v>120000</v>
          </cell>
          <cell r="I458">
            <v>140000</v>
          </cell>
          <cell r="K458">
            <v>352394</v>
          </cell>
          <cell r="O458">
            <v>1456519</v>
          </cell>
          <cell r="Q458" t="str">
            <v>F22</v>
          </cell>
          <cell r="R458" t="str">
            <v>volume</v>
          </cell>
          <cell r="S458">
            <v>2</v>
          </cell>
          <cell r="T458">
            <v>1</v>
          </cell>
          <cell r="V458">
            <v>2</v>
          </cell>
          <cell r="W458">
            <v>1</v>
          </cell>
          <cell r="X458">
            <v>1</v>
          </cell>
          <cell r="Y458">
            <v>1</v>
          </cell>
          <cell r="AA458">
            <v>1</v>
          </cell>
          <cell r="AE458">
            <v>9</v>
          </cell>
        </row>
        <row r="459">
          <cell r="A459" t="str">
            <v>G96</v>
          </cell>
          <cell r="B459" t="str">
            <v>value</v>
          </cell>
          <cell r="C459">
            <v>2270129</v>
          </cell>
          <cell r="D459">
            <v>567093</v>
          </cell>
          <cell r="E459">
            <v>631718</v>
          </cell>
          <cell r="F459">
            <v>426582</v>
          </cell>
          <cell r="G459">
            <v>115245</v>
          </cell>
          <cell r="H459">
            <v>83295</v>
          </cell>
          <cell r="I459">
            <v>98093</v>
          </cell>
          <cell r="J459">
            <v>162126</v>
          </cell>
          <cell r="K459">
            <v>60319</v>
          </cell>
          <cell r="O459">
            <v>4414600</v>
          </cell>
          <cell r="Q459" t="str">
            <v>G96</v>
          </cell>
          <cell r="R459" t="str">
            <v>volume</v>
          </cell>
          <cell r="S459">
            <v>28</v>
          </cell>
          <cell r="T459">
            <v>8</v>
          </cell>
          <cell r="U459">
            <v>4</v>
          </cell>
          <cell r="V459">
            <v>3</v>
          </cell>
          <cell r="W459">
            <v>1</v>
          </cell>
          <cell r="X459">
            <v>1</v>
          </cell>
          <cell r="Y459">
            <v>1</v>
          </cell>
          <cell r="Z459">
            <v>1</v>
          </cell>
          <cell r="AA459">
            <v>1</v>
          </cell>
          <cell r="AE459">
            <v>48</v>
          </cell>
        </row>
        <row r="460">
          <cell r="A460" t="str">
            <v>J07</v>
          </cell>
          <cell r="B460" t="str">
            <v>value</v>
          </cell>
          <cell r="J460">
            <v>632209</v>
          </cell>
          <cell r="K460">
            <v>571376</v>
          </cell>
          <cell r="L460">
            <v>240166</v>
          </cell>
          <cell r="N460">
            <v>135394</v>
          </cell>
          <cell r="O460">
            <v>1579145</v>
          </cell>
          <cell r="Q460" t="str">
            <v>J07</v>
          </cell>
          <cell r="R460" t="str">
            <v>volume</v>
          </cell>
          <cell r="Z460">
            <v>7</v>
          </cell>
          <cell r="AA460">
            <v>10</v>
          </cell>
          <cell r="AB460">
            <v>3</v>
          </cell>
          <cell r="AD460">
            <v>1</v>
          </cell>
          <cell r="AE460">
            <v>21</v>
          </cell>
        </row>
        <row r="461">
          <cell r="A461" t="str">
            <v>J10</v>
          </cell>
          <cell r="B461" t="str">
            <v>value</v>
          </cell>
          <cell r="J461">
            <v>671873</v>
          </cell>
          <cell r="K461">
            <v>6328173</v>
          </cell>
          <cell r="L461">
            <v>9261445</v>
          </cell>
          <cell r="M461">
            <v>1958468</v>
          </cell>
          <cell r="N461">
            <v>1168204</v>
          </cell>
          <cell r="O461">
            <v>19388163</v>
          </cell>
          <cell r="Q461" t="str">
            <v>J10</v>
          </cell>
          <cell r="R461" t="str">
            <v>volume</v>
          </cell>
          <cell r="Z461">
            <v>9</v>
          </cell>
          <cell r="AA461">
            <v>57</v>
          </cell>
          <cell r="AB461">
            <v>90</v>
          </cell>
          <cell r="AC461">
            <v>22</v>
          </cell>
          <cell r="AD461">
            <v>11</v>
          </cell>
          <cell r="AE461">
            <v>189</v>
          </cell>
        </row>
        <row r="462">
          <cell r="A462" t="str">
            <v>H14</v>
          </cell>
          <cell r="B462" t="str">
            <v>value</v>
          </cell>
          <cell r="C462">
            <v>2762795</v>
          </cell>
          <cell r="D462">
            <v>1929920</v>
          </cell>
          <cell r="O462">
            <v>4692715</v>
          </cell>
          <cell r="Q462" t="str">
            <v>H14</v>
          </cell>
          <cell r="R462" t="str">
            <v>volume</v>
          </cell>
          <cell r="S462">
            <v>2</v>
          </cell>
          <cell r="T462">
            <v>1</v>
          </cell>
          <cell r="AE462">
            <v>3</v>
          </cell>
        </row>
        <row r="463">
          <cell r="A463" t="str">
            <v>F36</v>
          </cell>
          <cell r="B463" t="str">
            <v>value</v>
          </cell>
          <cell r="D463">
            <v>320025</v>
          </cell>
          <cell r="E463">
            <v>911800</v>
          </cell>
          <cell r="F463">
            <v>300000</v>
          </cell>
          <cell r="G463">
            <v>224000</v>
          </cell>
          <cell r="I463">
            <v>50000</v>
          </cell>
          <cell r="M463">
            <v>280000</v>
          </cell>
          <cell r="N463">
            <v>113487</v>
          </cell>
          <cell r="O463">
            <v>2199312</v>
          </cell>
          <cell r="Q463" t="str">
            <v>F36</v>
          </cell>
          <cell r="R463" t="str">
            <v>volume</v>
          </cell>
          <cell r="T463">
            <v>2</v>
          </cell>
          <cell r="U463">
            <v>2</v>
          </cell>
          <cell r="V463">
            <v>1</v>
          </cell>
          <cell r="W463">
            <v>1</v>
          </cell>
          <cell r="Y463">
            <v>1</v>
          </cell>
          <cell r="AC463">
            <v>1</v>
          </cell>
          <cell r="AD463">
            <v>1</v>
          </cell>
          <cell r="AE463">
            <v>9</v>
          </cell>
        </row>
        <row r="464">
          <cell r="A464" t="str">
            <v>J43</v>
          </cell>
          <cell r="B464" t="str">
            <v>value</v>
          </cell>
          <cell r="N464">
            <v>1112015</v>
          </cell>
          <cell r="O464">
            <v>1112015</v>
          </cell>
          <cell r="Q464" t="str">
            <v>J43</v>
          </cell>
          <cell r="R464" t="str">
            <v>volume</v>
          </cell>
          <cell r="AD464">
            <v>35</v>
          </cell>
          <cell r="AE464">
            <v>35</v>
          </cell>
        </row>
        <row r="465">
          <cell r="A465" t="str">
            <v>J03</v>
          </cell>
          <cell r="B465" t="str">
            <v>value</v>
          </cell>
          <cell r="K465">
            <v>278684</v>
          </cell>
          <cell r="L465">
            <v>669033</v>
          </cell>
          <cell r="M465">
            <v>472299</v>
          </cell>
          <cell r="N465">
            <v>25664</v>
          </cell>
          <cell r="O465">
            <v>1445680</v>
          </cell>
          <cell r="Q465" t="str">
            <v>J03</v>
          </cell>
          <cell r="R465" t="str">
            <v>volume</v>
          </cell>
          <cell r="AA465">
            <v>7</v>
          </cell>
          <cell r="AB465">
            <v>18</v>
          </cell>
          <cell r="AC465">
            <v>11</v>
          </cell>
          <cell r="AD465">
            <v>1</v>
          </cell>
          <cell r="AE465">
            <v>37</v>
          </cell>
        </row>
        <row r="466">
          <cell r="A466" t="str">
            <v>F38</v>
          </cell>
          <cell r="B466" t="str">
            <v>value</v>
          </cell>
          <cell r="C466">
            <v>684000</v>
          </cell>
          <cell r="D466">
            <v>500000</v>
          </cell>
          <cell r="O466">
            <v>1184000</v>
          </cell>
          <cell r="Q466" t="str">
            <v>F38</v>
          </cell>
          <cell r="R466" t="str">
            <v>volume</v>
          </cell>
          <cell r="S466">
            <v>2</v>
          </cell>
          <cell r="T466">
            <v>1</v>
          </cell>
          <cell r="AE466">
            <v>3</v>
          </cell>
        </row>
        <row r="467">
          <cell r="A467" t="str">
            <v>G43</v>
          </cell>
          <cell r="B467" t="str">
            <v>value</v>
          </cell>
          <cell r="I467">
            <v>1760000</v>
          </cell>
          <cell r="O467">
            <v>1760000</v>
          </cell>
          <cell r="Q467" t="str">
            <v>G43</v>
          </cell>
          <cell r="R467" t="str">
            <v>volume</v>
          </cell>
          <cell r="Y467">
            <v>2</v>
          </cell>
          <cell r="AE467">
            <v>2</v>
          </cell>
        </row>
        <row r="468">
          <cell r="A468" t="str">
            <v>J32</v>
          </cell>
          <cell r="B468" t="str">
            <v>value</v>
          </cell>
          <cell r="M468">
            <v>1275000</v>
          </cell>
          <cell r="O468">
            <v>1275000</v>
          </cell>
          <cell r="Q468" t="str">
            <v>J32</v>
          </cell>
          <cell r="R468" t="str">
            <v>volume</v>
          </cell>
          <cell r="AC468">
            <v>1</v>
          </cell>
          <cell r="AE468">
            <v>1</v>
          </cell>
        </row>
        <row r="469">
          <cell r="C469">
            <v>203800769</v>
          </cell>
          <cell r="D469">
            <v>185529810</v>
          </cell>
          <cell r="E469">
            <v>196636663</v>
          </cell>
          <cell r="F469">
            <v>195131745</v>
          </cell>
          <cell r="G469">
            <v>231948052</v>
          </cell>
          <cell r="H469">
            <v>170972432</v>
          </cell>
          <cell r="I469">
            <v>206318958</v>
          </cell>
          <cell r="J469">
            <v>151265229</v>
          </cell>
          <cell r="K469">
            <v>154963254</v>
          </cell>
          <cell r="L469">
            <v>171013619</v>
          </cell>
          <cell r="M469">
            <v>157377183</v>
          </cell>
          <cell r="N469">
            <v>124920219</v>
          </cell>
          <cell r="O469">
            <v>2149877933</v>
          </cell>
          <cell r="S469">
            <v>2657</v>
          </cell>
          <cell r="T469">
            <v>2620</v>
          </cell>
          <cell r="U469">
            <v>2691</v>
          </cell>
          <cell r="V469">
            <v>2801</v>
          </cell>
          <cell r="W469">
            <v>2968</v>
          </cell>
          <cell r="X469">
            <v>2123</v>
          </cell>
          <cell r="Y469">
            <v>2844</v>
          </cell>
          <cell r="Z469">
            <v>2238</v>
          </cell>
          <cell r="AA469">
            <v>2526</v>
          </cell>
          <cell r="AB469">
            <v>2731</v>
          </cell>
          <cell r="AC469">
            <v>2504</v>
          </cell>
          <cell r="AD469">
            <v>1937</v>
          </cell>
          <cell r="AE469">
            <v>30640</v>
          </cell>
        </row>
        <row r="471">
          <cell r="A471" t="str">
            <v>Trinity</v>
          </cell>
          <cell r="B471" t="str">
            <v>All</v>
          </cell>
          <cell r="C471" t="str">
            <v>Jan</v>
          </cell>
          <cell r="D471" t="str">
            <v>Feb</v>
          </cell>
          <cell r="E471" t="str">
            <v>Mar</v>
          </cell>
          <cell r="F471" t="str">
            <v>Apr</v>
          </cell>
          <cell r="G471" t="str">
            <v>May</v>
          </cell>
          <cell r="H471" t="str">
            <v>Jun</v>
          </cell>
          <cell r="I471" t="str">
            <v>Jul</v>
          </cell>
          <cell r="J471" t="str">
            <v>Aug</v>
          </cell>
          <cell r="K471" t="str">
            <v>Sep</v>
          </cell>
          <cell r="L471" t="str">
            <v>Oct</v>
          </cell>
          <cell r="M471" t="str">
            <v>Nov</v>
          </cell>
          <cell r="N471" t="str">
            <v>Dec</v>
          </cell>
          <cell r="O471" t="str">
            <v>Total</v>
          </cell>
          <cell r="S471" t="str">
            <v>Jan</v>
          </cell>
          <cell r="T471" t="str">
            <v>Feb</v>
          </cell>
          <cell r="U471" t="str">
            <v>Mar</v>
          </cell>
          <cell r="V471" t="str">
            <v>Apr</v>
          </cell>
          <cell r="W471" t="str">
            <v>May</v>
          </cell>
          <cell r="X471" t="str">
            <v>Jun</v>
          </cell>
          <cell r="Y471" t="str">
            <v>Jul</v>
          </cell>
          <cell r="Z471" t="str">
            <v>Aug</v>
          </cell>
          <cell r="AA471" t="str">
            <v>Sep</v>
          </cell>
          <cell r="AB471" t="str">
            <v>Oct</v>
          </cell>
          <cell r="AC471" t="str">
            <v>Nov</v>
          </cell>
          <cell r="AD471" t="str">
            <v>Dec</v>
          </cell>
          <cell r="AE471" t="str">
            <v>Total</v>
          </cell>
        </row>
        <row r="472">
          <cell r="A472">
            <v>32</v>
          </cell>
          <cell r="B472" t="str">
            <v>Value</v>
          </cell>
          <cell r="F472">
            <v>64000</v>
          </cell>
          <cell r="O472">
            <v>64000</v>
          </cell>
          <cell r="Q472">
            <v>32</v>
          </cell>
          <cell r="R472" t="str">
            <v>Volume</v>
          </cell>
          <cell r="V472">
            <v>1</v>
          </cell>
          <cell r="AE472">
            <v>1</v>
          </cell>
        </row>
        <row r="473">
          <cell r="A473">
            <v>38</v>
          </cell>
          <cell r="B473" t="str">
            <v>Value</v>
          </cell>
          <cell r="E473">
            <v>47364.25</v>
          </cell>
          <cell r="G473">
            <v>28976.799999999999</v>
          </cell>
          <cell r="O473">
            <v>76341.05</v>
          </cell>
          <cell r="Q473">
            <v>38</v>
          </cell>
          <cell r="R473" t="str">
            <v>Volume</v>
          </cell>
          <cell r="U473">
            <v>1</v>
          </cell>
          <cell r="W473">
            <v>1</v>
          </cell>
          <cell r="AE473">
            <v>2</v>
          </cell>
        </row>
        <row r="474">
          <cell r="A474">
            <v>48</v>
          </cell>
          <cell r="B474" t="str">
            <v>Value</v>
          </cell>
          <cell r="C474">
            <v>151000</v>
          </cell>
          <cell r="D474">
            <v>51206</v>
          </cell>
          <cell r="G474">
            <v>41000</v>
          </cell>
          <cell r="O474">
            <v>243206</v>
          </cell>
          <cell r="Q474">
            <v>48</v>
          </cell>
          <cell r="R474" t="str">
            <v>Volume</v>
          </cell>
          <cell r="S474">
            <v>3</v>
          </cell>
          <cell r="T474">
            <v>1</v>
          </cell>
          <cell r="W474">
            <v>1</v>
          </cell>
          <cell r="AE474">
            <v>5</v>
          </cell>
        </row>
        <row r="475">
          <cell r="A475">
            <v>50</v>
          </cell>
          <cell r="B475" t="str">
            <v>Value</v>
          </cell>
          <cell r="C475">
            <v>564005.17000000004</v>
          </cell>
          <cell r="D475">
            <v>52948.33</v>
          </cell>
          <cell r="E475">
            <v>136588.46</v>
          </cell>
          <cell r="F475">
            <v>38586.080000000002</v>
          </cell>
          <cell r="G475">
            <v>39714.239999999998</v>
          </cell>
          <cell r="I475">
            <v>28533.47</v>
          </cell>
          <cell r="O475">
            <v>860375.75</v>
          </cell>
          <cell r="Q475">
            <v>50</v>
          </cell>
          <cell r="R475" t="str">
            <v>Volume</v>
          </cell>
          <cell r="S475">
            <v>10</v>
          </cell>
          <cell r="T475">
            <v>2</v>
          </cell>
          <cell r="U475">
            <v>4</v>
          </cell>
          <cell r="V475">
            <v>1</v>
          </cell>
          <cell r="W475">
            <v>1</v>
          </cell>
          <cell r="Y475">
            <v>1</v>
          </cell>
          <cell r="AE475">
            <v>19</v>
          </cell>
        </row>
        <row r="476">
          <cell r="A476">
            <v>51</v>
          </cell>
          <cell r="B476" t="str">
            <v>Value</v>
          </cell>
          <cell r="C476">
            <v>8480828</v>
          </cell>
          <cell r="D476">
            <v>7400179.4299999997</v>
          </cell>
          <cell r="E476">
            <v>8427262</v>
          </cell>
          <cell r="F476">
            <v>11611250.83</v>
          </cell>
          <cell r="G476">
            <v>9419511</v>
          </cell>
          <cell r="H476">
            <v>6297407</v>
          </cell>
          <cell r="I476">
            <v>5373178.46</v>
          </cell>
          <cell r="J476">
            <v>2537958</v>
          </cell>
          <cell r="K476">
            <v>3736199.22</v>
          </cell>
          <cell r="L476">
            <v>3735949</v>
          </cell>
          <cell r="M476">
            <v>4198550</v>
          </cell>
          <cell r="N476">
            <v>3104772</v>
          </cell>
          <cell r="O476">
            <v>74323044.939999998</v>
          </cell>
          <cell r="Q476">
            <v>51</v>
          </cell>
          <cell r="R476" t="str">
            <v>Volume</v>
          </cell>
          <cell r="S476">
            <v>50</v>
          </cell>
          <cell r="T476">
            <v>48</v>
          </cell>
          <cell r="U476">
            <v>56</v>
          </cell>
          <cell r="V476">
            <v>81</v>
          </cell>
          <cell r="W476">
            <v>67</v>
          </cell>
          <cell r="X476">
            <v>40</v>
          </cell>
          <cell r="Y476">
            <v>39</v>
          </cell>
          <cell r="Z476">
            <v>25</v>
          </cell>
          <cell r="AA476">
            <v>28</v>
          </cell>
          <cell r="AB476">
            <v>30</v>
          </cell>
          <cell r="AC476">
            <v>27</v>
          </cell>
          <cell r="AD476">
            <v>16</v>
          </cell>
          <cell r="AE476">
            <v>507</v>
          </cell>
        </row>
        <row r="477">
          <cell r="A477">
            <v>52</v>
          </cell>
          <cell r="B477" t="str">
            <v>Value</v>
          </cell>
          <cell r="C477">
            <v>3874583.62</v>
          </cell>
          <cell r="D477">
            <v>4209481.5999999996</v>
          </cell>
          <cell r="E477">
            <v>6578844.4000000004</v>
          </cell>
          <cell r="F477">
            <v>6512933.96</v>
          </cell>
          <cell r="G477">
            <v>6306760.7899999991</v>
          </cell>
          <cell r="H477">
            <v>3565948.66</v>
          </cell>
          <cell r="I477">
            <v>1706282.8</v>
          </cell>
          <cell r="J477">
            <v>2517297.63</v>
          </cell>
          <cell r="K477">
            <v>1607588.61</v>
          </cell>
          <cell r="L477">
            <v>1779074.69</v>
          </cell>
          <cell r="M477">
            <v>1433197.8</v>
          </cell>
          <cell r="N477">
            <v>467332.55</v>
          </cell>
          <cell r="O477">
            <v>40559327.109999992</v>
          </cell>
          <cell r="Q477">
            <v>52</v>
          </cell>
          <cell r="R477" t="str">
            <v>Volume</v>
          </cell>
          <cell r="S477">
            <v>34</v>
          </cell>
          <cell r="T477">
            <v>41</v>
          </cell>
          <cell r="U477">
            <v>69</v>
          </cell>
          <cell r="V477">
            <v>68</v>
          </cell>
          <cell r="W477">
            <v>67</v>
          </cell>
          <cell r="X477">
            <v>36</v>
          </cell>
          <cell r="Y477">
            <v>22</v>
          </cell>
          <cell r="Z477">
            <v>27</v>
          </cell>
          <cell r="AA477">
            <v>15</v>
          </cell>
          <cell r="AB477">
            <v>24</v>
          </cell>
          <cell r="AC477">
            <v>18</v>
          </cell>
          <cell r="AD477">
            <v>7</v>
          </cell>
          <cell r="AE477">
            <v>428</v>
          </cell>
        </row>
        <row r="478">
          <cell r="A478">
            <v>60</v>
          </cell>
          <cell r="B478" t="str">
            <v>Value</v>
          </cell>
          <cell r="H478">
            <v>95625</v>
          </cell>
          <cell r="I478">
            <v>56250</v>
          </cell>
          <cell r="O478">
            <v>151875</v>
          </cell>
          <cell r="Q478">
            <v>60</v>
          </cell>
          <cell r="R478" t="str">
            <v>Volume</v>
          </cell>
          <cell r="X478">
            <v>1</v>
          </cell>
          <cell r="Y478">
            <v>1</v>
          </cell>
          <cell r="AE478">
            <v>2</v>
          </cell>
        </row>
        <row r="479">
          <cell r="A479">
            <v>61</v>
          </cell>
          <cell r="B479" t="str">
            <v>Value</v>
          </cell>
          <cell r="G479">
            <v>157861.98000000001</v>
          </cell>
          <cell r="J479">
            <v>81250.62</v>
          </cell>
          <cell r="O479">
            <v>239112.6</v>
          </cell>
          <cell r="Q479">
            <v>61</v>
          </cell>
          <cell r="R479" t="str">
            <v>Volume</v>
          </cell>
          <cell r="W479">
            <v>1</v>
          </cell>
          <cell r="Z479">
            <v>1</v>
          </cell>
          <cell r="AE479">
            <v>2</v>
          </cell>
        </row>
        <row r="480">
          <cell r="A480">
            <v>62</v>
          </cell>
          <cell r="B480" t="str">
            <v>Value</v>
          </cell>
          <cell r="F480">
            <v>30500</v>
          </cell>
          <cell r="G480">
            <v>1210027</v>
          </cell>
          <cell r="H480">
            <v>2581404</v>
          </cell>
          <cell r="I480">
            <v>4803207.68</v>
          </cell>
          <cell r="J480">
            <v>3449111.18</v>
          </cell>
          <cell r="K480">
            <v>5237420</v>
          </cell>
          <cell r="L480">
            <v>3555869</v>
          </cell>
          <cell r="M480">
            <v>2474249</v>
          </cell>
          <cell r="N480">
            <v>1985448</v>
          </cell>
          <cell r="O480">
            <v>25327235.859999999</v>
          </cell>
          <cell r="Q480">
            <v>62</v>
          </cell>
          <cell r="R480" t="str">
            <v>Volume</v>
          </cell>
          <cell r="V480">
            <v>1</v>
          </cell>
          <cell r="W480">
            <v>17</v>
          </cell>
          <cell r="X480">
            <v>27</v>
          </cell>
          <cell r="Y480">
            <v>59</v>
          </cell>
          <cell r="Z480">
            <v>42</v>
          </cell>
          <cell r="AA480">
            <v>49</v>
          </cell>
          <cell r="AB480">
            <v>49</v>
          </cell>
          <cell r="AC480">
            <v>32</v>
          </cell>
          <cell r="AD480">
            <v>29</v>
          </cell>
          <cell r="AE480">
            <v>305</v>
          </cell>
        </row>
        <row r="481">
          <cell r="A481">
            <v>63</v>
          </cell>
          <cell r="B481" t="str">
            <v>Value</v>
          </cell>
          <cell r="F481">
            <v>20793</v>
          </cell>
          <cell r="G481">
            <v>1103995.02</v>
          </cell>
          <cell r="H481">
            <v>1859436.99</v>
          </cell>
          <cell r="I481">
            <v>3585643.21</v>
          </cell>
          <cell r="J481">
            <v>3143508.09</v>
          </cell>
          <cell r="K481">
            <v>4212227.95</v>
          </cell>
          <cell r="L481">
            <v>4595889.49</v>
          </cell>
          <cell r="M481">
            <v>3764699.03</v>
          </cell>
          <cell r="N481">
            <v>1441607.72</v>
          </cell>
          <cell r="O481">
            <v>23727800.5</v>
          </cell>
          <cell r="Q481">
            <v>63</v>
          </cell>
          <cell r="R481" t="str">
            <v>Volume</v>
          </cell>
          <cell r="V481">
            <v>1</v>
          </cell>
          <cell r="W481">
            <v>18</v>
          </cell>
          <cell r="X481">
            <v>28</v>
          </cell>
          <cell r="Y481">
            <v>54</v>
          </cell>
          <cell r="Z481">
            <v>39</v>
          </cell>
          <cell r="AA481">
            <v>64</v>
          </cell>
          <cell r="AB481">
            <v>67</v>
          </cell>
          <cell r="AC481">
            <v>53</v>
          </cell>
          <cell r="AD481">
            <v>28</v>
          </cell>
          <cell r="AE481">
            <v>352</v>
          </cell>
        </row>
        <row r="482">
          <cell r="A482">
            <v>65</v>
          </cell>
          <cell r="B482" t="str">
            <v>Value</v>
          </cell>
          <cell r="C482">
            <v>22660822</v>
          </cell>
          <cell r="D482">
            <v>28803995.219999999</v>
          </cell>
          <cell r="E482">
            <v>27103642.640000001</v>
          </cell>
          <cell r="F482">
            <v>29197544.690000001</v>
          </cell>
          <cell r="G482">
            <v>38488746.049999997</v>
          </cell>
          <cell r="H482">
            <v>31111863.990000002</v>
          </cell>
          <cell r="I482">
            <v>38761096</v>
          </cell>
          <cell r="J482">
            <v>32856502.740000002</v>
          </cell>
          <cell r="K482">
            <v>45150509.25</v>
          </cell>
          <cell r="L482">
            <v>38124561.259999998</v>
          </cell>
          <cell r="M482">
            <v>29848163</v>
          </cell>
          <cell r="N482">
            <v>28383001</v>
          </cell>
          <cell r="O482">
            <v>390490447.84000003</v>
          </cell>
          <cell r="Q482">
            <v>65</v>
          </cell>
          <cell r="R482" t="str">
            <v>Volume</v>
          </cell>
          <cell r="S482">
            <v>149</v>
          </cell>
          <cell r="T482">
            <v>208</v>
          </cell>
          <cell r="U482">
            <v>193</v>
          </cell>
          <cell r="V482">
            <v>205</v>
          </cell>
          <cell r="W482">
            <v>269</v>
          </cell>
          <cell r="X482">
            <v>183</v>
          </cell>
          <cell r="Y482">
            <v>213</v>
          </cell>
          <cell r="Z482">
            <v>161</v>
          </cell>
          <cell r="AA482">
            <v>220</v>
          </cell>
          <cell r="AB482">
            <v>183</v>
          </cell>
          <cell r="AC482">
            <v>135</v>
          </cell>
          <cell r="AD482">
            <v>129</v>
          </cell>
          <cell r="AE482">
            <v>2248</v>
          </cell>
        </row>
        <row r="483">
          <cell r="A483">
            <v>67</v>
          </cell>
          <cell r="B483" t="str">
            <v>Value</v>
          </cell>
          <cell r="C483">
            <v>8702886.3200000003</v>
          </cell>
          <cell r="D483">
            <v>10625900</v>
          </cell>
          <cell r="E483">
            <v>13206816.050000001</v>
          </cell>
          <cell r="F483">
            <v>12604652.98</v>
          </cell>
          <cell r="G483">
            <v>16205260.469999999</v>
          </cell>
          <cell r="H483">
            <v>13840634.789999999</v>
          </cell>
          <cell r="I483">
            <v>15769682.91</v>
          </cell>
          <cell r="J483">
            <v>12287324.029999999</v>
          </cell>
          <cell r="K483">
            <v>10743581.52</v>
          </cell>
          <cell r="L483">
            <v>11182542.880000001</v>
          </cell>
          <cell r="M483">
            <v>9441166.0800000001</v>
          </cell>
          <cell r="N483">
            <v>8552769.8299999982</v>
          </cell>
          <cell r="O483">
            <v>143163217.86000001</v>
          </cell>
          <cell r="Q483">
            <v>67</v>
          </cell>
          <cell r="R483" t="str">
            <v>Volume</v>
          </cell>
          <cell r="S483">
            <v>80</v>
          </cell>
          <cell r="T483">
            <v>95</v>
          </cell>
          <cell r="U483">
            <v>113</v>
          </cell>
          <cell r="V483">
            <v>120</v>
          </cell>
          <cell r="W483">
            <v>164</v>
          </cell>
          <cell r="X483">
            <v>124</v>
          </cell>
          <cell r="Y483">
            <v>113</v>
          </cell>
          <cell r="Z483">
            <v>80</v>
          </cell>
          <cell r="AA483">
            <v>65</v>
          </cell>
          <cell r="AB483">
            <v>64</v>
          </cell>
          <cell r="AC483">
            <v>54</v>
          </cell>
          <cell r="AD483">
            <v>49</v>
          </cell>
          <cell r="AE483">
            <v>1121</v>
          </cell>
        </row>
        <row r="484">
          <cell r="A484">
            <v>72</v>
          </cell>
          <cell r="B484" t="str">
            <v>Value</v>
          </cell>
          <cell r="C484">
            <v>781621.18</v>
          </cell>
          <cell r="D484">
            <v>2468875</v>
          </cell>
          <cell r="E484">
            <v>341250</v>
          </cell>
          <cell r="F484">
            <v>1788500</v>
          </cell>
          <cell r="G484">
            <v>315625</v>
          </cell>
          <cell r="H484">
            <v>629125</v>
          </cell>
          <cell r="I484">
            <v>1070750</v>
          </cell>
          <cell r="J484">
            <v>1567750</v>
          </cell>
          <cell r="K484">
            <v>2577287</v>
          </cell>
          <cell r="L484">
            <v>1168961</v>
          </cell>
          <cell r="M484">
            <v>575712</v>
          </cell>
          <cell r="N484">
            <v>925000</v>
          </cell>
          <cell r="O484">
            <v>14210456.18</v>
          </cell>
          <cell r="Q484">
            <v>72</v>
          </cell>
          <cell r="R484" t="str">
            <v>Volume</v>
          </cell>
          <cell r="S484">
            <v>8</v>
          </cell>
          <cell r="T484">
            <v>9</v>
          </cell>
          <cell r="U484">
            <v>3</v>
          </cell>
          <cell r="V484">
            <v>11</v>
          </cell>
          <cell r="W484">
            <v>5</v>
          </cell>
          <cell r="X484">
            <v>5</v>
          </cell>
          <cell r="Y484">
            <v>7</v>
          </cell>
          <cell r="Z484">
            <v>6</v>
          </cell>
          <cell r="AA484">
            <v>13</v>
          </cell>
          <cell r="AB484">
            <v>4</v>
          </cell>
          <cell r="AC484">
            <v>4</v>
          </cell>
          <cell r="AD484">
            <v>6</v>
          </cell>
          <cell r="AE484">
            <v>81</v>
          </cell>
        </row>
        <row r="485">
          <cell r="A485">
            <v>73</v>
          </cell>
          <cell r="B485" t="str">
            <v>Value</v>
          </cell>
          <cell r="C485">
            <v>325466.95</v>
          </cell>
          <cell r="D485">
            <v>319102.07</v>
          </cell>
          <cell r="E485">
            <v>211746.43</v>
          </cell>
          <cell r="F485">
            <v>104020.04</v>
          </cell>
          <cell r="G485">
            <v>99027.69</v>
          </cell>
          <cell r="H485">
            <v>15298.72</v>
          </cell>
          <cell r="I485">
            <v>96543.39</v>
          </cell>
          <cell r="J485">
            <v>61596.24</v>
          </cell>
          <cell r="N485">
            <v>46560.39</v>
          </cell>
          <cell r="O485">
            <v>1279361.92</v>
          </cell>
          <cell r="Q485">
            <v>73</v>
          </cell>
          <cell r="R485" t="str">
            <v>Volume</v>
          </cell>
          <cell r="S485">
            <v>4</v>
          </cell>
          <cell r="T485">
            <v>5</v>
          </cell>
          <cell r="U485">
            <v>2</v>
          </cell>
          <cell r="V485">
            <v>2</v>
          </cell>
          <cell r="W485">
            <v>3</v>
          </cell>
          <cell r="X485">
            <v>1</v>
          </cell>
          <cell r="Y485">
            <v>1</v>
          </cell>
          <cell r="Z485">
            <v>1</v>
          </cell>
          <cell r="AD485">
            <v>1</v>
          </cell>
          <cell r="AE485">
            <v>20</v>
          </cell>
        </row>
        <row r="486">
          <cell r="A486">
            <v>74</v>
          </cell>
          <cell r="B486" t="str">
            <v>Value</v>
          </cell>
          <cell r="C486">
            <v>3891058</v>
          </cell>
          <cell r="D486">
            <v>3526734</v>
          </cell>
          <cell r="E486">
            <v>5000144</v>
          </cell>
          <cell r="F486">
            <v>3874649</v>
          </cell>
          <cell r="G486">
            <v>4155554.43</v>
          </cell>
          <cell r="H486">
            <v>2845045</v>
          </cell>
          <cell r="I486">
            <v>902208</v>
          </cell>
          <cell r="J486">
            <v>898650</v>
          </cell>
          <cell r="K486">
            <v>521250</v>
          </cell>
          <cell r="M486">
            <v>566455</v>
          </cell>
          <cell r="N486">
            <v>276000</v>
          </cell>
          <cell r="O486">
            <v>26457747.43</v>
          </cell>
          <cell r="Q486">
            <v>74</v>
          </cell>
          <cell r="R486" t="str">
            <v>Volume</v>
          </cell>
          <cell r="S486">
            <v>45</v>
          </cell>
          <cell r="T486">
            <v>45</v>
          </cell>
          <cell r="U486">
            <v>59</v>
          </cell>
          <cell r="V486">
            <v>48</v>
          </cell>
          <cell r="W486">
            <v>47</v>
          </cell>
          <cell r="X486">
            <v>22</v>
          </cell>
          <cell r="Y486">
            <v>11</v>
          </cell>
          <cell r="Z486">
            <v>10</v>
          </cell>
          <cell r="AA486">
            <v>6</v>
          </cell>
          <cell r="AC486">
            <v>6</v>
          </cell>
          <cell r="AD486">
            <v>2</v>
          </cell>
          <cell r="AE486">
            <v>301</v>
          </cell>
        </row>
        <row r="487">
          <cell r="A487">
            <v>75</v>
          </cell>
          <cell r="B487" t="str">
            <v>Value</v>
          </cell>
          <cell r="C487">
            <v>2515863.9300000002</v>
          </cell>
          <cell r="D487">
            <v>2481269.81</v>
          </cell>
          <cell r="E487">
            <v>3689644</v>
          </cell>
          <cell r="F487">
            <v>4940934.8499999996</v>
          </cell>
          <cell r="G487">
            <v>3275578.57</v>
          </cell>
          <cell r="H487">
            <v>2169364.4900000002</v>
          </cell>
          <cell r="I487">
            <v>2283277.67</v>
          </cell>
          <cell r="J487">
            <v>787709.78</v>
          </cell>
          <cell r="K487">
            <v>1121841.28</v>
          </cell>
          <cell r="L487">
            <v>301266.86</v>
          </cell>
          <cell r="M487">
            <v>40353.480000000003</v>
          </cell>
          <cell r="N487">
            <v>40000</v>
          </cell>
          <cell r="O487">
            <v>23647104.720000003</v>
          </cell>
          <cell r="Q487">
            <v>75</v>
          </cell>
          <cell r="R487" t="str">
            <v>Volume</v>
          </cell>
          <cell r="S487">
            <v>42</v>
          </cell>
          <cell r="T487">
            <v>45</v>
          </cell>
          <cell r="U487">
            <v>63</v>
          </cell>
          <cell r="V487">
            <v>59</v>
          </cell>
          <cell r="W487">
            <v>50</v>
          </cell>
          <cell r="X487">
            <v>35</v>
          </cell>
          <cell r="Y487">
            <v>29</v>
          </cell>
          <cell r="Z487">
            <v>10</v>
          </cell>
          <cell r="AA487">
            <v>10</v>
          </cell>
          <cell r="AB487">
            <v>3</v>
          </cell>
          <cell r="AC487">
            <v>1</v>
          </cell>
          <cell r="AD487">
            <v>1</v>
          </cell>
          <cell r="AE487">
            <v>348</v>
          </cell>
        </row>
        <row r="488">
          <cell r="A488">
            <v>82</v>
          </cell>
          <cell r="B488" t="str">
            <v>Value</v>
          </cell>
          <cell r="C488">
            <v>4591163</v>
          </cell>
          <cell r="D488">
            <v>4716900</v>
          </cell>
          <cell r="E488">
            <v>6090998</v>
          </cell>
          <cell r="F488">
            <v>4207317</v>
          </cell>
          <cell r="G488">
            <v>8133985.3399999999</v>
          </cell>
          <cell r="H488">
            <v>4676162.22</v>
          </cell>
          <cell r="I488">
            <v>6130107</v>
          </cell>
          <cell r="J488">
            <v>5241116</v>
          </cell>
          <cell r="K488">
            <v>4814670</v>
          </cell>
          <cell r="L488">
            <v>3546537</v>
          </cell>
          <cell r="M488">
            <v>3035584</v>
          </cell>
          <cell r="N488">
            <v>2175837</v>
          </cell>
          <cell r="O488">
            <v>57360376.560000002</v>
          </cell>
          <cell r="Q488">
            <v>82</v>
          </cell>
          <cell r="R488" t="str">
            <v>Volume</v>
          </cell>
          <cell r="S488">
            <v>42</v>
          </cell>
          <cell r="T488">
            <v>38</v>
          </cell>
          <cell r="U488">
            <v>42</v>
          </cell>
          <cell r="V488">
            <v>35</v>
          </cell>
          <cell r="W488">
            <v>62</v>
          </cell>
          <cell r="X488">
            <v>47</v>
          </cell>
          <cell r="Y488">
            <v>52</v>
          </cell>
          <cell r="Z488">
            <v>40</v>
          </cell>
          <cell r="AA488">
            <v>38</v>
          </cell>
          <cell r="AB488">
            <v>30</v>
          </cell>
          <cell r="AC488">
            <v>28</v>
          </cell>
          <cell r="AD488">
            <v>17</v>
          </cell>
          <cell r="AE488">
            <v>471</v>
          </cell>
        </row>
        <row r="489">
          <cell r="A489">
            <v>83</v>
          </cell>
          <cell r="B489" t="str">
            <v>Value</v>
          </cell>
          <cell r="C489">
            <v>2127375.52</v>
          </cell>
          <cell r="D489">
            <v>1346140.54</v>
          </cell>
          <cell r="E489">
            <v>1240824.02</v>
          </cell>
          <cell r="F489">
            <v>1661655.63</v>
          </cell>
          <cell r="G489">
            <v>2406108.42</v>
          </cell>
          <cell r="H489">
            <v>1387322.34</v>
          </cell>
          <cell r="I489">
            <v>3283178.07</v>
          </cell>
          <cell r="J489">
            <v>2926054.25</v>
          </cell>
          <cell r="K489">
            <v>1189130.96</v>
          </cell>
          <cell r="L489">
            <v>2084604.27</v>
          </cell>
          <cell r="M489">
            <v>1153507.3999999999</v>
          </cell>
          <cell r="N489">
            <v>1098741.1200000001</v>
          </cell>
          <cell r="O489">
            <v>21904642.539999999</v>
          </cell>
          <cell r="Q489">
            <v>83</v>
          </cell>
          <cell r="R489" t="str">
            <v>Volume</v>
          </cell>
          <cell r="S489">
            <v>20</v>
          </cell>
          <cell r="T489">
            <v>18</v>
          </cell>
          <cell r="U489">
            <v>18</v>
          </cell>
          <cell r="V489">
            <v>16</v>
          </cell>
          <cell r="W489">
            <v>34</v>
          </cell>
          <cell r="X489">
            <v>21</v>
          </cell>
          <cell r="Y489">
            <v>36</v>
          </cell>
          <cell r="Z489">
            <v>30</v>
          </cell>
          <cell r="AA489">
            <v>14</v>
          </cell>
          <cell r="AB489">
            <v>22</v>
          </cell>
          <cell r="AC489">
            <v>11</v>
          </cell>
          <cell r="AD489">
            <v>11</v>
          </cell>
          <cell r="AE489">
            <v>251</v>
          </cell>
        </row>
        <row r="490">
          <cell r="A490">
            <v>84</v>
          </cell>
          <cell r="B490" t="str">
            <v>Value</v>
          </cell>
          <cell r="C490">
            <v>5501425</v>
          </cell>
          <cell r="D490">
            <v>7472125</v>
          </cell>
          <cell r="E490">
            <v>8305134.3200000003</v>
          </cell>
          <cell r="F490">
            <v>8716036.3399999999</v>
          </cell>
          <cell r="G490">
            <v>10128377.52</v>
          </cell>
          <cell r="H490">
            <v>5422617.3899999997</v>
          </cell>
          <cell r="I490">
            <v>3168200</v>
          </cell>
          <cell r="J490">
            <v>2553060.71</v>
          </cell>
          <cell r="K490">
            <v>331250</v>
          </cell>
          <cell r="L490">
            <v>1808000</v>
          </cell>
          <cell r="N490">
            <v>130500</v>
          </cell>
          <cell r="O490">
            <v>53536726.280000001</v>
          </cell>
          <cell r="Q490">
            <v>84</v>
          </cell>
          <cell r="R490" t="str">
            <v>Volume</v>
          </cell>
          <cell r="S490">
            <v>32</v>
          </cell>
          <cell r="T490">
            <v>51</v>
          </cell>
          <cell r="U490">
            <v>48</v>
          </cell>
          <cell r="V490">
            <v>51</v>
          </cell>
          <cell r="W490">
            <v>62</v>
          </cell>
          <cell r="X490">
            <v>30</v>
          </cell>
          <cell r="Y490">
            <v>20</v>
          </cell>
          <cell r="Z490">
            <v>10</v>
          </cell>
          <cell r="AA490">
            <v>2</v>
          </cell>
          <cell r="AB490">
            <v>14</v>
          </cell>
          <cell r="AD490">
            <v>1</v>
          </cell>
          <cell r="AE490">
            <v>321</v>
          </cell>
        </row>
        <row r="491">
          <cell r="A491">
            <v>85</v>
          </cell>
          <cell r="B491" t="str">
            <v>Value</v>
          </cell>
          <cell r="C491">
            <v>2718936.67</v>
          </cell>
          <cell r="D491">
            <v>2983310.28</v>
          </cell>
          <cell r="E491">
            <v>3362392.88</v>
          </cell>
          <cell r="F491">
            <v>3577736.82</v>
          </cell>
          <cell r="G491">
            <v>2590773.5499999998</v>
          </cell>
          <cell r="H491">
            <v>2442998.73</v>
          </cell>
          <cell r="I491">
            <v>1229720.08</v>
          </cell>
          <cell r="J491">
            <v>400850.33</v>
          </cell>
          <cell r="K491">
            <v>789458.96</v>
          </cell>
          <cell r="L491">
            <v>410857.67</v>
          </cell>
          <cell r="M491">
            <v>259091.94</v>
          </cell>
          <cell r="N491">
            <v>570048.63</v>
          </cell>
          <cell r="O491">
            <v>21336176.539999999</v>
          </cell>
          <cell r="Q491">
            <v>85</v>
          </cell>
          <cell r="R491" t="str">
            <v>Volume</v>
          </cell>
          <cell r="S491">
            <v>22</v>
          </cell>
          <cell r="T491">
            <v>23</v>
          </cell>
          <cell r="U491">
            <v>24</v>
          </cell>
          <cell r="V491">
            <v>24</v>
          </cell>
          <cell r="W491">
            <v>24</v>
          </cell>
          <cell r="X491">
            <v>21</v>
          </cell>
          <cell r="Y491">
            <v>8</v>
          </cell>
          <cell r="Z491">
            <v>5</v>
          </cell>
          <cell r="AA491">
            <v>5</v>
          </cell>
          <cell r="AB491">
            <v>2</v>
          </cell>
          <cell r="AC491">
            <v>2</v>
          </cell>
          <cell r="AD491">
            <v>3</v>
          </cell>
          <cell r="AE491">
            <v>163</v>
          </cell>
        </row>
        <row r="492">
          <cell r="A492">
            <v>86</v>
          </cell>
          <cell r="B492" t="str">
            <v>Value</v>
          </cell>
          <cell r="C492">
            <v>4951121.7699999996</v>
          </cell>
          <cell r="D492">
            <v>5138006.8600000003</v>
          </cell>
          <cell r="E492">
            <v>5702590.5099999998</v>
          </cell>
          <cell r="F492">
            <v>6664441</v>
          </cell>
          <cell r="G492">
            <v>4904664</v>
          </cell>
          <cell r="H492">
            <v>4447794.34</v>
          </cell>
          <cell r="I492">
            <v>7301134</v>
          </cell>
          <cell r="J492">
            <v>5402240.0999999996</v>
          </cell>
          <cell r="K492">
            <v>6242164</v>
          </cell>
          <cell r="L492">
            <v>5562161</v>
          </cell>
          <cell r="M492">
            <v>5331383</v>
          </cell>
          <cell r="N492">
            <v>5430023</v>
          </cell>
          <cell r="O492">
            <v>67077723.580000006</v>
          </cell>
          <cell r="Q492">
            <v>86</v>
          </cell>
          <cell r="R492" t="str">
            <v>Volume</v>
          </cell>
          <cell r="S492">
            <v>53</v>
          </cell>
          <cell r="T492">
            <v>65</v>
          </cell>
          <cell r="U492">
            <v>61</v>
          </cell>
          <cell r="V492">
            <v>61</v>
          </cell>
          <cell r="W492">
            <v>55</v>
          </cell>
          <cell r="X492">
            <v>49</v>
          </cell>
          <cell r="Y492">
            <v>78</v>
          </cell>
          <cell r="Z492">
            <v>60</v>
          </cell>
          <cell r="AA492">
            <v>61</v>
          </cell>
          <cell r="AB492">
            <v>59</v>
          </cell>
          <cell r="AC492">
            <v>65</v>
          </cell>
          <cell r="AD492">
            <v>57</v>
          </cell>
          <cell r="AE492">
            <v>724</v>
          </cell>
        </row>
        <row r="493">
          <cell r="A493">
            <v>87</v>
          </cell>
          <cell r="B493" t="str">
            <v>Value</v>
          </cell>
          <cell r="C493">
            <v>4143205.48</v>
          </cell>
          <cell r="D493">
            <v>3069264.67</v>
          </cell>
          <cell r="E493">
            <v>4007069.72</v>
          </cell>
          <cell r="F493">
            <v>3442404.51</v>
          </cell>
          <cell r="G493">
            <v>4059659.4</v>
          </cell>
          <cell r="H493">
            <v>3441107.77</v>
          </cell>
          <cell r="I493">
            <v>2524715.0499999998</v>
          </cell>
          <cell r="J493">
            <v>3729853.35</v>
          </cell>
          <cell r="K493">
            <v>3618160.42</v>
          </cell>
          <cell r="L493">
            <v>3035642.51</v>
          </cell>
          <cell r="M493">
            <v>3814985.52</v>
          </cell>
          <cell r="N493">
            <v>2611743.02</v>
          </cell>
          <cell r="O493">
            <v>41497811.420000009</v>
          </cell>
          <cell r="Q493">
            <v>87</v>
          </cell>
          <cell r="R493" t="str">
            <v>Volume</v>
          </cell>
          <cell r="S493">
            <v>55</v>
          </cell>
          <cell r="T493">
            <v>35</v>
          </cell>
          <cell r="U493">
            <v>51</v>
          </cell>
          <cell r="V493">
            <v>45</v>
          </cell>
          <cell r="W493">
            <v>42</v>
          </cell>
          <cell r="X493">
            <v>49</v>
          </cell>
          <cell r="Y493">
            <v>36</v>
          </cell>
          <cell r="Z493">
            <v>41</v>
          </cell>
          <cell r="AA493">
            <v>44</v>
          </cell>
          <cell r="AB493">
            <v>40</v>
          </cell>
          <cell r="AC493">
            <v>37</v>
          </cell>
          <cell r="AD493">
            <v>26</v>
          </cell>
          <cell r="AE493">
            <v>501</v>
          </cell>
        </row>
        <row r="494">
          <cell r="A494">
            <v>88</v>
          </cell>
          <cell r="B494" t="str">
            <v>Value</v>
          </cell>
          <cell r="C494">
            <v>45950</v>
          </cell>
          <cell r="F494">
            <v>38500</v>
          </cell>
          <cell r="G494">
            <v>1861969</v>
          </cell>
          <cell r="H494">
            <v>4167209</v>
          </cell>
          <cell r="I494">
            <v>8255039</v>
          </cell>
          <cell r="J494">
            <v>10641028</v>
          </cell>
          <cell r="K494">
            <v>8714064</v>
          </cell>
          <cell r="L494">
            <v>8960305.5299999993</v>
          </cell>
          <cell r="M494">
            <v>6710346</v>
          </cell>
          <cell r="N494">
            <v>6390941</v>
          </cell>
          <cell r="O494">
            <v>55785351.530000001</v>
          </cell>
          <cell r="Q494">
            <v>88</v>
          </cell>
          <cell r="R494" t="str">
            <v>Volume</v>
          </cell>
          <cell r="S494">
            <v>2</v>
          </cell>
          <cell r="V494">
            <v>1</v>
          </cell>
          <cell r="W494">
            <v>21</v>
          </cell>
          <cell r="X494">
            <v>47</v>
          </cell>
          <cell r="Y494">
            <v>90</v>
          </cell>
          <cell r="Z494">
            <v>116</v>
          </cell>
          <cell r="AA494">
            <v>99</v>
          </cell>
          <cell r="AB494">
            <v>98</v>
          </cell>
          <cell r="AC494">
            <v>77</v>
          </cell>
          <cell r="AD494">
            <v>74</v>
          </cell>
          <cell r="AE494">
            <v>625</v>
          </cell>
        </row>
        <row r="495">
          <cell r="A495">
            <v>89</v>
          </cell>
          <cell r="B495" t="str">
            <v>Value</v>
          </cell>
          <cell r="G495">
            <v>932092.28</v>
          </cell>
          <cell r="H495">
            <v>2305653.58</v>
          </cell>
          <cell r="I495">
            <v>5934835.9499999993</v>
          </cell>
          <cell r="J495">
            <v>7208255.25</v>
          </cell>
          <cell r="K495">
            <v>5320028.33</v>
          </cell>
          <cell r="L495">
            <v>4854563.7699999996</v>
          </cell>
          <cell r="M495">
            <v>4563280.49</v>
          </cell>
          <cell r="N495">
            <v>4018018.83</v>
          </cell>
          <cell r="O495">
            <v>35136728.479999997</v>
          </cell>
          <cell r="Q495">
            <v>89</v>
          </cell>
          <cell r="R495" t="str">
            <v>Volume</v>
          </cell>
          <cell r="W495">
            <v>14</v>
          </cell>
          <cell r="X495">
            <v>32</v>
          </cell>
          <cell r="Y495">
            <v>72</v>
          </cell>
          <cell r="Z495">
            <v>82</v>
          </cell>
          <cell r="AA495">
            <v>69</v>
          </cell>
          <cell r="AB495">
            <v>64</v>
          </cell>
          <cell r="AC495">
            <v>56</v>
          </cell>
          <cell r="AD495">
            <v>49</v>
          </cell>
          <cell r="AE495">
            <v>438</v>
          </cell>
        </row>
        <row r="496">
          <cell r="A496">
            <v>94</v>
          </cell>
          <cell r="B496" t="str">
            <v>Value</v>
          </cell>
          <cell r="D496">
            <v>788750</v>
          </cell>
          <cell r="E496">
            <v>759250</v>
          </cell>
          <cell r="F496">
            <v>781339.22</v>
          </cell>
          <cell r="G496">
            <v>337500</v>
          </cell>
          <cell r="H496">
            <v>200000</v>
          </cell>
          <cell r="I496">
            <v>585000</v>
          </cell>
          <cell r="J496">
            <v>882000</v>
          </cell>
          <cell r="O496">
            <v>4333839.22</v>
          </cell>
          <cell r="Q496">
            <v>94</v>
          </cell>
          <cell r="R496" t="str">
            <v>Volume</v>
          </cell>
          <cell r="T496">
            <v>5</v>
          </cell>
          <cell r="U496">
            <v>4</v>
          </cell>
          <cell r="V496">
            <v>3</v>
          </cell>
          <cell r="W496">
            <v>2</v>
          </cell>
          <cell r="X496">
            <v>1</v>
          </cell>
          <cell r="Y496">
            <v>2</v>
          </cell>
          <cell r="Z496">
            <v>4</v>
          </cell>
          <cell r="AE496">
            <v>21</v>
          </cell>
        </row>
        <row r="497">
          <cell r="A497">
            <v>95</v>
          </cell>
          <cell r="B497" t="str">
            <v>Value</v>
          </cell>
          <cell r="C497">
            <v>396752.31</v>
          </cell>
          <cell r="G497">
            <v>644035.32999999996</v>
          </cell>
          <cell r="M497">
            <v>207278.9</v>
          </cell>
          <cell r="O497">
            <v>1248066.54</v>
          </cell>
          <cell r="Q497">
            <v>95</v>
          </cell>
          <cell r="R497" t="str">
            <v>Volume</v>
          </cell>
          <cell r="S497">
            <v>2</v>
          </cell>
          <cell r="W497">
            <v>3</v>
          </cell>
          <cell r="AC497">
            <v>1</v>
          </cell>
          <cell r="AE497">
            <v>6</v>
          </cell>
        </row>
        <row r="498">
          <cell r="A498" t="str">
            <v>2H</v>
          </cell>
          <cell r="B498" t="str">
            <v>Value</v>
          </cell>
          <cell r="C498">
            <v>37600</v>
          </cell>
          <cell r="G498">
            <v>55500</v>
          </cell>
          <cell r="O498">
            <v>93100</v>
          </cell>
          <cell r="Q498" t="str">
            <v>2H</v>
          </cell>
          <cell r="R498" t="str">
            <v>Volume</v>
          </cell>
          <cell r="S498">
            <v>1</v>
          </cell>
          <cell r="W498">
            <v>1</v>
          </cell>
          <cell r="AE498">
            <v>2</v>
          </cell>
        </row>
        <row r="499">
          <cell r="A499" t="str">
            <v>BH</v>
          </cell>
          <cell r="B499" t="str">
            <v>Value</v>
          </cell>
          <cell r="E499">
            <v>114825</v>
          </cell>
          <cell r="O499">
            <v>114825</v>
          </cell>
          <cell r="Q499" t="str">
            <v>BH</v>
          </cell>
          <cell r="R499" t="str">
            <v>Volume</v>
          </cell>
          <cell r="U499">
            <v>1</v>
          </cell>
          <cell r="AE499">
            <v>1</v>
          </cell>
        </row>
        <row r="500">
          <cell r="A500" t="str">
            <v>DA</v>
          </cell>
          <cell r="B500" t="str">
            <v>Value</v>
          </cell>
          <cell r="I500">
            <v>84500</v>
          </cell>
          <cell r="O500">
            <v>84500</v>
          </cell>
          <cell r="Q500" t="str">
            <v>DA</v>
          </cell>
          <cell r="R500" t="str">
            <v>Volume</v>
          </cell>
          <cell r="Y500">
            <v>1</v>
          </cell>
          <cell r="AE500">
            <v>1</v>
          </cell>
        </row>
        <row r="501">
          <cell r="A501" t="str">
            <v>NM</v>
          </cell>
          <cell r="B501" t="str">
            <v>Value</v>
          </cell>
          <cell r="H501">
            <v>302125</v>
          </cell>
          <cell r="I501">
            <v>383500</v>
          </cell>
          <cell r="J501">
            <v>738625</v>
          </cell>
          <cell r="K501">
            <v>200142</v>
          </cell>
          <cell r="L501">
            <v>586750</v>
          </cell>
          <cell r="M501">
            <v>375000</v>
          </cell>
          <cell r="N501">
            <v>277250</v>
          </cell>
          <cell r="O501">
            <v>2863392</v>
          </cell>
          <cell r="Q501" t="str">
            <v>NM</v>
          </cell>
          <cell r="R501" t="str">
            <v>Volume</v>
          </cell>
          <cell r="X501">
            <v>5</v>
          </cell>
          <cell r="Y501">
            <v>7</v>
          </cell>
          <cell r="Z501">
            <v>13</v>
          </cell>
          <cell r="AA501">
            <v>5</v>
          </cell>
          <cell r="AB501">
            <v>12</v>
          </cell>
          <cell r="AC501">
            <v>6</v>
          </cell>
          <cell r="AD501">
            <v>5</v>
          </cell>
          <cell r="AE501">
            <v>53</v>
          </cell>
        </row>
        <row r="502">
          <cell r="A502" t="str">
            <v>NN</v>
          </cell>
          <cell r="B502" t="str">
            <v>Value</v>
          </cell>
          <cell r="H502">
            <v>436518.03</v>
          </cell>
          <cell r="I502">
            <v>403819.07</v>
          </cell>
          <cell r="J502">
            <v>441751.61</v>
          </cell>
          <cell r="K502">
            <v>507780.88</v>
          </cell>
          <cell r="L502">
            <v>730850.75</v>
          </cell>
          <cell r="M502">
            <v>417567.52</v>
          </cell>
          <cell r="N502">
            <v>311201.63</v>
          </cell>
          <cell r="O502">
            <v>3249489.49</v>
          </cell>
          <cell r="Q502" t="str">
            <v>NN</v>
          </cell>
          <cell r="R502" t="str">
            <v>Volume</v>
          </cell>
          <cell r="X502">
            <v>8</v>
          </cell>
          <cell r="Y502">
            <v>8</v>
          </cell>
          <cell r="Z502">
            <v>8</v>
          </cell>
          <cell r="AA502">
            <v>11</v>
          </cell>
          <cell r="AB502">
            <v>13</v>
          </cell>
          <cell r="AC502">
            <v>8</v>
          </cell>
          <cell r="AD502">
            <v>6</v>
          </cell>
          <cell r="AE502">
            <v>62</v>
          </cell>
        </row>
        <row r="503">
          <cell r="A503" t="str">
            <v>OH</v>
          </cell>
          <cell r="B503" t="str">
            <v>Value</v>
          </cell>
          <cell r="C503">
            <v>30505.97</v>
          </cell>
          <cell r="O503">
            <v>30505.97</v>
          </cell>
          <cell r="Q503" t="str">
            <v>OH</v>
          </cell>
          <cell r="R503" t="str">
            <v>Volume</v>
          </cell>
          <cell r="S503">
            <v>1</v>
          </cell>
          <cell r="AE503">
            <v>1</v>
          </cell>
        </row>
        <row r="504">
          <cell r="A504" t="str">
            <v>OV</v>
          </cell>
          <cell r="B504" t="str">
            <v>Value</v>
          </cell>
          <cell r="C504">
            <v>65000</v>
          </cell>
          <cell r="O504">
            <v>65000</v>
          </cell>
          <cell r="Q504" t="str">
            <v>OV</v>
          </cell>
          <cell r="R504" t="str">
            <v>Volume</v>
          </cell>
          <cell r="S504">
            <v>1</v>
          </cell>
          <cell r="AE504">
            <v>1</v>
          </cell>
        </row>
        <row r="505">
          <cell r="A505" t="str">
            <v>S0</v>
          </cell>
          <cell r="B505" t="str">
            <v>Value</v>
          </cell>
          <cell r="J505">
            <v>77437</v>
          </cell>
          <cell r="O505">
            <v>77437</v>
          </cell>
          <cell r="Q505" t="str">
            <v>S0</v>
          </cell>
          <cell r="R505" t="str">
            <v>Volume</v>
          </cell>
          <cell r="Z505">
            <v>1</v>
          </cell>
          <cell r="AE505">
            <v>1</v>
          </cell>
        </row>
        <row r="506">
          <cell r="A506" t="str">
            <v>SH</v>
          </cell>
          <cell r="B506" t="str">
            <v>Value</v>
          </cell>
          <cell r="C506">
            <v>15557.99</v>
          </cell>
          <cell r="O506">
            <v>15557.99</v>
          </cell>
          <cell r="Q506" t="str">
            <v>SH</v>
          </cell>
          <cell r="R506" t="str">
            <v>Volume</v>
          </cell>
          <cell r="S506">
            <v>1</v>
          </cell>
          <cell r="AE506">
            <v>1</v>
          </cell>
        </row>
        <row r="507">
          <cell r="A507" t="str">
            <v>SV</v>
          </cell>
          <cell r="B507" t="str">
            <v>Value</v>
          </cell>
          <cell r="E507">
            <v>57555.5</v>
          </cell>
          <cell r="O507">
            <v>57555.5</v>
          </cell>
          <cell r="Q507" t="str">
            <v>SV</v>
          </cell>
          <cell r="R507" t="str">
            <v>Volume</v>
          </cell>
          <cell r="U507">
            <v>1</v>
          </cell>
          <cell r="AE507">
            <v>1</v>
          </cell>
        </row>
        <row r="508">
          <cell r="A508" t="str">
            <v>TF</v>
          </cell>
          <cell r="B508" t="str">
            <v>Value</v>
          </cell>
          <cell r="E508">
            <v>38359.25</v>
          </cell>
          <cell r="O508">
            <v>38359.25</v>
          </cell>
          <cell r="Q508" t="str">
            <v>TF</v>
          </cell>
          <cell r="R508" t="str">
            <v>Volume</v>
          </cell>
          <cell r="U508">
            <v>1</v>
          </cell>
          <cell r="AE508">
            <v>1</v>
          </cell>
        </row>
        <row r="509">
          <cell r="A509" t="str">
            <v>VL</v>
          </cell>
          <cell r="B509" t="str">
            <v>Value</v>
          </cell>
          <cell r="I509">
            <v>99895.88</v>
          </cell>
          <cell r="O509">
            <v>99895.88</v>
          </cell>
          <cell r="Q509" t="str">
            <v>VL</v>
          </cell>
          <cell r="R509" t="str">
            <v>Volume</v>
          </cell>
          <cell r="Y509">
            <v>1</v>
          </cell>
          <cell r="AE509">
            <v>1</v>
          </cell>
        </row>
        <row r="510">
          <cell r="A510" t="str">
            <v>VU</v>
          </cell>
          <cell r="B510" t="str">
            <v>Value</v>
          </cell>
          <cell r="C510">
            <v>1997603.73</v>
          </cell>
          <cell r="D510">
            <v>4906446.49</v>
          </cell>
          <cell r="E510">
            <v>1560731.42</v>
          </cell>
          <cell r="F510">
            <v>2886459.61</v>
          </cell>
          <cell r="G510">
            <v>4021513.8</v>
          </cell>
          <cell r="H510">
            <v>2448161.4700000002</v>
          </cell>
          <cell r="I510">
            <v>3113586</v>
          </cell>
          <cell r="J510">
            <v>4541622</v>
          </cell>
          <cell r="K510">
            <v>2494188</v>
          </cell>
          <cell r="L510">
            <v>3258083</v>
          </cell>
          <cell r="M510">
            <v>3683538</v>
          </cell>
          <cell r="N510">
            <v>3895587</v>
          </cell>
          <cell r="O510">
            <v>38807520.519999996</v>
          </cell>
          <cell r="Q510" t="str">
            <v>VU</v>
          </cell>
          <cell r="R510" t="str">
            <v>Volume</v>
          </cell>
          <cell r="S510">
            <v>26</v>
          </cell>
          <cell r="T510">
            <v>31</v>
          </cell>
          <cell r="U510">
            <v>22</v>
          </cell>
          <cell r="V510">
            <v>19</v>
          </cell>
          <cell r="W510">
            <v>35</v>
          </cell>
          <cell r="X510">
            <v>23</v>
          </cell>
          <cell r="Y510">
            <v>30</v>
          </cell>
          <cell r="Z510">
            <v>35</v>
          </cell>
          <cell r="AA510">
            <v>21</v>
          </cell>
          <cell r="AB510">
            <v>26</v>
          </cell>
          <cell r="AC510">
            <v>26</v>
          </cell>
          <cell r="AD510">
            <v>26</v>
          </cell>
          <cell r="AE510">
            <v>320</v>
          </cell>
        </row>
        <row r="511">
          <cell r="A511" t="str">
            <v>VV</v>
          </cell>
          <cell r="B511" t="str">
            <v>Value</v>
          </cell>
          <cell r="C511">
            <v>1055327.0900000001</v>
          </cell>
          <cell r="D511">
            <v>680256.77</v>
          </cell>
          <cell r="E511">
            <v>573940.69999999995</v>
          </cell>
          <cell r="F511">
            <v>1374069.28</v>
          </cell>
          <cell r="G511">
            <v>962196.38</v>
          </cell>
          <cell r="H511">
            <v>1138250.07</v>
          </cell>
          <cell r="I511">
            <v>735812.47</v>
          </cell>
          <cell r="J511">
            <v>1297150.8899999999</v>
          </cell>
          <cell r="K511">
            <v>427728.57</v>
          </cell>
          <cell r="L511">
            <v>505364.73</v>
          </cell>
          <cell r="M511">
            <v>671245.64</v>
          </cell>
          <cell r="N511">
            <v>220646.15</v>
          </cell>
          <cell r="O511">
            <v>9641988.7400000021</v>
          </cell>
          <cell r="Q511" t="str">
            <v>VV</v>
          </cell>
          <cell r="R511" t="str">
            <v>Volume</v>
          </cell>
          <cell r="S511">
            <v>20</v>
          </cell>
          <cell r="T511">
            <v>14</v>
          </cell>
          <cell r="U511">
            <v>11</v>
          </cell>
          <cell r="V511">
            <v>19</v>
          </cell>
          <cell r="W511">
            <v>15</v>
          </cell>
          <cell r="X511">
            <v>17</v>
          </cell>
          <cell r="Y511">
            <v>13</v>
          </cell>
          <cell r="Z511">
            <v>18</v>
          </cell>
          <cell r="AA511">
            <v>6</v>
          </cell>
          <cell r="AB511">
            <v>8</v>
          </cell>
          <cell r="AC511">
            <v>10</v>
          </cell>
          <cell r="AD511">
            <v>3</v>
          </cell>
          <cell r="AE511">
            <v>154</v>
          </cell>
        </row>
        <row r="512">
          <cell r="A512" t="str">
            <v>W9</v>
          </cell>
          <cell r="B512" t="str">
            <v>Value</v>
          </cell>
          <cell r="C512">
            <v>40741.54</v>
          </cell>
          <cell r="O512">
            <v>40741.54</v>
          </cell>
          <cell r="Q512" t="str">
            <v>W9</v>
          </cell>
          <cell r="R512" t="str">
            <v>Volume</v>
          </cell>
          <cell r="S512">
            <v>1</v>
          </cell>
          <cell r="AE512">
            <v>1</v>
          </cell>
        </row>
        <row r="513">
          <cell r="A513" t="str">
            <v>ZD</v>
          </cell>
          <cell r="B513" t="str">
            <v>Value</v>
          </cell>
          <cell r="C513">
            <v>65289</v>
          </cell>
          <cell r="O513">
            <v>65289</v>
          </cell>
          <cell r="Q513" t="str">
            <v>ZD</v>
          </cell>
          <cell r="R513" t="str">
            <v>Volume</v>
          </cell>
          <cell r="S513">
            <v>1</v>
          </cell>
          <cell r="AE513">
            <v>1</v>
          </cell>
        </row>
        <row r="514">
          <cell r="A514" t="str">
            <v>ZZ</v>
          </cell>
          <cell r="B514" t="str">
            <v>Value</v>
          </cell>
          <cell r="E514">
            <v>16175.79</v>
          </cell>
          <cell r="O514">
            <v>16175.79</v>
          </cell>
          <cell r="Q514" t="str">
            <v>ZZ</v>
          </cell>
          <cell r="R514" t="str">
            <v>Volume</v>
          </cell>
          <cell r="U514">
            <v>1</v>
          </cell>
          <cell r="AE514">
            <v>1</v>
          </cell>
        </row>
        <row r="515">
          <cell r="A515" t="str">
            <v>X0</v>
          </cell>
          <cell r="B515" t="str">
            <v>Value</v>
          </cell>
          <cell r="L515">
            <v>43500</v>
          </cell>
          <cell r="O515">
            <v>43500</v>
          </cell>
          <cell r="Q515" t="str">
            <v>X0</v>
          </cell>
          <cell r="R515" t="str">
            <v>Volume</v>
          </cell>
          <cell r="AB515">
            <v>1</v>
          </cell>
          <cell r="AE515">
            <v>1</v>
          </cell>
        </row>
        <row r="516">
          <cell r="A516" t="str">
            <v>Z9</v>
          </cell>
          <cell r="B516" t="str">
            <v>Value</v>
          </cell>
          <cell r="M516">
            <v>25993.19</v>
          </cell>
          <cell r="O516">
            <v>25993.19</v>
          </cell>
          <cell r="Q516" t="str">
            <v>Z9</v>
          </cell>
          <cell r="R516" t="str">
            <v>Volume</v>
          </cell>
          <cell r="AC516">
            <v>1</v>
          </cell>
          <cell r="AE516">
            <v>1</v>
          </cell>
        </row>
        <row r="517">
          <cell r="A517" t="str">
            <v>Total Trinity</v>
          </cell>
          <cell r="C517">
            <v>79731690.240000024</v>
          </cell>
          <cell r="D517">
            <v>91040892.069999993</v>
          </cell>
          <cell r="E517">
            <v>96573149.340000004</v>
          </cell>
          <cell r="F517">
            <v>104138324.84</v>
          </cell>
          <cell r="G517">
            <v>121886014.05999999</v>
          </cell>
          <cell r="H517">
            <v>97827073.579999998</v>
          </cell>
          <cell r="I517">
            <v>117669696.15999998</v>
          </cell>
          <cell r="J517">
            <v>106269702.79999998</v>
          </cell>
          <cell r="K517">
            <v>109556670.94999997</v>
          </cell>
          <cell r="L517">
            <v>99831334.410000011</v>
          </cell>
          <cell r="M517">
            <v>82591346.989999995</v>
          </cell>
          <cell r="N517">
            <v>72353028.870000005</v>
          </cell>
          <cell r="O517">
            <v>1179468924.3099999</v>
          </cell>
          <cell r="S517">
            <v>705</v>
          </cell>
          <cell r="T517">
            <v>779</v>
          </cell>
          <cell r="U517">
            <v>848</v>
          </cell>
          <cell r="V517">
            <v>872</v>
          </cell>
          <cell r="W517">
            <v>1081</v>
          </cell>
          <cell r="X517">
            <v>852</v>
          </cell>
          <cell r="Y517">
            <v>1004</v>
          </cell>
          <cell r="Z517">
            <v>865</v>
          </cell>
          <cell r="AA517">
            <v>845</v>
          </cell>
          <cell r="AB517">
            <v>813</v>
          </cell>
          <cell r="AC517">
            <v>658</v>
          </cell>
          <cell r="AD517">
            <v>546</v>
          </cell>
          <cell r="AE517">
            <v>9868</v>
          </cell>
        </row>
      </sheetData>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CTIONS"/>
      <sheetName val="CB Flow Diagram"/>
      <sheetName val="Available receipts"/>
      <sheetName val="Swap Bookings"/>
      <sheetName val="Ongoing expenses"/>
      <sheetName val="16th Monthly Flows "/>
      <sheetName val="Strats"/>
      <sheetName val="D&amp;I Originals"/>
      <sheetName val="D&amp;I Inputs"/>
      <sheetName val="Hidden"/>
      <sheetName val="Pool Balance Reconciliation"/>
      <sheetName val="D&amp;I Cash Flows"/>
      <sheetName val="Weighted Calcs"/>
      <sheetName val="Report"/>
      <sheetName val="Initial Expenses"/>
      <sheetName val=" ledgers"/>
      <sheetName val="New Report"/>
      <sheetName val="WA Rem Term CB Calc"/>
      <sheetName val="Report Inputs"/>
      <sheetName val="CB Compliance Tests"/>
      <sheetName val="Asset Pool Template p1"/>
      <sheetName val="Asset Pool Template p2"/>
      <sheetName val="Asset Pool Template p3"/>
      <sheetName val="Asset Pool Template p4"/>
      <sheetName val="Asset Pool Template p5"/>
      <sheetName val="Congadale Profit"/>
      <sheetName val="Interpolated Rate1"/>
      <sheetName val="Mortgage Default Test"/>
      <sheetName val="Interpolated Rate2"/>
      <sheetName val="New Issuance - Procedures"/>
      <sheetName val="LEO160412 v1_01"/>
    </sheetNames>
    <sheetDataSet>
      <sheetData sheetId="0"/>
      <sheetData sheetId="1"/>
      <sheetData sheetId="2">
        <row r="100">
          <cell r="D100">
            <v>188555.45</v>
          </cell>
        </row>
        <row r="127">
          <cell r="C127">
            <v>4.367925226688385E-3</v>
          </cell>
        </row>
      </sheetData>
      <sheetData sheetId="3">
        <row r="31">
          <cell r="D31">
            <v>0.99349941114028861</v>
          </cell>
        </row>
      </sheetData>
      <sheetData sheetId="4"/>
      <sheetData sheetId="5"/>
      <sheetData sheetId="6">
        <row r="359">
          <cell r="D359">
            <v>27058346501.489998</v>
          </cell>
        </row>
      </sheetData>
      <sheetData sheetId="7"/>
      <sheetData sheetId="8"/>
      <sheetData sheetId="9"/>
      <sheetData sheetId="10"/>
      <sheetData sheetId="11"/>
      <sheetData sheetId="12">
        <row r="34">
          <cell r="E34">
            <v>2.5007999999999999E-2</v>
          </cell>
        </row>
      </sheetData>
      <sheetData sheetId="13"/>
      <sheetData sheetId="14"/>
      <sheetData sheetId="15"/>
      <sheetData sheetId="16">
        <row r="49">
          <cell r="E49">
            <v>18987796682.017979</v>
          </cell>
        </row>
      </sheetData>
      <sheetData sheetId="17"/>
      <sheetData sheetId="18"/>
      <sheetData sheetId="19">
        <row r="16">
          <cell r="H16">
            <v>6.8913000000000004E-3</v>
          </cell>
        </row>
      </sheetData>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OMEPAGE"/>
      <sheetName val="_Data"/>
      <sheetName val="_Servicing"/>
      <sheetName val="D&amp;I Inputs"/>
      <sheetName val="Strats"/>
      <sheetName val="D&amp;I TRS Profile Inputs"/>
      <sheetName val="D&amp;I RCB 3 Annex 3D Inputs"/>
      <sheetName val="Hidden"/>
      <sheetName val="WA Rem Term CB Calc"/>
      <sheetName val="Master Servicing Inputs"/>
      <sheetName val="Astro Reports"/>
      <sheetName val="Available receipts"/>
      <sheetName val="TRS Calc"/>
      <sheetName val="Ledgers"/>
      <sheetName val="TRS Profile"/>
      <sheetName val="16th Monthly Flows "/>
      <sheetName val="RCB3 An2D-AssetPoolNotification"/>
      <sheetName val="RCB 3 An3D-Asset &amp;Liability "/>
      <sheetName val="RCBAn3D-LiabilityProfile Inputs"/>
      <sheetName val="CB Compliance Tests"/>
      <sheetName val="Interest Coverage Test"/>
      <sheetName val="CB Flow Diagram"/>
      <sheetName val="Interpolated Rate"/>
    </sheetNames>
    <sheetDataSet>
      <sheetData sheetId="0"/>
      <sheetData sheetId="1"/>
      <sheetData sheetId="2"/>
      <sheetData sheetId="3"/>
      <sheetData sheetId="4"/>
      <sheetData sheetId="5"/>
      <sheetData sheetId="6"/>
      <sheetData sheetId="7"/>
      <sheetData sheetId="8">
        <row r="37">
          <cell r="B37">
            <v>1827000000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Agenda"/>
      <sheetName val="New Structure"/>
      <sheetName val="Timetable"/>
      <sheetName val="Template"/>
      <sheetName val="Front Sheet - Total"/>
      <sheetName val="STP Income"/>
      <sheetName val="STP BAU RR Cos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emplate"/>
      <sheetName val="FC (2)"/>
      <sheetName val="Model_output"/>
      <sheetName val="Scenario_1_82014_no issuance"/>
    </sheetNames>
    <sheetDataSet>
      <sheetData sheetId="0">
        <row r="6">
          <cell r="K6" t="str">
            <v>Cash Contribution Balance in the LLP</v>
          </cell>
        </row>
      </sheetData>
      <sheetData sheetId="1"/>
      <sheetData sheetId="2"/>
      <sheetData sheetId="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emplate"/>
      <sheetName val="FC (2)"/>
      <sheetName val="Model_output"/>
      <sheetName val="Scenario_1_82014_with issuance_"/>
    </sheetNames>
    <definedNames>
      <definedName name="pool_balance" refersTo="='Template'!$J$9"/>
    </definedNames>
    <sheetDataSet>
      <sheetData sheetId="0">
        <row r="8">
          <cell r="J8">
            <v>23949226893.270008</v>
          </cell>
          <cell r="K8">
            <v>1884698</v>
          </cell>
          <cell r="M8" t="str">
            <v>Pass</v>
          </cell>
          <cell r="N8">
            <v>0</v>
          </cell>
          <cell r="O8">
            <v>0.05</v>
          </cell>
          <cell r="P8">
            <v>5.0000000000000001E-3</v>
          </cell>
          <cell r="Q8">
            <v>2.5000000000000001E-3</v>
          </cell>
        </row>
        <row r="9">
          <cell r="J9">
            <v>23144532869.656109</v>
          </cell>
          <cell r="K9">
            <v>1884698</v>
          </cell>
          <cell r="M9" t="str">
            <v>Fail</v>
          </cell>
          <cell r="N9">
            <v>17.019251051433457</v>
          </cell>
          <cell r="O9">
            <v>0.05</v>
          </cell>
          <cell r="P9">
            <v>5.0000000000000001E-3</v>
          </cell>
          <cell r="Q9">
            <v>2.5000000000000001E-3</v>
          </cell>
        </row>
        <row r="10">
          <cell r="J10">
            <v>22366876565.235649</v>
          </cell>
          <cell r="K10">
            <v>1901717.2510514334</v>
          </cell>
          <cell r="M10" t="str">
            <v>Fail</v>
          </cell>
          <cell r="N10">
            <v>10.314428210724413</v>
          </cell>
          <cell r="O10">
            <v>0.05</v>
          </cell>
          <cell r="P10">
            <v>5.0000000000000001E-3</v>
          </cell>
          <cell r="Q10">
            <v>2.5000000000000001E-3</v>
          </cell>
        </row>
        <row r="11">
          <cell r="J11">
            <v>21615349512.643764</v>
          </cell>
          <cell r="K11">
            <v>1912031.6792621578</v>
          </cell>
          <cell r="M11" t="str">
            <v>Pass</v>
          </cell>
          <cell r="N11">
            <v>0</v>
          </cell>
          <cell r="O11">
            <v>0.05</v>
          </cell>
          <cell r="P11">
            <v>5.0000000000000001E-3</v>
          </cell>
          <cell r="Q11">
            <v>2.5000000000000001E-3</v>
          </cell>
        </row>
      </sheetData>
      <sheetData sheetId="1"/>
      <sheetData sheetId="2"/>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Summary"/>
      <sheetName val="1. Summary SQL"/>
      <sheetName val="2. Inputs"/>
      <sheetName val="3. Covered Bond"/>
      <sheetName val="4. GMF"/>
      <sheetName val="5. Bar_Trad"/>
      <sheetName val="6. Wool_Trad"/>
      <sheetName val="7. Flexi"/>
      <sheetName val="8. Offset"/>
      <sheetName val="9. SLB Flexi"/>
      <sheetName val="10. BarDirect"/>
      <sheetName val="Pre2005"/>
      <sheetName val="MSO"/>
      <sheetName val="MSO Calc "/>
      <sheetName val="Sheet2"/>
      <sheetName val="DL"/>
      <sheetName val="SQL"/>
      <sheetName val="CB Committee info"/>
      <sheetName val="Check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E5">
            <v>42064</v>
          </cell>
        </row>
        <row r="6">
          <cell r="E6">
            <v>89159.532019249993</v>
          </cell>
        </row>
        <row r="9">
          <cell r="E9">
            <v>20276.157910869999</v>
          </cell>
        </row>
        <row r="10">
          <cell r="E10">
            <v>7022.1949721000001</v>
          </cell>
        </row>
        <row r="14">
          <cell r="E14">
            <v>33938.534606619993</v>
          </cell>
        </row>
      </sheetData>
      <sheetData sheetId="18"/>
      <sheetData sheetId="1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ummary"/>
      <sheetName val="1. Summary SQL"/>
      <sheetName val="2. Inputs"/>
      <sheetName val="3. Covered Bond"/>
      <sheetName val="4. GMF"/>
      <sheetName val="5. Bar_Trad"/>
      <sheetName val="6. Wool_Trad"/>
      <sheetName val="7. Flexi"/>
      <sheetName val="8. Offset"/>
      <sheetName val="9. SLB Flexi"/>
      <sheetName val="10. BarDirect"/>
      <sheetName val="Pre2005"/>
      <sheetName val="MSO"/>
      <sheetName val="MSO Calc "/>
      <sheetName val="Sheet2"/>
      <sheetName val="DL"/>
      <sheetName val="SQL"/>
      <sheetName val="CB Committee info"/>
      <sheetName val="Check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E5">
            <v>41974</v>
          </cell>
        </row>
        <row r="6">
          <cell r="E6">
            <v>83380.765499350004</v>
          </cell>
        </row>
      </sheetData>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Com phased sum £8,003k"/>
      <sheetName val="E-com sum"/>
      <sheetName val="E-com £8,003k"/>
      <sheetName val="B00098"/>
      <sheetName val="H00181"/>
      <sheetName val="X00005"/>
      <sheetName val="X00006"/>
      <sheetName val="X00007"/>
      <sheetName val="X00019"/>
      <sheetName val="H103 £146k"/>
      <sheetName val="X018 £1,042k"/>
    </sheetNames>
    <sheetDataSet>
      <sheetData sheetId="0" refreshError="1"/>
      <sheetData sheetId="1" refreshError="1">
        <row r="5">
          <cell r="B5">
            <v>4191120</v>
          </cell>
          <cell r="G5">
            <v>0</v>
          </cell>
          <cell r="H5">
            <v>0</v>
          </cell>
          <cell r="I5">
            <v>0</v>
          </cell>
          <cell r="J5">
            <v>0</v>
          </cell>
          <cell r="K5">
            <v>0</v>
          </cell>
          <cell r="L5">
            <v>0</v>
          </cell>
          <cell r="M5">
            <v>0</v>
          </cell>
          <cell r="N5">
            <v>0</v>
          </cell>
          <cell r="O5">
            <v>0</v>
          </cell>
          <cell r="P5">
            <v>0</v>
          </cell>
          <cell r="Q5">
            <v>0</v>
          </cell>
          <cell r="R5">
            <v>0</v>
          </cell>
        </row>
        <row r="6">
          <cell r="B6">
            <v>5111010</v>
          </cell>
          <cell r="G6">
            <v>0.46666666666666667</v>
          </cell>
          <cell r="H6">
            <v>0.46666666666666667</v>
          </cell>
          <cell r="I6">
            <v>0.46666666666666667</v>
          </cell>
          <cell r="J6">
            <v>0.46666666666666667</v>
          </cell>
          <cell r="K6">
            <v>0.46666666666666667</v>
          </cell>
          <cell r="L6">
            <v>0.46666666666666667</v>
          </cell>
          <cell r="M6">
            <v>0.46666666666666667</v>
          </cell>
          <cell r="N6">
            <v>0.46666666666666667</v>
          </cell>
          <cell r="O6">
            <v>0.46666666666666667</v>
          </cell>
          <cell r="P6">
            <v>0.46666666666666667</v>
          </cell>
          <cell r="Q6">
            <v>0.46666666666666667</v>
          </cell>
          <cell r="R6">
            <v>0.46666666666666667</v>
          </cell>
        </row>
        <row r="7">
          <cell r="B7">
            <v>5112020</v>
          </cell>
          <cell r="G7">
            <v>0</v>
          </cell>
          <cell r="H7">
            <v>0</v>
          </cell>
          <cell r="I7">
            <v>0</v>
          </cell>
          <cell r="J7">
            <v>0</v>
          </cell>
          <cell r="K7">
            <v>0</v>
          </cell>
          <cell r="L7">
            <v>0</v>
          </cell>
          <cell r="M7">
            <v>0</v>
          </cell>
          <cell r="N7">
            <v>0</v>
          </cell>
          <cell r="O7">
            <v>0</v>
          </cell>
          <cell r="P7">
            <v>0</v>
          </cell>
          <cell r="Q7">
            <v>0</v>
          </cell>
          <cell r="R7">
            <v>0</v>
          </cell>
        </row>
        <row r="8">
          <cell r="B8">
            <v>5113030</v>
          </cell>
          <cell r="G8">
            <v>1.6</v>
          </cell>
          <cell r="H8">
            <v>1.6</v>
          </cell>
          <cell r="I8">
            <v>1.6</v>
          </cell>
          <cell r="J8">
            <v>1.6</v>
          </cell>
          <cell r="K8">
            <v>1.6</v>
          </cell>
          <cell r="L8">
            <v>1.6</v>
          </cell>
          <cell r="M8">
            <v>1.6</v>
          </cell>
          <cell r="N8">
            <v>1.6</v>
          </cell>
          <cell r="O8">
            <v>1.6</v>
          </cell>
          <cell r="P8">
            <v>1.6</v>
          </cell>
          <cell r="Q8">
            <v>1.6</v>
          </cell>
          <cell r="R8">
            <v>1.6</v>
          </cell>
        </row>
        <row r="9">
          <cell r="B9">
            <v>5114999</v>
          </cell>
          <cell r="G9">
            <v>8.3333333333333329E-2</v>
          </cell>
          <cell r="H9">
            <v>8.3333333333333329E-2</v>
          </cell>
          <cell r="I9">
            <v>8.3333333333333329E-2</v>
          </cell>
          <cell r="J9">
            <v>8.3333333333333329E-2</v>
          </cell>
          <cell r="K9">
            <v>8.3333333333333329E-2</v>
          </cell>
          <cell r="L9">
            <v>8.3333333333333329E-2</v>
          </cell>
          <cell r="M9">
            <v>8.3333333333333329E-2</v>
          </cell>
          <cell r="N9">
            <v>8.3333333333333329E-2</v>
          </cell>
          <cell r="O9">
            <v>8.3333333333333329E-2</v>
          </cell>
          <cell r="P9">
            <v>8.3333333333333329E-2</v>
          </cell>
          <cell r="Q9">
            <v>8.3333333333333329E-2</v>
          </cell>
          <cell r="R9">
            <v>8.3333333333333329E-2</v>
          </cell>
        </row>
        <row r="10">
          <cell r="B10">
            <v>5119010</v>
          </cell>
          <cell r="G10">
            <v>172.661</v>
          </cell>
          <cell r="H10">
            <v>172.661</v>
          </cell>
          <cell r="I10">
            <v>176.64400000000001</v>
          </cell>
          <cell r="J10">
            <v>176.64400000000001</v>
          </cell>
          <cell r="K10">
            <v>176.64400000000001</v>
          </cell>
          <cell r="L10">
            <v>176.64400000000001</v>
          </cell>
          <cell r="M10">
            <v>176.64400000000001</v>
          </cell>
          <cell r="N10">
            <v>176.64400000000001</v>
          </cell>
          <cell r="O10">
            <v>172.661</v>
          </cell>
          <cell r="P10">
            <v>172.661</v>
          </cell>
          <cell r="Q10">
            <v>172.661</v>
          </cell>
          <cell r="R10">
            <v>172.661</v>
          </cell>
        </row>
        <row r="11">
          <cell r="B11">
            <v>5119050</v>
          </cell>
          <cell r="G11">
            <v>16.545999999999999</v>
          </cell>
          <cell r="H11">
            <v>16.545999999999999</v>
          </cell>
          <cell r="I11">
            <v>16.545999999999999</v>
          </cell>
          <cell r="J11">
            <v>16.545999999999999</v>
          </cell>
          <cell r="K11">
            <v>16.545999999999999</v>
          </cell>
          <cell r="L11">
            <v>16.545999999999999</v>
          </cell>
          <cell r="M11">
            <v>16.545999999999999</v>
          </cell>
          <cell r="N11">
            <v>16.545999999999999</v>
          </cell>
          <cell r="O11">
            <v>16.545999999999999</v>
          </cell>
          <cell r="P11">
            <v>16.545999999999999</v>
          </cell>
          <cell r="Q11">
            <v>16.545999999999999</v>
          </cell>
          <cell r="R11">
            <v>16.545999999999999</v>
          </cell>
        </row>
        <row r="12">
          <cell r="B12">
            <v>5119060</v>
          </cell>
          <cell r="G12">
            <v>0</v>
          </cell>
          <cell r="H12">
            <v>0</v>
          </cell>
          <cell r="I12">
            <v>0</v>
          </cell>
          <cell r="J12">
            <v>0</v>
          </cell>
          <cell r="K12">
            <v>0</v>
          </cell>
          <cell r="L12">
            <v>0</v>
          </cell>
          <cell r="M12">
            <v>0</v>
          </cell>
          <cell r="N12">
            <v>0</v>
          </cell>
          <cell r="O12">
            <v>0</v>
          </cell>
          <cell r="P12">
            <v>0</v>
          </cell>
          <cell r="Q12">
            <v>0</v>
          </cell>
          <cell r="R12">
            <v>0</v>
          </cell>
        </row>
        <row r="13">
          <cell r="B13">
            <v>5119110</v>
          </cell>
          <cell r="G13">
            <v>0</v>
          </cell>
          <cell r="H13">
            <v>0</v>
          </cell>
          <cell r="I13">
            <v>0</v>
          </cell>
          <cell r="J13">
            <v>0</v>
          </cell>
          <cell r="K13">
            <v>0</v>
          </cell>
          <cell r="L13">
            <v>0</v>
          </cell>
          <cell r="M13">
            <v>0</v>
          </cell>
          <cell r="N13">
            <v>0</v>
          </cell>
          <cell r="O13">
            <v>0</v>
          </cell>
          <cell r="P13">
            <v>0</v>
          </cell>
          <cell r="Q13">
            <v>0</v>
          </cell>
          <cell r="R13">
            <v>0</v>
          </cell>
        </row>
        <row r="14">
          <cell r="B14">
            <v>5121110</v>
          </cell>
          <cell r="G14">
            <v>0</v>
          </cell>
          <cell r="H14">
            <v>0</v>
          </cell>
          <cell r="I14">
            <v>0</v>
          </cell>
          <cell r="J14">
            <v>0</v>
          </cell>
          <cell r="K14">
            <v>0</v>
          </cell>
          <cell r="L14">
            <v>0</v>
          </cell>
          <cell r="M14">
            <v>0</v>
          </cell>
          <cell r="N14">
            <v>0</v>
          </cell>
          <cell r="O14">
            <v>0</v>
          </cell>
          <cell r="P14">
            <v>0</v>
          </cell>
          <cell r="Q14">
            <v>0</v>
          </cell>
          <cell r="R14">
            <v>0</v>
          </cell>
        </row>
        <row r="15">
          <cell r="B15">
            <v>5121130</v>
          </cell>
          <cell r="G15">
            <v>0</v>
          </cell>
          <cell r="H15">
            <v>0</v>
          </cell>
          <cell r="I15">
            <v>0</v>
          </cell>
          <cell r="J15">
            <v>0</v>
          </cell>
          <cell r="K15">
            <v>0</v>
          </cell>
          <cell r="L15">
            <v>0</v>
          </cell>
          <cell r="M15">
            <v>0</v>
          </cell>
          <cell r="N15">
            <v>0</v>
          </cell>
          <cell r="O15">
            <v>0</v>
          </cell>
          <cell r="P15">
            <v>0</v>
          </cell>
          <cell r="Q15">
            <v>0</v>
          </cell>
          <cell r="R15">
            <v>0</v>
          </cell>
        </row>
        <row r="16">
          <cell r="B16">
            <v>5131100</v>
          </cell>
          <cell r="G16">
            <v>0</v>
          </cell>
          <cell r="H16">
            <v>0</v>
          </cell>
          <cell r="I16">
            <v>0</v>
          </cell>
          <cell r="J16">
            <v>0</v>
          </cell>
          <cell r="K16">
            <v>0</v>
          </cell>
          <cell r="L16">
            <v>0</v>
          </cell>
          <cell r="M16">
            <v>0</v>
          </cell>
          <cell r="N16">
            <v>0</v>
          </cell>
          <cell r="O16">
            <v>0</v>
          </cell>
          <cell r="P16">
            <v>0</v>
          </cell>
          <cell r="Q16">
            <v>0</v>
          </cell>
          <cell r="R16">
            <v>0</v>
          </cell>
        </row>
        <row r="17">
          <cell r="B17">
            <v>5191999</v>
          </cell>
          <cell r="G17">
            <v>0</v>
          </cell>
          <cell r="H17">
            <v>0</v>
          </cell>
          <cell r="I17">
            <v>0</v>
          </cell>
          <cell r="J17">
            <v>0</v>
          </cell>
          <cell r="K17">
            <v>0</v>
          </cell>
          <cell r="L17">
            <v>0</v>
          </cell>
          <cell r="M17">
            <v>0</v>
          </cell>
          <cell r="N17">
            <v>0</v>
          </cell>
          <cell r="O17">
            <v>0</v>
          </cell>
          <cell r="P17">
            <v>0</v>
          </cell>
          <cell r="Q17">
            <v>0</v>
          </cell>
          <cell r="R17">
            <v>0</v>
          </cell>
        </row>
        <row r="18">
          <cell r="B18">
            <v>5191999</v>
          </cell>
          <cell r="G18">
            <v>0</v>
          </cell>
          <cell r="H18">
            <v>0</v>
          </cell>
          <cell r="I18">
            <v>0</v>
          </cell>
          <cell r="J18">
            <v>0</v>
          </cell>
          <cell r="K18">
            <v>0</v>
          </cell>
          <cell r="L18">
            <v>0</v>
          </cell>
          <cell r="M18">
            <v>0</v>
          </cell>
          <cell r="N18">
            <v>0</v>
          </cell>
          <cell r="O18">
            <v>0</v>
          </cell>
          <cell r="P18">
            <v>0</v>
          </cell>
          <cell r="Q18">
            <v>0</v>
          </cell>
          <cell r="R18">
            <v>0</v>
          </cell>
        </row>
        <row r="19">
          <cell r="B19">
            <v>5194900</v>
          </cell>
          <cell r="G19">
            <v>0.5</v>
          </cell>
          <cell r="H19">
            <v>0.5</v>
          </cell>
          <cell r="I19">
            <v>0.5</v>
          </cell>
          <cell r="J19">
            <v>0.5</v>
          </cell>
          <cell r="K19">
            <v>0.5</v>
          </cell>
          <cell r="L19">
            <v>0.5</v>
          </cell>
          <cell r="M19">
            <v>0.5</v>
          </cell>
          <cell r="N19">
            <v>0.5</v>
          </cell>
          <cell r="O19">
            <v>0.5</v>
          </cell>
          <cell r="P19">
            <v>0.5</v>
          </cell>
          <cell r="Q19">
            <v>0.5</v>
          </cell>
          <cell r="R19">
            <v>0.5</v>
          </cell>
        </row>
        <row r="20">
          <cell r="B20">
            <v>5194901</v>
          </cell>
          <cell r="G20">
            <v>0</v>
          </cell>
          <cell r="H20">
            <v>0</v>
          </cell>
          <cell r="I20">
            <v>0</v>
          </cell>
          <cell r="J20">
            <v>0</v>
          </cell>
          <cell r="K20">
            <v>0</v>
          </cell>
          <cell r="L20">
            <v>0</v>
          </cell>
          <cell r="M20">
            <v>0</v>
          </cell>
          <cell r="N20">
            <v>0</v>
          </cell>
          <cell r="O20">
            <v>0</v>
          </cell>
          <cell r="P20">
            <v>0</v>
          </cell>
          <cell r="Q20">
            <v>0</v>
          </cell>
          <cell r="R20">
            <v>0</v>
          </cell>
        </row>
        <row r="21">
          <cell r="B21">
            <v>5195100</v>
          </cell>
          <cell r="G21">
            <v>0.25</v>
          </cell>
          <cell r="H21">
            <v>0.25</v>
          </cell>
          <cell r="I21">
            <v>0.25</v>
          </cell>
          <cell r="J21">
            <v>0.25</v>
          </cell>
          <cell r="K21">
            <v>0.25</v>
          </cell>
          <cell r="L21">
            <v>0.25</v>
          </cell>
          <cell r="M21">
            <v>0.25</v>
          </cell>
          <cell r="N21">
            <v>0.25</v>
          </cell>
          <cell r="O21">
            <v>0.25</v>
          </cell>
          <cell r="P21">
            <v>0.25</v>
          </cell>
          <cell r="Q21">
            <v>0.25</v>
          </cell>
          <cell r="R21">
            <v>0.25</v>
          </cell>
        </row>
        <row r="22">
          <cell r="B22">
            <v>5199399</v>
          </cell>
          <cell r="G22">
            <v>5.58</v>
          </cell>
          <cell r="H22">
            <v>5.58</v>
          </cell>
          <cell r="I22">
            <v>5.58</v>
          </cell>
          <cell r="J22">
            <v>7.5799999999999992</v>
          </cell>
          <cell r="K22">
            <v>7.5799999999999992</v>
          </cell>
          <cell r="L22">
            <v>7.5799999999999992</v>
          </cell>
          <cell r="M22">
            <v>7.5799999999999992</v>
          </cell>
          <cell r="N22">
            <v>7.5799999999999992</v>
          </cell>
          <cell r="O22">
            <v>7.5799999999999992</v>
          </cell>
          <cell r="P22">
            <v>5.58</v>
          </cell>
          <cell r="Q22">
            <v>5.58</v>
          </cell>
          <cell r="R22">
            <v>5.58</v>
          </cell>
        </row>
        <row r="23">
          <cell r="B23">
            <v>5199399</v>
          </cell>
          <cell r="G23">
            <v>0.44</v>
          </cell>
          <cell r="H23">
            <v>0.44</v>
          </cell>
          <cell r="I23">
            <v>0.44</v>
          </cell>
          <cell r="J23">
            <v>0.44</v>
          </cell>
          <cell r="K23">
            <v>0.44</v>
          </cell>
          <cell r="L23">
            <v>0.44</v>
          </cell>
          <cell r="M23">
            <v>0.44</v>
          </cell>
          <cell r="N23">
            <v>0.44</v>
          </cell>
          <cell r="O23">
            <v>0.44</v>
          </cell>
          <cell r="P23">
            <v>0.44</v>
          </cell>
          <cell r="Q23">
            <v>0.44</v>
          </cell>
          <cell r="R23">
            <v>0.44</v>
          </cell>
        </row>
        <row r="24">
          <cell r="B24">
            <v>5199410</v>
          </cell>
          <cell r="G24">
            <v>0</v>
          </cell>
          <cell r="H24">
            <v>0</v>
          </cell>
          <cell r="I24">
            <v>0</v>
          </cell>
          <cell r="J24">
            <v>0</v>
          </cell>
          <cell r="K24">
            <v>0</v>
          </cell>
          <cell r="L24">
            <v>0</v>
          </cell>
          <cell r="M24">
            <v>0</v>
          </cell>
          <cell r="N24">
            <v>0</v>
          </cell>
          <cell r="O24">
            <v>0</v>
          </cell>
          <cell r="P24">
            <v>0</v>
          </cell>
          <cell r="Q24">
            <v>0</v>
          </cell>
          <cell r="R24">
            <v>0</v>
          </cell>
        </row>
        <row r="25">
          <cell r="B25">
            <v>5199601</v>
          </cell>
          <cell r="G25">
            <v>3.8833333333333337</v>
          </cell>
          <cell r="H25">
            <v>3.8833333333333337</v>
          </cell>
          <cell r="I25">
            <v>3.8833333333333337</v>
          </cell>
          <cell r="J25">
            <v>3.8833333333333337</v>
          </cell>
          <cell r="K25">
            <v>3.8833333333333337</v>
          </cell>
          <cell r="L25">
            <v>3.8833333333333337</v>
          </cell>
          <cell r="M25">
            <v>3.8833333333333337</v>
          </cell>
          <cell r="N25">
            <v>3.8833333333333337</v>
          </cell>
          <cell r="O25">
            <v>3.8833333333333337</v>
          </cell>
          <cell r="P25">
            <v>3.8833333333333337</v>
          </cell>
          <cell r="Q25">
            <v>3.8833333333333337</v>
          </cell>
          <cell r="R25">
            <v>3.8833333333333337</v>
          </cell>
        </row>
        <row r="26">
          <cell r="B26">
            <v>5199920</v>
          </cell>
          <cell r="G26">
            <v>0</v>
          </cell>
          <cell r="H26">
            <v>0</v>
          </cell>
          <cell r="I26">
            <v>0</v>
          </cell>
          <cell r="J26">
            <v>0</v>
          </cell>
          <cell r="K26">
            <v>0</v>
          </cell>
          <cell r="L26">
            <v>0</v>
          </cell>
          <cell r="M26">
            <v>0</v>
          </cell>
          <cell r="N26">
            <v>0</v>
          </cell>
          <cell r="O26">
            <v>0</v>
          </cell>
          <cell r="P26">
            <v>0</v>
          </cell>
          <cell r="Q26">
            <v>0</v>
          </cell>
          <cell r="R26">
            <v>0</v>
          </cell>
        </row>
        <row r="27">
          <cell r="B27">
            <v>5199930</v>
          </cell>
          <cell r="G27">
            <v>4.9060000000000006</v>
          </cell>
          <cell r="H27">
            <v>4.9060000000000006</v>
          </cell>
          <cell r="I27">
            <v>4.9060000000000006</v>
          </cell>
          <cell r="J27">
            <v>4.9060000000000006</v>
          </cell>
          <cell r="K27">
            <v>4.9060000000000006</v>
          </cell>
          <cell r="L27">
            <v>4.9060000000000006</v>
          </cell>
          <cell r="M27">
            <v>4.9060000000000006</v>
          </cell>
          <cell r="N27">
            <v>4.9060000000000006</v>
          </cell>
          <cell r="O27">
            <v>4.9060000000000006</v>
          </cell>
          <cell r="P27">
            <v>4.9060000000000006</v>
          </cell>
          <cell r="Q27">
            <v>4.9060000000000006</v>
          </cell>
          <cell r="R27">
            <v>4.9060000000000006</v>
          </cell>
        </row>
        <row r="28">
          <cell r="B28">
            <v>5199930</v>
          </cell>
          <cell r="G28">
            <v>1.0649999999999999</v>
          </cell>
          <cell r="H28">
            <v>1.0649999999999999</v>
          </cell>
          <cell r="I28">
            <v>1.0649999999999999</v>
          </cell>
          <cell r="J28">
            <v>1.0649999999999999</v>
          </cell>
          <cell r="K28">
            <v>1.0649999999999999</v>
          </cell>
          <cell r="L28">
            <v>1.0649999999999999</v>
          </cell>
          <cell r="M28">
            <v>1.0649999999999999</v>
          </cell>
          <cell r="N28">
            <v>1.0649999999999999</v>
          </cell>
          <cell r="O28">
            <v>1.0649999999999999</v>
          </cell>
          <cell r="P28">
            <v>1.0649999999999999</v>
          </cell>
          <cell r="Q28">
            <v>1.0649999999999999</v>
          </cell>
          <cell r="R28">
            <v>1.0649999999999999</v>
          </cell>
        </row>
        <row r="29">
          <cell r="B29">
            <v>5199960</v>
          </cell>
          <cell r="G29">
            <v>0</v>
          </cell>
          <cell r="H29">
            <v>0</v>
          </cell>
          <cell r="I29">
            <v>0</v>
          </cell>
          <cell r="J29">
            <v>0</v>
          </cell>
          <cell r="K29">
            <v>0</v>
          </cell>
          <cell r="L29">
            <v>0</v>
          </cell>
          <cell r="M29">
            <v>0</v>
          </cell>
          <cell r="N29">
            <v>0</v>
          </cell>
          <cell r="O29">
            <v>0</v>
          </cell>
          <cell r="P29">
            <v>0</v>
          </cell>
          <cell r="Q29">
            <v>0</v>
          </cell>
          <cell r="R29">
            <v>0</v>
          </cell>
        </row>
        <row r="30">
          <cell r="B30">
            <v>5199998</v>
          </cell>
          <cell r="G30">
            <v>1.6333333333333333</v>
          </cell>
          <cell r="H30">
            <v>1.6333333333333333</v>
          </cell>
          <cell r="I30">
            <v>1.6333333333333333</v>
          </cell>
          <cell r="J30">
            <v>1.6333333333333333</v>
          </cell>
          <cell r="K30">
            <v>1.6333333333333333</v>
          </cell>
          <cell r="L30">
            <v>1.6333333333333333</v>
          </cell>
          <cell r="M30">
            <v>1.6333333333333333</v>
          </cell>
          <cell r="N30">
            <v>1.6333333333333333</v>
          </cell>
          <cell r="O30">
            <v>1.6333333333333333</v>
          </cell>
          <cell r="P30">
            <v>1.6333333333333333</v>
          </cell>
          <cell r="Q30">
            <v>1.6333333333333333</v>
          </cell>
          <cell r="R30">
            <v>1.6333333333333333</v>
          </cell>
        </row>
        <row r="31">
          <cell r="B31">
            <v>5199999</v>
          </cell>
          <cell r="G31">
            <v>0</v>
          </cell>
          <cell r="H31">
            <v>0</v>
          </cell>
          <cell r="I31">
            <v>0</v>
          </cell>
          <cell r="J31">
            <v>0</v>
          </cell>
          <cell r="K31">
            <v>0</v>
          </cell>
          <cell r="L31">
            <v>0</v>
          </cell>
          <cell r="M31">
            <v>0</v>
          </cell>
          <cell r="N31">
            <v>0</v>
          </cell>
          <cell r="O31">
            <v>0</v>
          </cell>
          <cell r="P31">
            <v>0</v>
          </cell>
          <cell r="Q31">
            <v>0</v>
          </cell>
          <cell r="R31">
            <v>0</v>
          </cell>
        </row>
        <row r="32">
          <cell r="B32">
            <v>5199999</v>
          </cell>
          <cell r="G32">
            <v>0</v>
          </cell>
          <cell r="H32">
            <v>0</v>
          </cell>
          <cell r="I32">
            <v>0</v>
          </cell>
          <cell r="J32">
            <v>0</v>
          </cell>
          <cell r="K32">
            <v>0</v>
          </cell>
          <cell r="L32">
            <v>0</v>
          </cell>
          <cell r="M32">
            <v>0</v>
          </cell>
          <cell r="N32">
            <v>0</v>
          </cell>
          <cell r="O32">
            <v>0</v>
          </cell>
          <cell r="P32">
            <v>0</v>
          </cell>
          <cell r="Q32">
            <v>0</v>
          </cell>
          <cell r="R32">
            <v>0</v>
          </cell>
        </row>
        <row r="33">
          <cell r="B33">
            <v>5823320</v>
          </cell>
          <cell r="G33">
            <v>0.6</v>
          </cell>
          <cell r="H33">
            <v>0.6</v>
          </cell>
          <cell r="I33">
            <v>0.6</v>
          </cell>
          <cell r="J33">
            <v>0.6</v>
          </cell>
          <cell r="K33">
            <v>0.6</v>
          </cell>
          <cell r="L33">
            <v>0.6</v>
          </cell>
          <cell r="M33">
            <v>0.6</v>
          </cell>
          <cell r="N33">
            <v>0.6</v>
          </cell>
          <cell r="O33">
            <v>0.6</v>
          </cell>
          <cell r="P33">
            <v>0.6</v>
          </cell>
          <cell r="Q33">
            <v>0.6</v>
          </cell>
          <cell r="R33">
            <v>0.6</v>
          </cell>
        </row>
        <row r="34">
          <cell r="B34">
            <v>5831300</v>
          </cell>
          <cell r="G34">
            <v>0</v>
          </cell>
          <cell r="H34">
            <v>0</v>
          </cell>
          <cell r="I34">
            <v>0</v>
          </cell>
          <cell r="J34">
            <v>0</v>
          </cell>
          <cell r="K34">
            <v>0</v>
          </cell>
          <cell r="L34">
            <v>0</v>
          </cell>
          <cell r="M34">
            <v>0</v>
          </cell>
          <cell r="N34">
            <v>0</v>
          </cell>
          <cell r="O34">
            <v>0</v>
          </cell>
          <cell r="P34">
            <v>0</v>
          </cell>
          <cell r="Q34">
            <v>0</v>
          </cell>
          <cell r="R34">
            <v>0</v>
          </cell>
        </row>
        <row r="35">
          <cell r="B35">
            <v>5831301</v>
          </cell>
          <cell r="G35">
            <v>0</v>
          </cell>
          <cell r="H35">
            <v>0</v>
          </cell>
          <cell r="I35">
            <v>0</v>
          </cell>
          <cell r="J35">
            <v>0</v>
          </cell>
          <cell r="K35">
            <v>0</v>
          </cell>
          <cell r="L35">
            <v>0</v>
          </cell>
          <cell r="M35">
            <v>0</v>
          </cell>
          <cell r="N35">
            <v>0</v>
          </cell>
          <cell r="O35">
            <v>0</v>
          </cell>
          <cell r="P35">
            <v>0</v>
          </cell>
          <cell r="Q35">
            <v>0</v>
          </cell>
          <cell r="R35">
            <v>0</v>
          </cell>
        </row>
        <row r="36">
          <cell r="B36">
            <v>5831900</v>
          </cell>
          <cell r="G36">
            <v>0</v>
          </cell>
          <cell r="H36">
            <v>0</v>
          </cell>
          <cell r="I36">
            <v>0</v>
          </cell>
          <cell r="J36">
            <v>0</v>
          </cell>
          <cell r="K36">
            <v>0</v>
          </cell>
          <cell r="L36">
            <v>0</v>
          </cell>
          <cell r="M36">
            <v>0</v>
          </cell>
          <cell r="N36">
            <v>0</v>
          </cell>
          <cell r="O36">
            <v>0</v>
          </cell>
          <cell r="P36">
            <v>0</v>
          </cell>
          <cell r="Q36">
            <v>0</v>
          </cell>
          <cell r="R36">
            <v>0</v>
          </cell>
        </row>
        <row r="37">
          <cell r="B37">
            <v>5833900</v>
          </cell>
          <cell r="G37">
            <v>0</v>
          </cell>
          <cell r="H37">
            <v>0</v>
          </cell>
          <cell r="I37">
            <v>0</v>
          </cell>
          <cell r="J37">
            <v>0</v>
          </cell>
          <cell r="K37">
            <v>0</v>
          </cell>
          <cell r="L37">
            <v>0</v>
          </cell>
          <cell r="M37">
            <v>0</v>
          </cell>
          <cell r="N37">
            <v>0</v>
          </cell>
          <cell r="O37">
            <v>0</v>
          </cell>
          <cell r="P37">
            <v>0</v>
          </cell>
          <cell r="Q37">
            <v>0</v>
          </cell>
          <cell r="R37">
            <v>0</v>
          </cell>
        </row>
        <row r="38">
          <cell r="B38">
            <v>5894299</v>
          </cell>
          <cell r="G38">
            <v>0</v>
          </cell>
          <cell r="H38">
            <v>0</v>
          </cell>
          <cell r="I38">
            <v>0</v>
          </cell>
          <cell r="J38">
            <v>0</v>
          </cell>
          <cell r="K38">
            <v>0</v>
          </cell>
          <cell r="L38">
            <v>0</v>
          </cell>
          <cell r="M38">
            <v>0</v>
          </cell>
          <cell r="N38">
            <v>0</v>
          </cell>
          <cell r="O38">
            <v>0</v>
          </cell>
          <cell r="P38">
            <v>0</v>
          </cell>
          <cell r="Q38">
            <v>0</v>
          </cell>
          <cell r="R38">
            <v>0</v>
          </cell>
        </row>
        <row r="39">
          <cell r="B39">
            <v>5512000</v>
          </cell>
          <cell r="G39">
            <v>0.6</v>
          </cell>
          <cell r="H39">
            <v>0.6</v>
          </cell>
          <cell r="I39">
            <v>0.6</v>
          </cell>
          <cell r="J39">
            <v>0.6</v>
          </cell>
          <cell r="K39">
            <v>0.6</v>
          </cell>
          <cell r="L39">
            <v>0.6</v>
          </cell>
          <cell r="M39">
            <v>0.6</v>
          </cell>
          <cell r="N39">
            <v>0.6</v>
          </cell>
          <cell r="O39">
            <v>0.6</v>
          </cell>
          <cell r="P39">
            <v>0.6</v>
          </cell>
          <cell r="Q39">
            <v>0.6</v>
          </cell>
          <cell r="R39">
            <v>0.6</v>
          </cell>
        </row>
        <row r="40">
          <cell r="B40">
            <v>5513000</v>
          </cell>
          <cell r="G40">
            <v>45</v>
          </cell>
          <cell r="H40">
            <v>45</v>
          </cell>
          <cell r="I40">
            <v>45</v>
          </cell>
          <cell r="J40">
            <v>45</v>
          </cell>
          <cell r="K40">
            <v>45</v>
          </cell>
          <cell r="L40">
            <v>45</v>
          </cell>
          <cell r="M40">
            <v>45</v>
          </cell>
          <cell r="N40">
            <v>45</v>
          </cell>
          <cell r="O40">
            <v>20</v>
          </cell>
          <cell r="P40">
            <v>20</v>
          </cell>
          <cell r="Q40">
            <v>20</v>
          </cell>
          <cell r="R40">
            <v>20</v>
          </cell>
        </row>
        <row r="41">
          <cell r="B41">
            <v>5529999</v>
          </cell>
          <cell r="G41">
            <v>0</v>
          </cell>
          <cell r="H41">
            <v>0</v>
          </cell>
          <cell r="I41">
            <v>0</v>
          </cell>
          <cell r="J41">
            <v>0</v>
          </cell>
          <cell r="K41">
            <v>0</v>
          </cell>
          <cell r="L41">
            <v>0</v>
          </cell>
          <cell r="M41">
            <v>0</v>
          </cell>
          <cell r="N41">
            <v>0</v>
          </cell>
          <cell r="O41">
            <v>0</v>
          </cell>
          <cell r="P41">
            <v>0</v>
          </cell>
          <cell r="Q41">
            <v>0</v>
          </cell>
          <cell r="R41">
            <v>0</v>
          </cell>
        </row>
        <row r="42">
          <cell r="B42">
            <v>5530110</v>
          </cell>
          <cell r="G42">
            <v>0</v>
          </cell>
          <cell r="H42">
            <v>0</v>
          </cell>
          <cell r="I42">
            <v>0</v>
          </cell>
          <cell r="J42">
            <v>0</v>
          </cell>
          <cell r="K42">
            <v>0</v>
          </cell>
          <cell r="L42">
            <v>0</v>
          </cell>
          <cell r="M42">
            <v>0</v>
          </cell>
          <cell r="N42">
            <v>0</v>
          </cell>
          <cell r="O42">
            <v>0</v>
          </cell>
          <cell r="P42">
            <v>0</v>
          </cell>
          <cell r="Q42">
            <v>0</v>
          </cell>
          <cell r="R42">
            <v>0</v>
          </cell>
        </row>
        <row r="43">
          <cell r="B43">
            <v>5530110</v>
          </cell>
          <cell r="G43">
            <v>106.67</v>
          </cell>
          <cell r="H43">
            <v>106.67</v>
          </cell>
          <cell r="I43">
            <v>106.67</v>
          </cell>
          <cell r="J43">
            <v>106.67</v>
          </cell>
          <cell r="K43">
            <v>106.67</v>
          </cell>
          <cell r="L43">
            <v>106.67</v>
          </cell>
          <cell r="M43">
            <v>106.67</v>
          </cell>
          <cell r="N43">
            <v>106.67</v>
          </cell>
          <cell r="O43">
            <v>106.67</v>
          </cell>
          <cell r="P43">
            <v>106.67</v>
          </cell>
          <cell r="Q43">
            <v>106.67</v>
          </cell>
          <cell r="R43">
            <v>106.67</v>
          </cell>
        </row>
        <row r="44">
          <cell r="B44">
            <v>5540110</v>
          </cell>
          <cell r="G44">
            <v>45.5</v>
          </cell>
          <cell r="H44">
            <v>45.5</v>
          </cell>
          <cell r="I44">
            <v>45.5</v>
          </cell>
          <cell r="J44">
            <v>45.5</v>
          </cell>
          <cell r="K44">
            <v>45.5</v>
          </cell>
          <cell r="L44">
            <v>45.5</v>
          </cell>
          <cell r="M44">
            <v>45.5</v>
          </cell>
          <cell r="N44">
            <v>45.5</v>
          </cell>
          <cell r="O44">
            <v>25.5</v>
          </cell>
          <cell r="P44">
            <v>25.5</v>
          </cell>
          <cell r="Q44">
            <v>25.5</v>
          </cell>
          <cell r="R44">
            <v>25.5</v>
          </cell>
        </row>
        <row r="45">
          <cell r="B45">
            <v>5559999</v>
          </cell>
          <cell r="G45">
            <v>134.67000000000002</v>
          </cell>
          <cell r="H45">
            <v>246.67000000000002</v>
          </cell>
          <cell r="I45">
            <v>361.67</v>
          </cell>
          <cell r="J45">
            <v>416.67</v>
          </cell>
          <cell r="K45">
            <v>416.67</v>
          </cell>
          <cell r="L45">
            <v>291.67</v>
          </cell>
          <cell r="M45">
            <v>276.67</v>
          </cell>
          <cell r="N45">
            <v>231.67000000000002</v>
          </cell>
          <cell r="O45">
            <v>72.67</v>
          </cell>
          <cell r="P45">
            <v>72.67</v>
          </cell>
          <cell r="Q45">
            <v>72.67</v>
          </cell>
          <cell r="R45">
            <v>72.67</v>
          </cell>
        </row>
        <row r="46">
          <cell r="B46">
            <v>5560010</v>
          </cell>
          <cell r="G46">
            <v>3</v>
          </cell>
          <cell r="H46">
            <v>3</v>
          </cell>
          <cell r="I46">
            <v>3</v>
          </cell>
          <cell r="J46">
            <v>3</v>
          </cell>
          <cell r="K46">
            <v>3</v>
          </cell>
          <cell r="L46">
            <v>3</v>
          </cell>
          <cell r="M46">
            <v>3</v>
          </cell>
          <cell r="N46">
            <v>3</v>
          </cell>
          <cell r="O46">
            <v>3</v>
          </cell>
          <cell r="P46">
            <v>3</v>
          </cell>
          <cell r="Q46">
            <v>3</v>
          </cell>
          <cell r="R46">
            <v>3</v>
          </cell>
        </row>
        <row r="47">
          <cell r="B47">
            <v>5560010</v>
          </cell>
          <cell r="G47">
            <v>0</v>
          </cell>
          <cell r="H47">
            <v>0</v>
          </cell>
          <cell r="I47">
            <v>0</v>
          </cell>
          <cell r="J47">
            <v>0</v>
          </cell>
          <cell r="K47">
            <v>0</v>
          </cell>
          <cell r="L47">
            <v>0</v>
          </cell>
          <cell r="M47">
            <v>0</v>
          </cell>
          <cell r="N47">
            <v>0</v>
          </cell>
          <cell r="O47">
            <v>0</v>
          </cell>
          <cell r="P47">
            <v>0</v>
          </cell>
          <cell r="Q47">
            <v>0</v>
          </cell>
          <cell r="R47">
            <v>0</v>
          </cell>
        </row>
        <row r="48">
          <cell r="B48">
            <v>5814610</v>
          </cell>
          <cell r="G48">
            <v>0</v>
          </cell>
          <cell r="H48">
            <v>0</v>
          </cell>
          <cell r="I48">
            <v>0</v>
          </cell>
          <cell r="J48">
            <v>0</v>
          </cell>
          <cell r="K48">
            <v>0</v>
          </cell>
          <cell r="L48">
            <v>0</v>
          </cell>
          <cell r="M48">
            <v>0</v>
          </cell>
          <cell r="N48">
            <v>0</v>
          </cell>
          <cell r="O48">
            <v>0</v>
          </cell>
          <cell r="P48">
            <v>0</v>
          </cell>
          <cell r="Q48">
            <v>0</v>
          </cell>
          <cell r="R48">
            <v>0</v>
          </cell>
        </row>
        <row r="49">
          <cell r="B49">
            <v>5899110</v>
          </cell>
          <cell r="G49">
            <v>0</v>
          </cell>
          <cell r="H49">
            <v>0</v>
          </cell>
          <cell r="I49">
            <v>0</v>
          </cell>
          <cell r="J49">
            <v>0</v>
          </cell>
          <cell r="K49">
            <v>0</v>
          </cell>
          <cell r="L49">
            <v>0</v>
          </cell>
          <cell r="M49">
            <v>0</v>
          </cell>
          <cell r="N49">
            <v>0</v>
          </cell>
          <cell r="O49">
            <v>0</v>
          </cell>
          <cell r="P49">
            <v>0</v>
          </cell>
          <cell r="Q49">
            <v>0</v>
          </cell>
          <cell r="R49">
            <v>0</v>
          </cell>
        </row>
        <row r="50">
          <cell r="B50">
            <v>5310010</v>
          </cell>
          <cell r="G50">
            <v>0.8</v>
          </cell>
          <cell r="H50">
            <v>0.8</v>
          </cell>
          <cell r="I50">
            <v>0.8</v>
          </cell>
          <cell r="J50">
            <v>0.8</v>
          </cell>
          <cell r="K50">
            <v>0.8</v>
          </cell>
          <cell r="L50">
            <v>0.8</v>
          </cell>
          <cell r="M50">
            <v>0.8</v>
          </cell>
          <cell r="N50">
            <v>0.8</v>
          </cell>
          <cell r="O50">
            <v>0.8</v>
          </cell>
          <cell r="P50">
            <v>0.8</v>
          </cell>
          <cell r="Q50">
            <v>0.8</v>
          </cell>
          <cell r="R50">
            <v>0.8</v>
          </cell>
        </row>
        <row r="51">
          <cell r="B51">
            <v>5320010</v>
          </cell>
          <cell r="G51">
            <v>2.85</v>
          </cell>
          <cell r="H51">
            <v>2.85</v>
          </cell>
          <cell r="I51">
            <v>2.85</v>
          </cell>
          <cell r="J51">
            <v>2.85</v>
          </cell>
          <cell r="K51">
            <v>2.85</v>
          </cell>
          <cell r="L51">
            <v>2.85</v>
          </cell>
          <cell r="M51">
            <v>2.85</v>
          </cell>
          <cell r="N51">
            <v>2.85</v>
          </cell>
          <cell r="O51">
            <v>2.85</v>
          </cell>
          <cell r="P51">
            <v>2.85</v>
          </cell>
          <cell r="Q51">
            <v>2.85</v>
          </cell>
          <cell r="R51">
            <v>2.85</v>
          </cell>
        </row>
        <row r="52">
          <cell r="B52">
            <v>5331110</v>
          </cell>
          <cell r="G52">
            <v>0</v>
          </cell>
          <cell r="H52">
            <v>0</v>
          </cell>
          <cell r="I52">
            <v>0</v>
          </cell>
          <cell r="J52">
            <v>0</v>
          </cell>
          <cell r="K52">
            <v>0</v>
          </cell>
          <cell r="L52">
            <v>0</v>
          </cell>
          <cell r="M52">
            <v>0</v>
          </cell>
          <cell r="N52">
            <v>0</v>
          </cell>
          <cell r="O52">
            <v>0</v>
          </cell>
          <cell r="P52">
            <v>0</v>
          </cell>
          <cell r="Q52">
            <v>0</v>
          </cell>
          <cell r="R52">
            <v>0</v>
          </cell>
        </row>
        <row r="53">
          <cell r="B53">
            <v>5332110</v>
          </cell>
          <cell r="G53">
            <v>0</v>
          </cell>
          <cell r="H53">
            <v>0</v>
          </cell>
          <cell r="I53">
            <v>0</v>
          </cell>
          <cell r="J53">
            <v>0</v>
          </cell>
          <cell r="K53">
            <v>0</v>
          </cell>
          <cell r="L53">
            <v>0</v>
          </cell>
          <cell r="M53">
            <v>0</v>
          </cell>
          <cell r="N53">
            <v>0</v>
          </cell>
          <cell r="O53">
            <v>0</v>
          </cell>
          <cell r="P53">
            <v>0</v>
          </cell>
          <cell r="Q53">
            <v>0</v>
          </cell>
          <cell r="R53">
            <v>0</v>
          </cell>
        </row>
        <row r="54">
          <cell r="B54">
            <v>5340010</v>
          </cell>
          <cell r="G54">
            <v>1.2</v>
          </cell>
          <cell r="H54">
            <v>1.2</v>
          </cell>
          <cell r="I54">
            <v>1.2</v>
          </cell>
          <cell r="J54">
            <v>1.2</v>
          </cell>
          <cell r="K54">
            <v>1.2</v>
          </cell>
          <cell r="L54">
            <v>1.2</v>
          </cell>
          <cell r="M54">
            <v>1.2</v>
          </cell>
          <cell r="N54">
            <v>1.2</v>
          </cell>
          <cell r="O54">
            <v>1.2</v>
          </cell>
          <cell r="P54">
            <v>1.2</v>
          </cell>
          <cell r="Q54">
            <v>1.2</v>
          </cell>
          <cell r="R54">
            <v>1.2</v>
          </cell>
        </row>
        <row r="55">
          <cell r="B55">
            <v>5350110</v>
          </cell>
          <cell r="G55">
            <v>0</v>
          </cell>
          <cell r="H55">
            <v>0</v>
          </cell>
          <cell r="I55">
            <v>0</v>
          </cell>
          <cell r="J55">
            <v>0</v>
          </cell>
          <cell r="K55">
            <v>0</v>
          </cell>
          <cell r="L55">
            <v>0</v>
          </cell>
          <cell r="M55">
            <v>0</v>
          </cell>
          <cell r="N55">
            <v>0</v>
          </cell>
          <cell r="O55">
            <v>0</v>
          </cell>
          <cell r="P55">
            <v>0</v>
          </cell>
          <cell r="Q55">
            <v>0</v>
          </cell>
          <cell r="R55">
            <v>0</v>
          </cell>
        </row>
        <row r="56">
          <cell r="B56">
            <v>5399999</v>
          </cell>
          <cell r="G56">
            <v>0</v>
          </cell>
          <cell r="H56">
            <v>0</v>
          </cell>
          <cell r="I56">
            <v>0</v>
          </cell>
          <cell r="J56">
            <v>0</v>
          </cell>
          <cell r="K56">
            <v>0</v>
          </cell>
          <cell r="L56">
            <v>0</v>
          </cell>
          <cell r="M56">
            <v>0</v>
          </cell>
          <cell r="N56">
            <v>0</v>
          </cell>
          <cell r="O56">
            <v>0</v>
          </cell>
          <cell r="P56">
            <v>0</v>
          </cell>
          <cell r="Q56">
            <v>0</v>
          </cell>
          <cell r="R56">
            <v>0</v>
          </cell>
        </row>
        <row r="57">
          <cell r="B57">
            <v>5811999</v>
          </cell>
          <cell r="G57">
            <v>0</v>
          </cell>
          <cell r="H57">
            <v>0</v>
          </cell>
          <cell r="I57">
            <v>0</v>
          </cell>
          <cell r="J57">
            <v>0</v>
          </cell>
          <cell r="K57">
            <v>0</v>
          </cell>
          <cell r="L57">
            <v>0</v>
          </cell>
          <cell r="M57">
            <v>0</v>
          </cell>
          <cell r="N57">
            <v>0</v>
          </cell>
          <cell r="O57">
            <v>0</v>
          </cell>
          <cell r="P57">
            <v>0</v>
          </cell>
          <cell r="Q57">
            <v>0</v>
          </cell>
          <cell r="R57">
            <v>0</v>
          </cell>
        </row>
        <row r="58">
          <cell r="B58">
            <v>5811999</v>
          </cell>
          <cell r="G58">
            <v>0.1</v>
          </cell>
          <cell r="H58">
            <v>0.1</v>
          </cell>
          <cell r="I58">
            <v>0.1</v>
          </cell>
          <cell r="J58">
            <v>0.1</v>
          </cell>
          <cell r="K58">
            <v>0.1</v>
          </cell>
          <cell r="L58">
            <v>0.1</v>
          </cell>
          <cell r="M58">
            <v>0.1</v>
          </cell>
          <cell r="N58">
            <v>0.1</v>
          </cell>
          <cell r="O58">
            <v>0.1</v>
          </cell>
          <cell r="P58">
            <v>0.1</v>
          </cell>
          <cell r="Q58">
            <v>0.1</v>
          </cell>
          <cell r="R58">
            <v>0.1</v>
          </cell>
        </row>
        <row r="59">
          <cell r="B59">
            <v>5812610</v>
          </cell>
          <cell r="G59">
            <v>0</v>
          </cell>
          <cell r="H59">
            <v>0</v>
          </cell>
          <cell r="I59">
            <v>0</v>
          </cell>
          <cell r="J59">
            <v>0</v>
          </cell>
          <cell r="K59">
            <v>0</v>
          </cell>
          <cell r="L59">
            <v>0</v>
          </cell>
          <cell r="M59">
            <v>0</v>
          </cell>
          <cell r="N59">
            <v>0</v>
          </cell>
          <cell r="O59">
            <v>0</v>
          </cell>
          <cell r="P59">
            <v>0</v>
          </cell>
          <cell r="Q59">
            <v>0</v>
          </cell>
          <cell r="R59">
            <v>0</v>
          </cell>
        </row>
        <row r="60">
          <cell r="B60">
            <v>5813110</v>
          </cell>
          <cell r="G60">
            <v>0</v>
          </cell>
          <cell r="H60">
            <v>0</v>
          </cell>
          <cell r="I60">
            <v>0</v>
          </cell>
          <cell r="J60">
            <v>0</v>
          </cell>
          <cell r="K60">
            <v>0</v>
          </cell>
          <cell r="L60">
            <v>0</v>
          </cell>
          <cell r="M60">
            <v>0</v>
          </cell>
          <cell r="N60">
            <v>0</v>
          </cell>
          <cell r="O60">
            <v>0</v>
          </cell>
          <cell r="P60">
            <v>0</v>
          </cell>
          <cell r="Q60">
            <v>0</v>
          </cell>
          <cell r="R60">
            <v>0</v>
          </cell>
        </row>
        <row r="61">
          <cell r="B61">
            <v>5892110</v>
          </cell>
          <cell r="G61">
            <v>0</v>
          </cell>
          <cell r="H61">
            <v>0</v>
          </cell>
          <cell r="I61">
            <v>0</v>
          </cell>
          <cell r="J61">
            <v>0</v>
          </cell>
          <cell r="K61">
            <v>0</v>
          </cell>
          <cell r="L61">
            <v>0</v>
          </cell>
          <cell r="M61">
            <v>0</v>
          </cell>
          <cell r="N61">
            <v>0</v>
          </cell>
          <cell r="O61">
            <v>0</v>
          </cell>
          <cell r="P61">
            <v>0</v>
          </cell>
          <cell r="Q61">
            <v>0</v>
          </cell>
          <cell r="R61">
            <v>0</v>
          </cell>
        </row>
        <row r="62">
          <cell r="B62">
            <v>5893110</v>
          </cell>
          <cell r="G62">
            <v>0</v>
          </cell>
          <cell r="H62">
            <v>0</v>
          </cell>
          <cell r="I62">
            <v>0</v>
          </cell>
          <cell r="J62">
            <v>0</v>
          </cell>
          <cell r="K62">
            <v>0</v>
          </cell>
          <cell r="L62">
            <v>0</v>
          </cell>
          <cell r="M62">
            <v>0</v>
          </cell>
          <cell r="N62">
            <v>0</v>
          </cell>
          <cell r="O62">
            <v>0</v>
          </cell>
          <cell r="P62">
            <v>0</v>
          </cell>
          <cell r="Q62">
            <v>0</v>
          </cell>
          <cell r="R62">
            <v>0</v>
          </cell>
        </row>
        <row r="63">
          <cell r="B63">
            <v>5896202</v>
          </cell>
          <cell r="G63">
            <v>0.2</v>
          </cell>
          <cell r="H63">
            <v>0.2</v>
          </cell>
          <cell r="I63">
            <v>0.2</v>
          </cell>
          <cell r="J63">
            <v>0.2</v>
          </cell>
          <cell r="K63">
            <v>0.2</v>
          </cell>
          <cell r="L63">
            <v>0.2</v>
          </cell>
          <cell r="M63">
            <v>0.2</v>
          </cell>
          <cell r="N63">
            <v>0.2</v>
          </cell>
          <cell r="O63">
            <v>0.2</v>
          </cell>
          <cell r="P63">
            <v>0.2</v>
          </cell>
          <cell r="Q63">
            <v>0.2</v>
          </cell>
          <cell r="R63">
            <v>0.2</v>
          </cell>
        </row>
        <row r="64">
          <cell r="B64">
            <v>5711211</v>
          </cell>
          <cell r="G64">
            <v>0</v>
          </cell>
          <cell r="H64">
            <v>0</v>
          </cell>
          <cell r="I64">
            <v>0</v>
          </cell>
          <cell r="J64">
            <v>0</v>
          </cell>
          <cell r="K64">
            <v>0</v>
          </cell>
          <cell r="L64">
            <v>0</v>
          </cell>
          <cell r="M64">
            <v>0</v>
          </cell>
          <cell r="N64">
            <v>0</v>
          </cell>
          <cell r="O64">
            <v>0</v>
          </cell>
          <cell r="P64">
            <v>0</v>
          </cell>
          <cell r="Q64">
            <v>0</v>
          </cell>
          <cell r="R64">
            <v>0</v>
          </cell>
        </row>
        <row r="65">
          <cell r="B65">
            <v>5711269</v>
          </cell>
          <cell r="G65">
            <v>0</v>
          </cell>
          <cell r="H65">
            <v>0</v>
          </cell>
          <cell r="I65">
            <v>0</v>
          </cell>
          <cell r="J65">
            <v>0</v>
          </cell>
          <cell r="K65">
            <v>0</v>
          </cell>
          <cell r="L65">
            <v>0</v>
          </cell>
          <cell r="M65">
            <v>0</v>
          </cell>
          <cell r="N65">
            <v>0</v>
          </cell>
          <cell r="O65">
            <v>0</v>
          </cell>
          <cell r="P65">
            <v>0</v>
          </cell>
          <cell r="Q65">
            <v>0</v>
          </cell>
          <cell r="R65">
            <v>0</v>
          </cell>
        </row>
        <row r="66">
          <cell r="B66">
            <v>5711510</v>
          </cell>
          <cell r="G66">
            <v>0</v>
          </cell>
          <cell r="H66">
            <v>0</v>
          </cell>
          <cell r="I66">
            <v>0</v>
          </cell>
          <cell r="J66">
            <v>0</v>
          </cell>
          <cell r="K66">
            <v>0</v>
          </cell>
          <cell r="L66">
            <v>0</v>
          </cell>
          <cell r="M66">
            <v>0</v>
          </cell>
          <cell r="N66">
            <v>0</v>
          </cell>
          <cell r="O66">
            <v>0</v>
          </cell>
          <cell r="P66">
            <v>0</v>
          </cell>
          <cell r="Q66">
            <v>0</v>
          </cell>
          <cell r="R66">
            <v>0</v>
          </cell>
        </row>
        <row r="67">
          <cell r="B67">
            <v>5711510</v>
          </cell>
          <cell r="G67">
            <v>0</v>
          </cell>
          <cell r="H67">
            <v>0</v>
          </cell>
          <cell r="I67">
            <v>0</v>
          </cell>
          <cell r="J67">
            <v>0</v>
          </cell>
          <cell r="K67">
            <v>0</v>
          </cell>
          <cell r="L67">
            <v>0</v>
          </cell>
          <cell r="M67">
            <v>0</v>
          </cell>
          <cell r="N67">
            <v>0</v>
          </cell>
          <cell r="O67">
            <v>0</v>
          </cell>
          <cell r="P67">
            <v>0</v>
          </cell>
          <cell r="Q67">
            <v>0</v>
          </cell>
          <cell r="R67">
            <v>0</v>
          </cell>
        </row>
        <row r="68">
          <cell r="B68">
            <v>5711510</v>
          </cell>
          <cell r="G68">
            <v>0</v>
          </cell>
          <cell r="H68">
            <v>0</v>
          </cell>
          <cell r="I68">
            <v>0</v>
          </cell>
          <cell r="J68">
            <v>0</v>
          </cell>
          <cell r="K68">
            <v>0</v>
          </cell>
          <cell r="L68">
            <v>0</v>
          </cell>
          <cell r="M68">
            <v>0</v>
          </cell>
          <cell r="N68">
            <v>0</v>
          </cell>
          <cell r="O68">
            <v>0</v>
          </cell>
          <cell r="P68">
            <v>0</v>
          </cell>
          <cell r="Q68">
            <v>0</v>
          </cell>
          <cell r="R68">
            <v>0</v>
          </cell>
        </row>
        <row r="69">
          <cell r="B69">
            <v>5711510</v>
          </cell>
          <cell r="G69">
            <v>0</v>
          </cell>
          <cell r="H69">
            <v>0</v>
          </cell>
          <cell r="I69">
            <v>0</v>
          </cell>
          <cell r="J69">
            <v>0</v>
          </cell>
          <cell r="K69">
            <v>0</v>
          </cell>
          <cell r="L69">
            <v>0</v>
          </cell>
          <cell r="M69">
            <v>0</v>
          </cell>
          <cell r="N69">
            <v>0</v>
          </cell>
          <cell r="O69">
            <v>0</v>
          </cell>
          <cell r="P69">
            <v>0</v>
          </cell>
          <cell r="Q69">
            <v>0</v>
          </cell>
          <cell r="R69">
            <v>0</v>
          </cell>
        </row>
        <row r="70">
          <cell r="B70">
            <v>5711510</v>
          </cell>
          <cell r="G70">
            <v>0</v>
          </cell>
          <cell r="H70">
            <v>0</v>
          </cell>
          <cell r="I70">
            <v>0</v>
          </cell>
          <cell r="J70">
            <v>0</v>
          </cell>
          <cell r="K70">
            <v>0</v>
          </cell>
          <cell r="L70">
            <v>0</v>
          </cell>
          <cell r="M70">
            <v>0</v>
          </cell>
          <cell r="N70">
            <v>0</v>
          </cell>
          <cell r="O70">
            <v>0</v>
          </cell>
          <cell r="P70">
            <v>0</v>
          </cell>
          <cell r="Q70">
            <v>0</v>
          </cell>
          <cell r="R70">
            <v>0</v>
          </cell>
        </row>
        <row r="71">
          <cell r="B71">
            <v>5711610</v>
          </cell>
          <cell r="G71">
            <v>0</v>
          </cell>
          <cell r="H71">
            <v>0</v>
          </cell>
          <cell r="I71">
            <v>0</v>
          </cell>
          <cell r="J71">
            <v>0</v>
          </cell>
          <cell r="K71">
            <v>0</v>
          </cell>
          <cell r="L71">
            <v>0</v>
          </cell>
          <cell r="M71">
            <v>0</v>
          </cell>
          <cell r="N71">
            <v>0</v>
          </cell>
          <cell r="O71">
            <v>0</v>
          </cell>
          <cell r="P71">
            <v>0</v>
          </cell>
          <cell r="Q71">
            <v>0</v>
          </cell>
          <cell r="R71">
            <v>0</v>
          </cell>
        </row>
        <row r="72">
          <cell r="B72">
            <v>5711610</v>
          </cell>
          <cell r="G72">
            <v>0</v>
          </cell>
          <cell r="H72">
            <v>0</v>
          </cell>
          <cell r="I72">
            <v>0</v>
          </cell>
          <cell r="J72">
            <v>0</v>
          </cell>
          <cell r="K72">
            <v>0</v>
          </cell>
          <cell r="L72">
            <v>0</v>
          </cell>
          <cell r="M72">
            <v>0</v>
          </cell>
          <cell r="N72">
            <v>0</v>
          </cell>
          <cell r="O72">
            <v>0</v>
          </cell>
          <cell r="P72">
            <v>0</v>
          </cell>
          <cell r="Q72">
            <v>0</v>
          </cell>
          <cell r="R72">
            <v>0</v>
          </cell>
        </row>
        <row r="73">
          <cell r="B73">
            <v>5716200</v>
          </cell>
          <cell r="G73">
            <v>0</v>
          </cell>
          <cell r="H73">
            <v>0</v>
          </cell>
          <cell r="I73">
            <v>0</v>
          </cell>
          <cell r="J73">
            <v>0</v>
          </cell>
          <cell r="K73">
            <v>0</v>
          </cell>
          <cell r="L73">
            <v>0</v>
          </cell>
          <cell r="M73">
            <v>0</v>
          </cell>
          <cell r="N73">
            <v>0</v>
          </cell>
          <cell r="O73">
            <v>0</v>
          </cell>
          <cell r="P73">
            <v>0</v>
          </cell>
          <cell r="Q73">
            <v>0</v>
          </cell>
          <cell r="R73">
            <v>0</v>
          </cell>
        </row>
        <row r="74">
          <cell r="B74">
            <v>5716200</v>
          </cell>
          <cell r="G74">
            <v>0</v>
          </cell>
          <cell r="H74">
            <v>0</v>
          </cell>
          <cell r="I74">
            <v>0</v>
          </cell>
          <cell r="J74">
            <v>0</v>
          </cell>
          <cell r="K74">
            <v>0</v>
          </cell>
          <cell r="L74">
            <v>0</v>
          </cell>
          <cell r="M74">
            <v>0</v>
          </cell>
          <cell r="N74">
            <v>0</v>
          </cell>
          <cell r="O74">
            <v>0</v>
          </cell>
          <cell r="P74">
            <v>0</v>
          </cell>
          <cell r="Q74">
            <v>0</v>
          </cell>
          <cell r="R74">
            <v>0</v>
          </cell>
        </row>
        <row r="75">
          <cell r="B75">
            <v>5716500</v>
          </cell>
          <cell r="G75">
            <v>0.37</v>
          </cell>
          <cell r="H75">
            <v>0.37</v>
          </cell>
          <cell r="I75">
            <v>0.37</v>
          </cell>
          <cell r="J75">
            <v>0.37</v>
          </cell>
          <cell r="K75">
            <v>0.37</v>
          </cell>
          <cell r="L75">
            <v>0.37</v>
          </cell>
          <cell r="M75">
            <v>0.37</v>
          </cell>
          <cell r="N75">
            <v>0.37</v>
          </cell>
          <cell r="O75">
            <v>0.37</v>
          </cell>
          <cell r="P75">
            <v>0.37</v>
          </cell>
          <cell r="Q75">
            <v>0.37</v>
          </cell>
          <cell r="R75">
            <v>0.37</v>
          </cell>
        </row>
        <row r="76">
          <cell r="B76">
            <v>5716500</v>
          </cell>
          <cell r="G76">
            <v>0</v>
          </cell>
          <cell r="H76">
            <v>0</v>
          </cell>
          <cell r="I76">
            <v>0</v>
          </cell>
          <cell r="J76">
            <v>0</v>
          </cell>
          <cell r="K76">
            <v>0</v>
          </cell>
          <cell r="L76">
            <v>0</v>
          </cell>
          <cell r="M76">
            <v>0</v>
          </cell>
          <cell r="N76">
            <v>0</v>
          </cell>
          <cell r="O76">
            <v>0</v>
          </cell>
          <cell r="P76">
            <v>0</v>
          </cell>
          <cell r="Q76">
            <v>0</v>
          </cell>
          <cell r="R76">
            <v>0</v>
          </cell>
        </row>
        <row r="77">
          <cell r="B77">
            <v>5716600</v>
          </cell>
          <cell r="G77">
            <v>0</v>
          </cell>
          <cell r="H77">
            <v>0</v>
          </cell>
          <cell r="I77">
            <v>0</v>
          </cell>
          <cell r="J77">
            <v>0</v>
          </cell>
          <cell r="K77">
            <v>0</v>
          </cell>
          <cell r="L77">
            <v>0</v>
          </cell>
          <cell r="M77">
            <v>0</v>
          </cell>
          <cell r="N77">
            <v>0</v>
          </cell>
          <cell r="O77">
            <v>0</v>
          </cell>
          <cell r="P77">
            <v>0</v>
          </cell>
          <cell r="Q77">
            <v>0</v>
          </cell>
          <cell r="R77">
            <v>0</v>
          </cell>
        </row>
        <row r="78">
          <cell r="B78">
            <v>5716600</v>
          </cell>
          <cell r="G78">
            <v>39.1</v>
          </cell>
          <cell r="H78">
            <v>39.1</v>
          </cell>
          <cell r="I78">
            <v>39.1</v>
          </cell>
          <cell r="J78">
            <v>39.1</v>
          </cell>
          <cell r="K78">
            <v>39.1</v>
          </cell>
          <cell r="L78">
            <v>39.1</v>
          </cell>
          <cell r="M78">
            <v>39.1</v>
          </cell>
          <cell r="N78">
            <v>39.1</v>
          </cell>
          <cell r="O78">
            <v>39.1</v>
          </cell>
          <cell r="P78">
            <v>39.1</v>
          </cell>
          <cell r="Q78">
            <v>39.1</v>
          </cell>
          <cell r="R78">
            <v>39.1</v>
          </cell>
        </row>
        <row r="79">
          <cell r="B79">
            <v>5716600</v>
          </cell>
          <cell r="G79">
            <v>1.0899999999999999</v>
          </cell>
          <cell r="H79">
            <v>1.0899999999999999</v>
          </cell>
          <cell r="I79">
            <v>1.0899999999999999</v>
          </cell>
          <cell r="J79">
            <v>1.0899999999999999</v>
          </cell>
          <cell r="K79">
            <v>1.0899999999999999</v>
          </cell>
          <cell r="L79">
            <v>1.0899999999999999</v>
          </cell>
          <cell r="M79">
            <v>1.0899999999999999</v>
          </cell>
          <cell r="N79">
            <v>1.0899999999999999</v>
          </cell>
          <cell r="O79">
            <v>1.0899999999999999</v>
          </cell>
          <cell r="P79">
            <v>1.0899999999999999</v>
          </cell>
          <cell r="Q79">
            <v>1.0899999999999999</v>
          </cell>
          <cell r="R79">
            <v>1.0899999999999999</v>
          </cell>
        </row>
        <row r="80">
          <cell r="B80">
            <v>5821910</v>
          </cell>
          <cell r="G80">
            <v>0</v>
          </cell>
          <cell r="H80">
            <v>0</v>
          </cell>
          <cell r="I80">
            <v>0</v>
          </cell>
          <cell r="J80">
            <v>0</v>
          </cell>
          <cell r="K80">
            <v>0</v>
          </cell>
          <cell r="L80">
            <v>0</v>
          </cell>
          <cell r="M80">
            <v>0</v>
          </cell>
          <cell r="N80">
            <v>0</v>
          </cell>
          <cell r="O80">
            <v>0</v>
          </cell>
          <cell r="P80">
            <v>0</v>
          </cell>
          <cell r="Q80">
            <v>0</v>
          </cell>
          <cell r="R80">
            <v>0</v>
          </cell>
        </row>
        <row r="81">
          <cell r="B81">
            <v>5821911</v>
          </cell>
          <cell r="G81">
            <v>0</v>
          </cell>
          <cell r="H81">
            <v>0</v>
          </cell>
          <cell r="I81">
            <v>0</v>
          </cell>
          <cell r="J81">
            <v>0</v>
          </cell>
          <cell r="K81">
            <v>0</v>
          </cell>
          <cell r="L81">
            <v>0</v>
          </cell>
          <cell r="M81">
            <v>0</v>
          </cell>
          <cell r="N81">
            <v>0</v>
          </cell>
          <cell r="O81">
            <v>0</v>
          </cell>
          <cell r="P81">
            <v>0</v>
          </cell>
          <cell r="Q81">
            <v>0</v>
          </cell>
          <cell r="R81">
            <v>0</v>
          </cell>
        </row>
        <row r="82">
          <cell r="B82">
            <v>5821912</v>
          </cell>
          <cell r="G82">
            <v>0</v>
          </cell>
          <cell r="H82">
            <v>0</v>
          </cell>
          <cell r="I82">
            <v>0</v>
          </cell>
          <cell r="J82">
            <v>0</v>
          </cell>
          <cell r="K82">
            <v>0</v>
          </cell>
          <cell r="L82">
            <v>0</v>
          </cell>
          <cell r="M82">
            <v>0</v>
          </cell>
          <cell r="N82">
            <v>0</v>
          </cell>
          <cell r="O82">
            <v>0</v>
          </cell>
          <cell r="P82">
            <v>0</v>
          </cell>
          <cell r="Q82">
            <v>0</v>
          </cell>
          <cell r="R82">
            <v>0</v>
          </cell>
        </row>
        <row r="83">
          <cell r="B83">
            <v>5821913</v>
          </cell>
          <cell r="G83">
            <v>0</v>
          </cell>
          <cell r="H83">
            <v>0</v>
          </cell>
          <cell r="I83">
            <v>0</v>
          </cell>
          <cell r="J83">
            <v>0</v>
          </cell>
          <cell r="K83">
            <v>0</v>
          </cell>
          <cell r="L83">
            <v>0</v>
          </cell>
          <cell r="M83">
            <v>0</v>
          </cell>
          <cell r="N83">
            <v>0</v>
          </cell>
          <cell r="O83">
            <v>0</v>
          </cell>
          <cell r="P83">
            <v>0</v>
          </cell>
          <cell r="Q83">
            <v>0</v>
          </cell>
          <cell r="R83">
            <v>0</v>
          </cell>
        </row>
        <row r="84">
          <cell r="B84">
            <v>5821914</v>
          </cell>
          <cell r="G84">
            <v>0</v>
          </cell>
          <cell r="H84">
            <v>0</v>
          </cell>
          <cell r="I84">
            <v>0</v>
          </cell>
          <cell r="J84">
            <v>0</v>
          </cell>
          <cell r="K84">
            <v>0</v>
          </cell>
          <cell r="L84">
            <v>0</v>
          </cell>
          <cell r="M84">
            <v>0</v>
          </cell>
          <cell r="N84">
            <v>0</v>
          </cell>
          <cell r="O84">
            <v>0</v>
          </cell>
          <cell r="P84">
            <v>0</v>
          </cell>
          <cell r="Q84">
            <v>0</v>
          </cell>
          <cell r="R84">
            <v>0</v>
          </cell>
        </row>
        <row r="85">
          <cell r="B85">
            <v>5821910</v>
          </cell>
          <cell r="G85">
            <v>0</v>
          </cell>
          <cell r="H85">
            <v>0</v>
          </cell>
          <cell r="I85">
            <v>0</v>
          </cell>
          <cell r="J85">
            <v>0</v>
          </cell>
          <cell r="K85">
            <v>0</v>
          </cell>
          <cell r="L85">
            <v>0</v>
          </cell>
          <cell r="M85">
            <v>0</v>
          </cell>
          <cell r="N85">
            <v>0</v>
          </cell>
          <cell r="O85">
            <v>0</v>
          </cell>
          <cell r="P85">
            <v>0</v>
          </cell>
          <cell r="Q85">
            <v>0</v>
          </cell>
          <cell r="R85">
            <v>0</v>
          </cell>
        </row>
        <row r="86">
          <cell r="B86">
            <v>5822999</v>
          </cell>
          <cell r="G86">
            <v>0</v>
          </cell>
          <cell r="H86">
            <v>0</v>
          </cell>
          <cell r="I86">
            <v>0</v>
          </cell>
          <cell r="J86">
            <v>0</v>
          </cell>
          <cell r="K86">
            <v>0</v>
          </cell>
          <cell r="L86">
            <v>0</v>
          </cell>
          <cell r="M86">
            <v>0</v>
          </cell>
          <cell r="N86">
            <v>0</v>
          </cell>
          <cell r="O86">
            <v>0</v>
          </cell>
          <cell r="P86">
            <v>0</v>
          </cell>
          <cell r="Q86">
            <v>0</v>
          </cell>
          <cell r="R86">
            <v>0</v>
          </cell>
        </row>
        <row r="87">
          <cell r="B87">
            <v>5841999</v>
          </cell>
          <cell r="G87">
            <v>0</v>
          </cell>
          <cell r="H87">
            <v>0</v>
          </cell>
          <cell r="I87">
            <v>0</v>
          </cell>
          <cell r="J87">
            <v>0</v>
          </cell>
          <cell r="K87">
            <v>0</v>
          </cell>
          <cell r="L87">
            <v>0</v>
          </cell>
          <cell r="M87">
            <v>0</v>
          </cell>
          <cell r="N87">
            <v>0</v>
          </cell>
          <cell r="O87">
            <v>0</v>
          </cell>
          <cell r="P87">
            <v>0</v>
          </cell>
          <cell r="Q87">
            <v>0</v>
          </cell>
          <cell r="R87">
            <v>0</v>
          </cell>
        </row>
        <row r="88">
          <cell r="B88">
            <v>5851200</v>
          </cell>
          <cell r="G88">
            <v>0</v>
          </cell>
          <cell r="H88">
            <v>0</v>
          </cell>
          <cell r="I88">
            <v>0</v>
          </cell>
          <cell r="J88">
            <v>0</v>
          </cell>
          <cell r="K88">
            <v>0</v>
          </cell>
          <cell r="L88">
            <v>0</v>
          </cell>
          <cell r="M88">
            <v>0</v>
          </cell>
          <cell r="N88">
            <v>0</v>
          </cell>
          <cell r="O88">
            <v>0</v>
          </cell>
          <cell r="P88">
            <v>0</v>
          </cell>
          <cell r="Q88">
            <v>0</v>
          </cell>
          <cell r="R88">
            <v>0</v>
          </cell>
        </row>
        <row r="89">
          <cell r="B89">
            <v>5853100</v>
          </cell>
          <cell r="G89">
            <v>0</v>
          </cell>
          <cell r="H89">
            <v>0</v>
          </cell>
          <cell r="I89">
            <v>0</v>
          </cell>
          <cell r="J89">
            <v>0</v>
          </cell>
          <cell r="K89">
            <v>0</v>
          </cell>
          <cell r="L89">
            <v>0</v>
          </cell>
          <cell r="M89">
            <v>0</v>
          </cell>
          <cell r="N89">
            <v>0</v>
          </cell>
          <cell r="O89">
            <v>0</v>
          </cell>
          <cell r="P89">
            <v>0</v>
          </cell>
          <cell r="Q89">
            <v>0</v>
          </cell>
          <cell r="R89">
            <v>0</v>
          </cell>
        </row>
        <row r="90">
          <cell r="B90">
            <v>5899999</v>
          </cell>
          <cell r="G90">
            <v>0</v>
          </cell>
          <cell r="H90">
            <v>0</v>
          </cell>
          <cell r="I90">
            <v>0</v>
          </cell>
          <cell r="J90">
            <v>0</v>
          </cell>
          <cell r="K90">
            <v>0</v>
          </cell>
          <cell r="L90">
            <v>0</v>
          </cell>
          <cell r="M90">
            <v>0</v>
          </cell>
          <cell r="N90">
            <v>0</v>
          </cell>
          <cell r="O90">
            <v>0</v>
          </cell>
          <cell r="P90">
            <v>0</v>
          </cell>
          <cell r="Q90">
            <v>0</v>
          </cell>
          <cell r="R90">
            <v>0</v>
          </cell>
        </row>
        <row r="91">
          <cell r="B91">
            <v>5199399</v>
          </cell>
          <cell r="G91">
            <v>0</v>
          </cell>
          <cell r="H91">
            <v>0</v>
          </cell>
          <cell r="I91">
            <v>0</v>
          </cell>
          <cell r="J91">
            <v>0</v>
          </cell>
          <cell r="K91">
            <v>0</v>
          </cell>
          <cell r="L91">
            <v>0</v>
          </cell>
          <cell r="M91">
            <v>0</v>
          </cell>
          <cell r="N91">
            <v>0</v>
          </cell>
          <cell r="O91">
            <v>0</v>
          </cell>
          <cell r="P91">
            <v>0</v>
          </cell>
          <cell r="Q91">
            <v>0</v>
          </cell>
          <cell r="R91">
            <v>0</v>
          </cell>
        </row>
        <row r="92">
          <cell r="B92">
            <v>5521000</v>
          </cell>
          <cell r="G92">
            <v>0</v>
          </cell>
          <cell r="H92">
            <v>0</v>
          </cell>
          <cell r="I92">
            <v>0</v>
          </cell>
          <cell r="J92">
            <v>0</v>
          </cell>
          <cell r="K92">
            <v>0</v>
          </cell>
          <cell r="L92">
            <v>0</v>
          </cell>
          <cell r="M92">
            <v>0</v>
          </cell>
          <cell r="N92">
            <v>0</v>
          </cell>
          <cell r="O92">
            <v>0</v>
          </cell>
          <cell r="P92">
            <v>0</v>
          </cell>
          <cell r="Q92">
            <v>0</v>
          </cell>
          <cell r="R92">
            <v>0</v>
          </cell>
        </row>
        <row r="93">
          <cell r="B93">
            <v>5530110</v>
          </cell>
          <cell r="G93">
            <v>0</v>
          </cell>
          <cell r="H93">
            <v>0</v>
          </cell>
          <cell r="I93">
            <v>0</v>
          </cell>
          <cell r="J93">
            <v>0</v>
          </cell>
          <cell r="K93">
            <v>0</v>
          </cell>
          <cell r="L93">
            <v>0</v>
          </cell>
          <cell r="M93">
            <v>0</v>
          </cell>
          <cell r="N93">
            <v>0</v>
          </cell>
          <cell r="O93">
            <v>0</v>
          </cell>
          <cell r="P93">
            <v>0</v>
          </cell>
          <cell r="Q93">
            <v>0</v>
          </cell>
          <cell r="R93">
            <v>0</v>
          </cell>
        </row>
        <row r="94">
          <cell r="B94">
            <v>5559998</v>
          </cell>
          <cell r="G94">
            <v>0</v>
          </cell>
          <cell r="H94">
            <v>0</v>
          </cell>
          <cell r="I94">
            <v>0</v>
          </cell>
          <cell r="J94">
            <v>0</v>
          </cell>
          <cell r="K94">
            <v>0</v>
          </cell>
          <cell r="L94">
            <v>0</v>
          </cell>
          <cell r="M94">
            <v>0</v>
          </cell>
          <cell r="N94">
            <v>0</v>
          </cell>
          <cell r="O94">
            <v>0</v>
          </cell>
          <cell r="P94">
            <v>0</v>
          </cell>
          <cell r="Q94">
            <v>0</v>
          </cell>
          <cell r="R94">
            <v>0</v>
          </cell>
        </row>
        <row r="95">
          <cell r="B95">
            <v>5811510</v>
          </cell>
          <cell r="G95">
            <v>0</v>
          </cell>
          <cell r="H95">
            <v>0</v>
          </cell>
          <cell r="I95">
            <v>0</v>
          </cell>
          <cell r="J95">
            <v>0</v>
          </cell>
          <cell r="K95">
            <v>0</v>
          </cell>
          <cell r="L95">
            <v>0</v>
          </cell>
          <cell r="M95">
            <v>0</v>
          </cell>
          <cell r="N95">
            <v>0</v>
          </cell>
          <cell r="O95">
            <v>0</v>
          </cell>
          <cell r="P95">
            <v>0</v>
          </cell>
          <cell r="Q95">
            <v>0</v>
          </cell>
          <cell r="R95">
            <v>0</v>
          </cell>
        </row>
        <row r="96">
          <cell r="B96">
            <v>5842999</v>
          </cell>
          <cell r="G96">
            <v>0</v>
          </cell>
          <cell r="H96">
            <v>0</v>
          </cell>
          <cell r="I96">
            <v>0</v>
          </cell>
          <cell r="J96">
            <v>0</v>
          </cell>
          <cell r="K96">
            <v>0</v>
          </cell>
          <cell r="L96">
            <v>0</v>
          </cell>
          <cell r="M96">
            <v>0</v>
          </cell>
          <cell r="N96">
            <v>0</v>
          </cell>
          <cell r="O96">
            <v>0</v>
          </cell>
          <cell r="P96">
            <v>0</v>
          </cell>
          <cell r="Q96">
            <v>0</v>
          </cell>
          <cell r="R96">
            <v>0</v>
          </cell>
        </row>
        <row r="97">
          <cell r="B97">
            <v>5843100</v>
          </cell>
          <cell r="G97">
            <v>0</v>
          </cell>
          <cell r="H97">
            <v>0</v>
          </cell>
          <cell r="I97">
            <v>0</v>
          </cell>
          <cell r="J97">
            <v>0</v>
          </cell>
          <cell r="K97">
            <v>0</v>
          </cell>
          <cell r="L97">
            <v>0</v>
          </cell>
          <cell r="M97">
            <v>0</v>
          </cell>
          <cell r="N97">
            <v>0</v>
          </cell>
          <cell r="O97">
            <v>0</v>
          </cell>
          <cell r="P97">
            <v>0</v>
          </cell>
          <cell r="Q97">
            <v>0</v>
          </cell>
          <cell r="R97">
            <v>0</v>
          </cell>
        </row>
        <row r="98">
          <cell r="B98">
            <v>5843900</v>
          </cell>
          <cell r="G98">
            <v>0</v>
          </cell>
          <cell r="H98">
            <v>0</v>
          </cell>
          <cell r="I98">
            <v>0</v>
          </cell>
          <cell r="J98">
            <v>0</v>
          </cell>
          <cell r="K98">
            <v>0</v>
          </cell>
          <cell r="L98">
            <v>0</v>
          </cell>
          <cell r="M98">
            <v>0</v>
          </cell>
          <cell r="N98">
            <v>0</v>
          </cell>
          <cell r="O98">
            <v>0</v>
          </cell>
          <cell r="P98">
            <v>0</v>
          </cell>
          <cell r="Q98">
            <v>0</v>
          </cell>
          <cell r="R98">
            <v>0</v>
          </cell>
        </row>
        <row r="99">
          <cell r="B99">
            <v>5861010</v>
          </cell>
          <cell r="G99">
            <v>0</v>
          </cell>
          <cell r="H99">
            <v>0</v>
          </cell>
          <cell r="I99">
            <v>0</v>
          </cell>
          <cell r="J99">
            <v>0</v>
          </cell>
          <cell r="K99">
            <v>0</v>
          </cell>
          <cell r="L99">
            <v>0</v>
          </cell>
          <cell r="M99">
            <v>0</v>
          </cell>
          <cell r="N99">
            <v>0</v>
          </cell>
          <cell r="O99">
            <v>0</v>
          </cell>
          <cell r="P99">
            <v>0</v>
          </cell>
          <cell r="Q99">
            <v>0</v>
          </cell>
          <cell r="R99">
            <v>0</v>
          </cell>
        </row>
        <row r="100">
          <cell r="B100">
            <v>5863030</v>
          </cell>
          <cell r="G100">
            <v>0</v>
          </cell>
          <cell r="H100">
            <v>0</v>
          </cell>
          <cell r="I100">
            <v>0</v>
          </cell>
          <cell r="J100">
            <v>0</v>
          </cell>
          <cell r="K100">
            <v>0</v>
          </cell>
          <cell r="L100">
            <v>0</v>
          </cell>
          <cell r="M100">
            <v>0</v>
          </cell>
          <cell r="N100">
            <v>0</v>
          </cell>
          <cell r="O100">
            <v>0</v>
          </cell>
          <cell r="P100">
            <v>0</v>
          </cell>
          <cell r="Q100">
            <v>0</v>
          </cell>
          <cell r="R100">
            <v>0</v>
          </cell>
        </row>
        <row r="101">
          <cell r="B101">
            <v>5869502</v>
          </cell>
          <cell r="G101">
            <v>0</v>
          </cell>
          <cell r="H101">
            <v>0</v>
          </cell>
          <cell r="I101">
            <v>0</v>
          </cell>
          <cell r="J101">
            <v>0</v>
          </cell>
          <cell r="K101">
            <v>0</v>
          </cell>
          <cell r="L101">
            <v>0</v>
          </cell>
          <cell r="M101">
            <v>0</v>
          </cell>
          <cell r="N101">
            <v>0</v>
          </cell>
          <cell r="O101">
            <v>0</v>
          </cell>
          <cell r="P101">
            <v>0</v>
          </cell>
          <cell r="Q101">
            <v>0</v>
          </cell>
          <cell r="R101">
            <v>0</v>
          </cell>
        </row>
        <row r="102">
          <cell r="B102">
            <v>5869999</v>
          </cell>
          <cell r="G102">
            <v>0</v>
          </cell>
          <cell r="H102">
            <v>0</v>
          </cell>
          <cell r="I102">
            <v>0</v>
          </cell>
          <cell r="J102">
            <v>0</v>
          </cell>
          <cell r="K102">
            <v>0</v>
          </cell>
          <cell r="L102">
            <v>0</v>
          </cell>
          <cell r="M102">
            <v>0</v>
          </cell>
          <cell r="N102">
            <v>0</v>
          </cell>
          <cell r="O102">
            <v>0</v>
          </cell>
          <cell r="P102">
            <v>0</v>
          </cell>
          <cell r="Q102">
            <v>0</v>
          </cell>
          <cell r="R102">
            <v>0</v>
          </cell>
        </row>
        <row r="103">
          <cell r="B103">
            <v>5891117</v>
          </cell>
          <cell r="G103">
            <v>0</v>
          </cell>
          <cell r="H103">
            <v>0</v>
          </cell>
          <cell r="I103">
            <v>0</v>
          </cell>
          <cell r="J103">
            <v>0</v>
          </cell>
          <cell r="K103">
            <v>0</v>
          </cell>
          <cell r="L103">
            <v>0</v>
          </cell>
          <cell r="M103">
            <v>0</v>
          </cell>
          <cell r="N103">
            <v>0</v>
          </cell>
          <cell r="O103">
            <v>0</v>
          </cell>
          <cell r="P103">
            <v>0</v>
          </cell>
          <cell r="Q103">
            <v>0</v>
          </cell>
          <cell r="R103">
            <v>0</v>
          </cell>
        </row>
        <row r="104">
          <cell r="B104">
            <v>5894198</v>
          </cell>
          <cell r="G104">
            <v>0</v>
          </cell>
          <cell r="H104">
            <v>0</v>
          </cell>
          <cell r="I104">
            <v>0</v>
          </cell>
          <cell r="J104">
            <v>0</v>
          </cell>
          <cell r="K104">
            <v>0</v>
          </cell>
          <cell r="L104">
            <v>0</v>
          </cell>
          <cell r="M104">
            <v>0</v>
          </cell>
          <cell r="N104">
            <v>0</v>
          </cell>
          <cell r="O104">
            <v>0</v>
          </cell>
          <cell r="P104">
            <v>0</v>
          </cell>
          <cell r="Q104">
            <v>0</v>
          </cell>
          <cell r="R104">
            <v>0</v>
          </cell>
        </row>
        <row r="105">
          <cell r="B105">
            <v>5894199</v>
          </cell>
          <cell r="G105">
            <v>0</v>
          </cell>
          <cell r="H105">
            <v>0</v>
          </cell>
          <cell r="I105">
            <v>0</v>
          </cell>
          <cell r="J105">
            <v>0</v>
          </cell>
          <cell r="K105">
            <v>0</v>
          </cell>
          <cell r="L105">
            <v>0</v>
          </cell>
          <cell r="M105">
            <v>0</v>
          </cell>
          <cell r="N105">
            <v>0</v>
          </cell>
          <cell r="O105">
            <v>0</v>
          </cell>
          <cell r="P105">
            <v>0</v>
          </cell>
          <cell r="Q105">
            <v>0</v>
          </cell>
          <cell r="R105">
            <v>0</v>
          </cell>
        </row>
        <row r="106">
          <cell r="B106">
            <v>5898912</v>
          </cell>
          <cell r="G106">
            <v>0</v>
          </cell>
          <cell r="H106">
            <v>0</v>
          </cell>
          <cell r="I106">
            <v>0</v>
          </cell>
          <cell r="J106">
            <v>0</v>
          </cell>
          <cell r="K106">
            <v>0</v>
          </cell>
          <cell r="L106">
            <v>0</v>
          </cell>
          <cell r="M106">
            <v>0</v>
          </cell>
          <cell r="N106">
            <v>0</v>
          </cell>
          <cell r="O106">
            <v>0</v>
          </cell>
          <cell r="P106">
            <v>0</v>
          </cell>
          <cell r="Q106">
            <v>0</v>
          </cell>
          <cell r="R106">
            <v>0</v>
          </cell>
        </row>
        <row r="107">
          <cell r="B107">
            <v>5898912</v>
          </cell>
          <cell r="G107">
            <v>0</v>
          </cell>
          <cell r="H107">
            <v>0</v>
          </cell>
          <cell r="I107">
            <v>0</v>
          </cell>
          <cell r="J107">
            <v>0</v>
          </cell>
          <cell r="K107">
            <v>0</v>
          </cell>
          <cell r="L107">
            <v>0</v>
          </cell>
          <cell r="M107">
            <v>0</v>
          </cell>
          <cell r="N107">
            <v>0</v>
          </cell>
          <cell r="O107">
            <v>0</v>
          </cell>
          <cell r="P107">
            <v>0</v>
          </cell>
          <cell r="Q107">
            <v>0</v>
          </cell>
          <cell r="R107">
            <v>0</v>
          </cell>
        </row>
        <row r="108">
          <cell r="B108">
            <v>5899995</v>
          </cell>
          <cell r="G108">
            <v>0</v>
          </cell>
          <cell r="H108">
            <v>0</v>
          </cell>
          <cell r="I108">
            <v>0</v>
          </cell>
          <cell r="J108">
            <v>0</v>
          </cell>
          <cell r="K108">
            <v>0</v>
          </cell>
          <cell r="L108">
            <v>0</v>
          </cell>
          <cell r="M108">
            <v>0</v>
          </cell>
          <cell r="N108">
            <v>0</v>
          </cell>
          <cell r="O108">
            <v>0</v>
          </cell>
          <cell r="P108">
            <v>0</v>
          </cell>
          <cell r="Q108">
            <v>0</v>
          </cell>
          <cell r="R108">
            <v>0</v>
          </cell>
        </row>
        <row r="109">
          <cell r="B109">
            <v>5899996</v>
          </cell>
          <cell r="G109">
            <v>0</v>
          </cell>
          <cell r="H109">
            <v>0</v>
          </cell>
          <cell r="I109">
            <v>0</v>
          </cell>
          <cell r="J109">
            <v>0</v>
          </cell>
          <cell r="K109">
            <v>0</v>
          </cell>
          <cell r="L109">
            <v>0</v>
          </cell>
          <cell r="M109">
            <v>0</v>
          </cell>
          <cell r="N109">
            <v>0</v>
          </cell>
          <cell r="O109">
            <v>0</v>
          </cell>
          <cell r="P109">
            <v>0</v>
          </cell>
          <cell r="Q109">
            <v>0</v>
          </cell>
          <cell r="R109">
            <v>0</v>
          </cell>
        </row>
        <row r="110">
          <cell r="B110">
            <v>5899997</v>
          </cell>
          <cell r="G110">
            <v>0</v>
          </cell>
          <cell r="H110">
            <v>0</v>
          </cell>
          <cell r="I110">
            <v>0</v>
          </cell>
          <cell r="J110">
            <v>0</v>
          </cell>
          <cell r="K110">
            <v>0</v>
          </cell>
          <cell r="L110">
            <v>0</v>
          </cell>
          <cell r="M110">
            <v>0</v>
          </cell>
          <cell r="N110">
            <v>0</v>
          </cell>
          <cell r="O110">
            <v>0</v>
          </cell>
          <cell r="P110">
            <v>0</v>
          </cell>
          <cell r="Q110">
            <v>0</v>
          </cell>
          <cell r="R110">
            <v>0</v>
          </cell>
        </row>
        <row r="111">
          <cell r="B111">
            <v>5899999</v>
          </cell>
          <cell r="G111">
            <v>0</v>
          </cell>
          <cell r="H111">
            <v>0</v>
          </cell>
          <cell r="I111">
            <v>0</v>
          </cell>
          <cell r="J111">
            <v>0</v>
          </cell>
          <cell r="K111">
            <v>0</v>
          </cell>
          <cell r="L111">
            <v>0</v>
          </cell>
          <cell r="M111">
            <v>0</v>
          </cell>
          <cell r="N111">
            <v>0</v>
          </cell>
          <cell r="O111">
            <v>0</v>
          </cell>
          <cell r="P111">
            <v>0</v>
          </cell>
          <cell r="Q111">
            <v>0</v>
          </cell>
          <cell r="R111">
            <v>0</v>
          </cell>
        </row>
        <row r="112">
          <cell r="B112">
            <v>5899999</v>
          </cell>
          <cell r="G112">
            <v>0</v>
          </cell>
          <cell r="H112">
            <v>0</v>
          </cell>
          <cell r="I112">
            <v>0</v>
          </cell>
          <cell r="J112">
            <v>0</v>
          </cell>
          <cell r="K112">
            <v>0</v>
          </cell>
          <cell r="L112">
            <v>0</v>
          </cell>
          <cell r="M112">
            <v>0</v>
          </cell>
          <cell r="N112">
            <v>0</v>
          </cell>
          <cell r="O112">
            <v>0</v>
          </cell>
          <cell r="P112">
            <v>0</v>
          </cell>
          <cell r="Q112">
            <v>0</v>
          </cell>
          <cell r="R112">
            <v>0</v>
          </cell>
        </row>
        <row r="113">
          <cell r="B113">
            <v>5899999</v>
          </cell>
          <cell r="G113">
            <v>0</v>
          </cell>
          <cell r="H113">
            <v>0</v>
          </cell>
          <cell r="I113">
            <v>0</v>
          </cell>
          <cell r="J113">
            <v>0</v>
          </cell>
          <cell r="K113">
            <v>0</v>
          </cell>
          <cell r="L113">
            <v>0</v>
          </cell>
          <cell r="M113">
            <v>0</v>
          </cell>
          <cell r="N113">
            <v>0</v>
          </cell>
          <cell r="O113">
            <v>0</v>
          </cell>
          <cell r="P113">
            <v>0</v>
          </cell>
          <cell r="Q113">
            <v>0</v>
          </cell>
          <cell r="R113">
            <v>0</v>
          </cell>
        </row>
        <row r="114">
          <cell r="B114">
            <v>5899999</v>
          </cell>
          <cell r="G114">
            <v>0</v>
          </cell>
          <cell r="H114">
            <v>0</v>
          </cell>
          <cell r="I114">
            <v>0</v>
          </cell>
          <cell r="J114">
            <v>0</v>
          </cell>
          <cell r="K114">
            <v>0</v>
          </cell>
          <cell r="L114">
            <v>0</v>
          </cell>
          <cell r="M114">
            <v>0</v>
          </cell>
          <cell r="N114">
            <v>0</v>
          </cell>
          <cell r="O114">
            <v>0</v>
          </cell>
          <cell r="P114">
            <v>0</v>
          </cell>
          <cell r="Q114">
            <v>0</v>
          </cell>
          <cell r="R114">
            <v>0</v>
          </cell>
        </row>
        <row r="115">
          <cell r="B115">
            <v>5899999</v>
          </cell>
          <cell r="G115">
            <v>0</v>
          </cell>
          <cell r="H115">
            <v>0</v>
          </cell>
          <cell r="I115">
            <v>0</v>
          </cell>
          <cell r="J115">
            <v>0</v>
          </cell>
          <cell r="K115">
            <v>0</v>
          </cell>
          <cell r="L115">
            <v>0</v>
          </cell>
          <cell r="M115">
            <v>0</v>
          </cell>
          <cell r="N115">
            <v>0</v>
          </cell>
          <cell r="O115">
            <v>0</v>
          </cell>
          <cell r="P115">
            <v>0</v>
          </cell>
          <cell r="Q115">
            <v>0</v>
          </cell>
          <cell r="R115">
            <v>0</v>
          </cell>
        </row>
        <row r="116">
          <cell r="B116">
            <v>5899999</v>
          </cell>
          <cell r="G116">
            <v>0</v>
          </cell>
          <cell r="H116">
            <v>0</v>
          </cell>
          <cell r="I116">
            <v>0</v>
          </cell>
          <cell r="J116">
            <v>0</v>
          </cell>
          <cell r="K116">
            <v>0</v>
          </cell>
          <cell r="L116">
            <v>0</v>
          </cell>
          <cell r="M116">
            <v>0</v>
          </cell>
          <cell r="N116">
            <v>0</v>
          </cell>
          <cell r="O116">
            <v>0</v>
          </cell>
          <cell r="P116">
            <v>0</v>
          </cell>
          <cell r="Q116">
            <v>0</v>
          </cell>
          <cell r="R11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otal (Back)"/>
      <sheetName val="Private Clients (Back)"/>
      <sheetName val="International (Back)"/>
      <sheetName val="Private Clients (Front 1)"/>
      <sheetName val="International (Front 1)"/>
      <sheetName val="Total (Front 1)"/>
      <sheetName val="Private Clients (Front 2)"/>
      <sheetName val="International (Front 2)"/>
      <sheetName val="Total (Front 2)"/>
      <sheetName val="Total Private Clients"/>
      <sheetName val="Total Consolidated"/>
      <sheetName val="Total International"/>
      <sheetName val="Int'l Bkg"/>
      <sheetName val="Private Bkg"/>
      <sheetName val="IB+PB Integration"/>
      <sheetName val="IB+PB"/>
      <sheetName val="BFP"/>
      <sheetName val="Wealth Centre"/>
      <sheetName val="BFP &amp; Other"/>
      <sheetName val="Stockbrokers"/>
      <sheetName val="Centre PC"/>
      <sheetName val="Gerrard"/>
      <sheetName val="Spain"/>
      <sheetName val="Portugal"/>
      <sheetName val="France"/>
      <sheetName val="Italy"/>
      <sheetName val="Africa"/>
      <sheetName val="Caribbean"/>
      <sheetName val="Centre (International)"/>
      <sheetName val="Life"/>
      <sheetName val="Iberia"/>
      <sheetName val="ERG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bout This Report"/>
      <sheetName val="Report CPR"/>
      <sheetName val="StoredHistRates"/>
      <sheetName val="CurrentHistRates"/>
      <sheetName val="CurrentHistory"/>
      <sheetName val="Report SMM"/>
      <sheetName val="CPRassumptions"/>
      <sheetName val="CPRdata"/>
      <sheetName val="Parameters"/>
    </sheetNames>
    <sheetDataSet>
      <sheetData sheetId="0" refreshError="1"/>
      <sheetData sheetId="1" refreshError="1"/>
      <sheetData sheetId="2" refreshError="1">
        <row r="2">
          <cell r="A2" t="str">
            <v>Prepayment Rates</v>
          </cell>
          <cell r="F2">
            <v>0</v>
          </cell>
          <cell r="G2">
            <v>0</v>
          </cell>
          <cell r="H2">
            <v>0</v>
          </cell>
          <cell r="I2">
            <v>0</v>
          </cell>
          <cell r="J2">
            <v>38230</v>
          </cell>
          <cell r="K2">
            <v>38260</v>
          </cell>
          <cell r="L2">
            <v>38291</v>
          </cell>
          <cell r="M2">
            <v>38321</v>
          </cell>
          <cell r="N2">
            <v>38352</v>
          </cell>
          <cell r="O2">
            <v>38383</v>
          </cell>
          <cell r="P2">
            <v>38411</v>
          </cell>
          <cell r="Q2">
            <v>0</v>
          </cell>
          <cell r="R2">
            <v>31</v>
          </cell>
          <cell r="S2">
            <v>60</v>
          </cell>
          <cell r="T2">
            <v>91</v>
          </cell>
          <cell r="U2">
            <v>121</v>
          </cell>
          <cell r="V2">
            <v>152</v>
          </cell>
        </row>
        <row r="3">
          <cell r="A3" t="str">
            <v>CBMDS</v>
          </cell>
          <cell r="B3" t="str">
            <v>C</v>
          </cell>
          <cell r="C3" t="str">
            <v>BM</v>
          </cell>
          <cell r="D3" t="str">
            <v>DS</v>
          </cell>
          <cell r="E3" t="str">
            <v>BHF Discounted Rate</v>
          </cell>
          <cell r="F3" t="str">
            <v xml:space="preserve"> </v>
          </cell>
          <cell r="G3" t="str">
            <v xml:space="preserve"> </v>
          </cell>
          <cell r="H3" t="str">
            <v xml:space="preserve"> </v>
          </cell>
          <cell r="I3" t="str">
            <v xml:space="preserve"> </v>
          </cell>
          <cell r="J3">
            <v>4.7399999999999998E-2</v>
          </cell>
          <cell r="K3">
            <v>2.7099999999999999E-2</v>
          </cell>
          <cell r="L3">
            <v>3.4575000000000002E-2</v>
          </cell>
          <cell r="M3">
            <v>4.2050000000000004E-2</v>
          </cell>
          <cell r="N3">
            <v>4.9525000000000007E-2</v>
          </cell>
          <cell r="O3">
            <v>5.7360859035590406E-2</v>
          </cell>
          <cell r="P3">
            <v>9.0914790192962447E-2</v>
          </cell>
        </row>
        <row r="4">
          <cell r="A4" t="str">
            <v>CBMFX</v>
          </cell>
          <cell r="B4" t="str">
            <v>C</v>
          </cell>
          <cell r="C4" t="str">
            <v>BM</v>
          </cell>
          <cell r="D4" t="str">
            <v>FX</v>
          </cell>
          <cell r="E4" t="str">
            <v>BHF FIXED MORTGAGES</v>
          </cell>
          <cell r="F4" t="str">
            <v xml:space="preserve"> </v>
          </cell>
          <cell r="G4" t="str">
            <v xml:space="preserve"> </v>
          </cell>
          <cell r="H4" t="str">
            <v xml:space="preserve"> </v>
          </cell>
          <cell r="I4" t="str">
            <v xml:space="preserve"> </v>
          </cell>
          <cell r="J4">
            <v>7.6228057492199408E-2</v>
          </cell>
          <cell r="K4">
            <v>7.8568214749383802E-2</v>
          </cell>
          <cell r="L4">
            <v>6.3450322844015195E-2</v>
          </cell>
          <cell r="M4">
            <v>6.4300215229343469E-2</v>
          </cell>
          <cell r="N4">
            <v>6.5150107614671743E-2</v>
          </cell>
          <cell r="O4">
            <v>6.6172776707654646E-2</v>
          </cell>
          <cell r="P4">
            <v>6.4410624663007621E-2</v>
          </cell>
        </row>
        <row r="5">
          <cell r="A5" t="str">
            <v>CBMTR</v>
          </cell>
          <cell r="B5" t="str">
            <v>C</v>
          </cell>
          <cell r="C5" t="str">
            <v>BM</v>
          </cell>
          <cell r="D5" t="str">
            <v>TR</v>
          </cell>
          <cell r="E5" t="str">
            <v xml:space="preserve">BHF Tracker </v>
          </cell>
          <cell r="F5" t="str">
            <v xml:space="preserve"> </v>
          </cell>
          <cell r="G5" t="str">
            <v xml:space="preserve"> </v>
          </cell>
          <cell r="H5" t="str">
            <v xml:space="preserve"> </v>
          </cell>
          <cell r="I5" t="str">
            <v xml:space="preserve"> </v>
          </cell>
          <cell r="J5">
            <v>0.33357061845398805</v>
          </cell>
          <cell r="K5">
            <v>0.30667024392864373</v>
          </cell>
          <cell r="L5">
            <v>0.30630200667510488</v>
          </cell>
          <cell r="M5">
            <v>0.29759318055534234</v>
          </cell>
          <cell r="N5">
            <v>0.24748960016968968</v>
          </cell>
          <cell r="O5">
            <v>0.2088913442939887</v>
          </cell>
          <cell r="P5">
            <v>0.22063529761461753</v>
          </cell>
        </row>
        <row r="6">
          <cell r="A6" t="str">
            <v>CBMCA</v>
          </cell>
          <cell r="B6" t="str">
            <v>C</v>
          </cell>
          <cell r="C6" t="str">
            <v>BM</v>
          </cell>
          <cell r="D6" t="str">
            <v>CA</v>
          </cell>
          <cell r="E6" t="str">
            <v>BHF CAPPED MORTGAGES</v>
          </cell>
          <cell r="F6" t="str">
            <v xml:space="preserve"> </v>
          </cell>
          <cell r="G6" t="str">
            <v xml:space="preserve"> </v>
          </cell>
          <cell r="H6" t="str">
            <v xml:space="preserve"> </v>
          </cell>
          <cell r="I6" t="str">
            <v xml:space="preserve"> </v>
          </cell>
          <cell r="J6">
            <v>7.6228057492199408E-2</v>
          </cell>
          <cell r="K6">
            <v>7.8568214749383802E-2</v>
          </cell>
          <cell r="L6">
            <v>6.3450322844015195E-2</v>
          </cell>
          <cell r="M6">
            <v>6.4300215229343469E-2</v>
          </cell>
          <cell r="N6">
            <v>6.5150107614671743E-2</v>
          </cell>
          <cell r="O6">
            <v>6.6172776707654646E-2</v>
          </cell>
          <cell r="P6">
            <v>6.4410624663007621E-2</v>
          </cell>
        </row>
        <row r="7">
          <cell r="A7" t="str">
            <v>CBMSV</v>
          </cell>
          <cell r="B7" t="str">
            <v>C</v>
          </cell>
          <cell r="C7" t="str">
            <v>BM</v>
          </cell>
          <cell r="D7" t="str">
            <v>SV</v>
          </cell>
          <cell r="E7" t="str">
            <v>BHF Standard Variable Rate</v>
          </cell>
          <cell r="F7" t="str">
            <v xml:space="preserve"> </v>
          </cell>
          <cell r="G7" t="str">
            <v xml:space="preserve"> </v>
          </cell>
          <cell r="H7" t="str">
            <v xml:space="preserve"> </v>
          </cell>
          <cell r="I7" t="str">
            <v xml:space="preserve"> </v>
          </cell>
          <cell r="J7">
            <v>0.39840346694227102</v>
          </cell>
          <cell r="K7">
            <v>0.39146314040889374</v>
          </cell>
          <cell r="L7">
            <v>0.35551703847405081</v>
          </cell>
          <cell r="M7">
            <v>0.32075839805635065</v>
          </cell>
          <cell r="N7">
            <v>0.28342513224714294</v>
          </cell>
          <cell r="O7">
            <v>0.26560253288827884</v>
          </cell>
          <cell r="P7">
            <v>0.25251648557106054</v>
          </cell>
        </row>
        <row r="8">
          <cell r="A8" t="str">
            <v>CWMDS</v>
          </cell>
          <cell r="B8" t="str">
            <v>C</v>
          </cell>
          <cell r="C8" t="str">
            <v>WM</v>
          </cell>
          <cell r="D8" t="str">
            <v>DS</v>
          </cell>
          <cell r="E8" t="str">
            <v>Woolwich Discounted Rate</v>
          </cell>
          <cell r="F8" t="str">
            <v xml:space="preserve"> </v>
          </cell>
          <cell r="G8" t="str">
            <v xml:space="preserve"> </v>
          </cell>
          <cell r="H8" t="str">
            <v xml:space="preserve"> </v>
          </cell>
          <cell r="I8" t="str">
            <v xml:space="preserve"> </v>
          </cell>
          <cell r="J8">
            <v>5.5346110581568242E-2</v>
          </cell>
          <cell r="K8">
            <v>6.654933526819018E-2</v>
          </cell>
          <cell r="L8">
            <v>6.1591628123449094E-2</v>
          </cell>
          <cell r="M8">
            <v>8.135407954704077E-2</v>
          </cell>
          <cell r="N8">
            <v>5.993109475018743E-2</v>
          </cell>
          <cell r="O8">
            <v>7.632445400881338E-2</v>
          </cell>
          <cell r="P8">
            <v>5.5994478266780834E-2</v>
          </cell>
        </row>
        <row r="9">
          <cell r="A9" t="str">
            <v>CWMFX</v>
          </cell>
          <cell r="B9" t="str">
            <v>C</v>
          </cell>
          <cell r="C9" t="str">
            <v>WM</v>
          </cell>
          <cell r="D9" t="str">
            <v>FX</v>
          </cell>
          <cell r="E9" t="str">
            <v>WOOLWICH FIXED MORTGAGES</v>
          </cell>
          <cell r="F9" t="str">
            <v xml:space="preserve"> </v>
          </cell>
          <cell r="G9" t="str">
            <v xml:space="preserve"> </v>
          </cell>
          <cell r="H9" t="str">
            <v xml:space="preserve"> </v>
          </cell>
          <cell r="I9" t="str">
            <v xml:space="preserve"> </v>
          </cell>
          <cell r="J9">
            <v>4.4609157026171631E-2</v>
          </cell>
          <cell r="K9">
            <v>4.7010919502002424E-2</v>
          </cell>
          <cell r="L9">
            <v>6.4256966332035148E-2</v>
          </cell>
          <cell r="M9">
            <v>4.1423153288912218E-2</v>
          </cell>
          <cell r="N9">
            <v>5.062387113867528E-2</v>
          </cell>
          <cell r="O9">
            <v>3.5507193413457427E-2</v>
          </cell>
          <cell r="P9">
            <v>3.7160080008607821E-2</v>
          </cell>
        </row>
        <row r="10">
          <cell r="A10" t="str">
            <v>CWMTR</v>
          </cell>
          <cell r="B10" t="str">
            <v>C</v>
          </cell>
          <cell r="C10" t="str">
            <v>WM</v>
          </cell>
          <cell r="D10" t="str">
            <v>TR</v>
          </cell>
          <cell r="E10" t="str">
            <v>Woolwich Tracker Rate</v>
          </cell>
          <cell r="F10" t="str">
            <v xml:space="preserve"> </v>
          </cell>
          <cell r="G10" t="str">
            <v xml:space="preserve"> </v>
          </cell>
          <cell r="H10" t="str">
            <v xml:space="preserve"> </v>
          </cell>
          <cell r="I10" t="str">
            <v xml:space="preserve"> </v>
          </cell>
          <cell r="J10">
            <v>0.19592175901504094</v>
          </cell>
          <cell r="K10">
            <v>0.20669691418974079</v>
          </cell>
          <cell r="L10">
            <v>0.1942372375378002</v>
          </cell>
          <cell r="M10">
            <v>0.18454744711116089</v>
          </cell>
          <cell r="N10">
            <v>0.16857206193521934</v>
          </cell>
          <cell r="O10">
            <v>0.14066186383467427</v>
          </cell>
          <cell r="P10">
            <v>0.14449268219368294</v>
          </cell>
        </row>
        <row r="11">
          <cell r="A11" t="str">
            <v>CWMCA</v>
          </cell>
          <cell r="B11" t="str">
            <v>C</v>
          </cell>
          <cell r="C11" t="str">
            <v>WM</v>
          </cell>
          <cell r="D11" t="str">
            <v>CA</v>
          </cell>
          <cell r="E11" t="str">
            <v>WOOLWICH CAPPED MORTGAGES</v>
          </cell>
          <cell r="F11" t="str">
            <v xml:space="preserve"> </v>
          </cell>
          <cell r="G11" t="str">
            <v xml:space="preserve"> </v>
          </cell>
          <cell r="H11" t="str">
            <v xml:space="preserve"> </v>
          </cell>
          <cell r="I11" t="str">
            <v xml:space="preserve"> </v>
          </cell>
          <cell r="J11">
            <v>4.4609157026171631E-2</v>
          </cell>
          <cell r="K11">
            <v>4.7010919502002424E-2</v>
          </cell>
          <cell r="L11">
            <v>6.4256966332035148E-2</v>
          </cell>
          <cell r="M11">
            <v>4.1423153288912218E-2</v>
          </cell>
          <cell r="N11">
            <v>5.062387113867528E-2</v>
          </cell>
          <cell r="O11">
            <v>3.5507193413457427E-2</v>
          </cell>
          <cell r="P11">
            <v>3.7160080008607821E-2</v>
          </cell>
        </row>
        <row r="12">
          <cell r="A12" t="str">
            <v>CWMSV</v>
          </cell>
          <cell r="B12" t="str">
            <v>C</v>
          </cell>
          <cell r="C12" t="str">
            <v>WM</v>
          </cell>
          <cell r="D12" t="str">
            <v>SV</v>
          </cell>
          <cell r="E12" t="str">
            <v>Woolwich Standard Variable Rate</v>
          </cell>
          <cell r="F12" t="str">
            <v xml:space="preserve"> </v>
          </cell>
          <cell r="G12" t="str">
            <v xml:space="preserve"> </v>
          </cell>
          <cell r="H12" t="str">
            <v xml:space="preserve"> </v>
          </cell>
          <cell r="I12" t="str">
            <v xml:space="preserve"> </v>
          </cell>
          <cell r="J12">
            <v>0.53710828494235763</v>
          </cell>
          <cell r="K12">
            <v>0.54132989024567491</v>
          </cell>
          <cell r="L12">
            <v>0.52005628453599861</v>
          </cell>
          <cell r="M12">
            <v>0.4211405323021612</v>
          </cell>
          <cell r="N12">
            <v>0.40006720850010191</v>
          </cell>
          <cell r="O12">
            <v>0.3725015176856592</v>
          </cell>
          <cell r="P12">
            <v>0.36232835743259251</v>
          </cell>
        </row>
        <row r="13">
          <cell r="A13" t="str">
            <v>DBMDS</v>
          </cell>
          <cell r="B13" t="str">
            <v>D</v>
          </cell>
          <cell r="C13" t="str">
            <v>BM</v>
          </cell>
          <cell r="D13" t="str">
            <v>DS</v>
          </cell>
          <cell r="E13" t="str">
            <v>BHF Discounted Rate drop-off</v>
          </cell>
          <cell r="F13" t="str">
            <v xml:space="preserve"> </v>
          </cell>
          <cell r="G13" t="str">
            <v xml:space="preserve"> </v>
          </cell>
          <cell r="H13" t="str">
            <v xml:space="preserve"> </v>
          </cell>
          <cell r="I13" t="str">
            <v xml:space="preserve"> </v>
          </cell>
          <cell r="J13">
            <v>1</v>
          </cell>
          <cell r="K13">
            <v>0.7777817825543798</v>
          </cell>
          <cell r="L13">
            <v>0.82806790870017322</v>
          </cell>
          <cell r="M13">
            <v>0.83553021121363469</v>
          </cell>
          <cell r="N13">
            <v>0.83519127154667783</v>
          </cell>
          <cell r="O13">
            <v>0.79983344282796442</v>
          </cell>
          <cell r="P13">
            <v>0.73985223806162537</v>
          </cell>
        </row>
        <row r="14">
          <cell r="A14" t="str">
            <v>DBMFX</v>
          </cell>
          <cell r="B14" t="str">
            <v>D</v>
          </cell>
          <cell r="C14" t="str">
            <v>BM</v>
          </cell>
          <cell r="D14" t="str">
            <v>FX</v>
          </cell>
          <cell r="E14" t="str">
            <v>BHF FIXED MORTGAGES drop-off</v>
          </cell>
          <cell r="F14" t="str">
            <v xml:space="preserve"> </v>
          </cell>
          <cell r="G14" t="str">
            <v xml:space="preserve"> </v>
          </cell>
          <cell r="H14" t="str">
            <v xml:space="preserve"> </v>
          </cell>
          <cell r="I14" t="str">
            <v xml:space="preserve"> </v>
          </cell>
          <cell r="J14">
            <v>0.82240292267789949</v>
          </cell>
          <cell r="K14">
            <v>0.86033497210293519</v>
          </cell>
          <cell r="L14">
            <v>0.79275081515883905</v>
          </cell>
          <cell r="M14" t="str">
            <v/>
          </cell>
          <cell r="N14">
            <v>0.84473137520171526</v>
          </cell>
          <cell r="O14">
            <v>0.75966390148846508</v>
          </cell>
          <cell r="P14">
            <v>0.72674564160467259</v>
          </cell>
        </row>
        <row r="15">
          <cell r="A15" t="str">
            <v>DBMTR</v>
          </cell>
          <cell r="B15" t="str">
            <v>D</v>
          </cell>
          <cell r="C15" t="str">
            <v>BM</v>
          </cell>
          <cell r="D15" t="str">
            <v>TR</v>
          </cell>
          <cell r="F15" t="str">
            <v xml:space="preserve"> </v>
          </cell>
          <cell r="G15" t="str">
            <v xml:space="preserve"> </v>
          </cell>
          <cell r="H15" t="str">
            <v xml:space="preserve"> </v>
          </cell>
          <cell r="I15" t="str">
            <v xml:space="preserve"> </v>
          </cell>
        </row>
        <row r="16">
          <cell r="A16" t="str">
            <v>DBMCA</v>
          </cell>
          <cell r="B16" t="str">
            <v>D</v>
          </cell>
          <cell r="C16" t="str">
            <v>BM</v>
          </cell>
          <cell r="D16" t="str">
            <v>CA</v>
          </cell>
          <cell r="E16" t="str">
            <v>BHF CAPPED MORTGAGES drop-off</v>
          </cell>
          <cell r="F16" t="str">
            <v xml:space="preserve"> </v>
          </cell>
          <cell r="G16" t="str">
            <v xml:space="preserve"> </v>
          </cell>
          <cell r="H16" t="str">
            <v xml:space="preserve"> </v>
          </cell>
          <cell r="I16" t="str">
            <v xml:space="preserve"> </v>
          </cell>
          <cell r="J16">
            <v>0.77600000000000002</v>
          </cell>
          <cell r="K16" t="str">
            <v/>
          </cell>
          <cell r="L16">
            <v>0.90620000000000001</v>
          </cell>
          <cell r="M16" t="str">
            <v/>
          </cell>
          <cell r="N16">
            <v>0.79243421105226153</v>
          </cell>
          <cell r="O16" t="str">
            <v/>
          </cell>
          <cell r="P16" t="str">
            <v/>
          </cell>
        </row>
        <row r="17">
          <cell r="A17" t="str">
            <v>DBMSV</v>
          </cell>
          <cell r="B17" t="str">
            <v>D</v>
          </cell>
          <cell r="C17" t="str">
            <v>BM</v>
          </cell>
          <cell r="D17" t="str">
            <v>SV</v>
          </cell>
          <cell r="F17" t="str">
            <v xml:space="preserve"> </v>
          </cell>
          <cell r="G17" t="str">
            <v xml:space="preserve"> </v>
          </cell>
          <cell r="H17" t="str">
            <v xml:space="preserve"> </v>
          </cell>
          <cell r="I17" t="str">
            <v xml:space="preserve"> </v>
          </cell>
        </row>
        <row r="18">
          <cell r="A18" t="str">
            <v>DWMDS</v>
          </cell>
          <cell r="B18" t="str">
            <v>D</v>
          </cell>
          <cell r="C18" t="str">
            <v>WM</v>
          </cell>
          <cell r="D18" t="str">
            <v>DS</v>
          </cell>
          <cell r="E18" t="str">
            <v>Woolwich Discounted Rate drop-off</v>
          </cell>
          <cell r="F18" t="str">
            <v xml:space="preserve"> </v>
          </cell>
          <cell r="G18" t="str">
            <v xml:space="preserve"> </v>
          </cell>
          <cell r="H18" t="str">
            <v xml:space="preserve"> </v>
          </cell>
          <cell r="I18" t="str">
            <v xml:space="preserve"> </v>
          </cell>
          <cell r="J18">
            <v>0.91324692247781492</v>
          </cell>
          <cell r="K18">
            <v>0.96082344955970145</v>
          </cell>
          <cell r="L18">
            <v>0.97226456949853213</v>
          </cell>
          <cell r="M18">
            <v>0.90097365244412253</v>
          </cell>
          <cell r="N18">
            <v>0.84437463190286444</v>
          </cell>
          <cell r="O18">
            <v>0.81519288469669193</v>
          </cell>
          <cell r="P18">
            <v>0.80569255313877508</v>
          </cell>
        </row>
        <row r="19">
          <cell r="A19" t="str">
            <v>DWMFX</v>
          </cell>
          <cell r="B19" t="str">
            <v>D</v>
          </cell>
          <cell r="C19" t="str">
            <v>WM</v>
          </cell>
          <cell r="D19" t="str">
            <v>FX</v>
          </cell>
          <cell r="E19" t="str">
            <v>WOOLWICH FIXED MORTGAGES drop-off</v>
          </cell>
          <cell r="F19" t="str">
            <v xml:space="preserve"> </v>
          </cell>
          <cell r="G19" t="str">
            <v xml:space="preserve"> </v>
          </cell>
          <cell r="H19" t="str">
            <v xml:space="preserve"> </v>
          </cell>
          <cell r="I19" t="str">
            <v xml:space="preserve"> </v>
          </cell>
          <cell r="J19">
            <v>0.80550729731725124</v>
          </cell>
          <cell r="K19">
            <v>0.81148405142790347</v>
          </cell>
          <cell r="L19">
            <v>0.75679520832107228</v>
          </cell>
          <cell r="M19">
            <v>0.75183300979940249</v>
          </cell>
          <cell r="N19">
            <v>0.76256942587497412</v>
          </cell>
          <cell r="O19">
            <v>0.66453061087088161</v>
          </cell>
          <cell r="P19">
            <v>0</v>
          </cell>
        </row>
        <row r="20">
          <cell r="A20" t="str">
            <v>DWMTR</v>
          </cell>
          <cell r="B20" t="str">
            <v>D</v>
          </cell>
          <cell r="C20" t="str">
            <v>WM</v>
          </cell>
          <cell r="D20" t="str">
            <v>TR</v>
          </cell>
          <cell r="F20" t="str">
            <v xml:space="preserve"> </v>
          </cell>
          <cell r="G20" t="str">
            <v xml:space="preserve"> </v>
          </cell>
          <cell r="H20" t="str">
            <v xml:space="preserve"> </v>
          </cell>
          <cell r="I20" t="str">
            <v xml:space="preserve"> </v>
          </cell>
        </row>
        <row r="21">
          <cell r="A21" t="str">
            <v>DWMCA</v>
          </cell>
          <cell r="B21" t="str">
            <v>D</v>
          </cell>
          <cell r="C21" t="str">
            <v>WM</v>
          </cell>
          <cell r="D21" t="str">
            <v>CA</v>
          </cell>
          <cell r="E21" t="str">
            <v>WOOLWICH CAPPED MORTGAGES drop-off</v>
          </cell>
          <cell r="F21" t="str">
            <v xml:space="preserve"> </v>
          </cell>
          <cell r="G21" t="str">
            <v xml:space="preserve"> </v>
          </cell>
          <cell r="H21" t="str">
            <v xml:space="preserve"> </v>
          </cell>
          <cell r="I21" t="str">
            <v xml:space="preserve"> </v>
          </cell>
          <cell r="J21">
            <v>0.71161490091294388</v>
          </cell>
          <cell r="K21">
            <v>0.7256760540172088</v>
          </cell>
          <cell r="L21">
            <v>0.60310593037214721</v>
          </cell>
          <cell r="M21" t="str">
            <v/>
          </cell>
          <cell r="N21">
            <v>0.72430208950950015</v>
          </cell>
          <cell r="O21">
            <v>1</v>
          </cell>
          <cell r="P21">
            <v>0.69518001074012759</v>
          </cell>
          <cell r="Q21" t="str">
            <v/>
          </cell>
          <cell r="S21" t="str">
            <v/>
          </cell>
          <cell r="T21" t="str">
            <v/>
          </cell>
          <cell r="U21" t="str">
            <v/>
          </cell>
          <cell r="V21" t="str">
            <v/>
          </cell>
        </row>
        <row r="22">
          <cell r="A22" t="str">
            <v>DWMSV</v>
          </cell>
          <cell r="B22" t="str">
            <v>D</v>
          </cell>
          <cell r="C22" t="str">
            <v>WM</v>
          </cell>
          <cell r="D22" t="str">
            <v>SV</v>
          </cell>
          <cell r="F22" t="str">
            <v xml:space="preserve"> </v>
          </cell>
          <cell r="G22" t="str">
            <v xml:space="preserve"> </v>
          </cell>
          <cell r="H22" t="str">
            <v xml:space="preserve"> </v>
          </cell>
          <cell r="I22" t="str">
            <v xml:space="preserve"> </v>
          </cell>
          <cell r="J22" t="str">
            <v xml:space="preserve"> </v>
          </cell>
        </row>
      </sheetData>
      <sheetData sheetId="3" refreshError="1">
        <row r="2">
          <cell r="A2" t="str">
            <v>Prepayment Rates</v>
          </cell>
          <cell r="E2">
            <v>39294</v>
          </cell>
          <cell r="F2">
            <v>39325</v>
          </cell>
          <cell r="G2">
            <v>39355</v>
          </cell>
          <cell r="H2">
            <v>39386</v>
          </cell>
          <cell r="I2">
            <v>39416</v>
          </cell>
          <cell r="J2">
            <v>39447</v>
          </cell>
          <cell r="K2">
            <v>39478</v>
          </cell>
          <cell r="L2">
            <v>39507</v>
          </cell>
          <cell r="M2">
            <v>39538</v>
          </cell>
          <cell r="N2">
            <v>39568</v>
          </cell>
          <cell r="O2">
            <v>39599</v>
          </cell>
          <cell r="P2">
            <v>39629</v>
          </cell>
          <cell r="Q2">
            <v>39660</v>
          </cell>
          <cell r="R2">
            <v>39691</v>
          </cell>
          <cell r="S2">
            <v>39721</v>
          </cell>
          <cell r="T2">
            <v>39752</v>
          </cell>
          <cell r="U2">
            <v>39782</v>
          </cell>
          <cell r="V2">
            <v>39813</v>
          </cell>
          <cell r="W2" t="str">
            <v>Weighted</v>
          </cell>
        </row>
        <row r="3">
          <cell r="A3" t="str">
            <v>CBMDS</v>
          </cell>
          <cell r="B3" t="str">
            <v>C</v>
          </cell>
          <cell r="C3" t="str">
            <v>BM</v>
          </cell>
          <cell r="D3" t="str">
            <v>DS</v>
          </cell>
          <cell r="E3">
            <v>0.53202837930093139</v>
          </cell>
          <cell r="F3">
            <v>0.21032344943849135</v>
          </cell>
          <cell r="G3">
            <v>0.24407931705788899</v>
          </cell>
          <cell r="H3">
            <v>9.3339515421918096E-2</v>
          </cell>
          <cell r="I3">
            <v>4.5437431804437933E-2</v>
          </cell>
          <cell r="J3">
            <v>0.14292645402995352</v>
          </cell>
          <cell r="K3">
            <v>0.18950612912183384</v>
          </cell>
          <cell r="L3">
            <v>6.3272390665698341E-2</v>
          </cell>
          <cell r="M3">
            <v>5.0021627524103773E-2</v>
          </cell>
          <cell r="N3">
            <v>0.16736533019506472</v>
          </cell>
          <cell r="O3">
            <v>0.10619283400699642</v>
          </cell>
          <cell r="P3">
            <v>0.19265821136096828</v>
          </cell>
          <cell r="Q3">
            <v>0.20930585670272694</v>
          </cell>
          <cell r="R3">
            <v>2.7533529941057289E-3</v>
          </cell>
          <cell r="S3">
            <v>0.97485253889091628</v>
          </cell>
          <cell r="T3">
            <v>2.2254582999737815E-3</v>
          </cell>
          <cell r="U3">
            <v>0.38005166149698333</v>
          </cell>
          <cell r="V3">
            <v>3.1532080635123805E-3</v>
          </cell>
          <cell r="W3">
            <v>0.22325209479673436</v>
          </cell>
        </row>
        <row r="4">
          <cell r="A4" t="str">
            <v>CBMFX</v>
          </cell>
          <cell r="B4" t="str">
            <v>C</v>
          </cell>
          <cell r="C4" t="str">
            <v>BM</v>
          </cell>
          <cell r="D4" t="str">
            <v>FX</v>
          </cell>
          <cell r="E4">
            <v>0.12028703192127899</v>
          </cell>
          <cell r="F4">
            <v>9.356380476849735E-2</v>
          </cell>
          <cell r="G4">
            <v>9.7106501545693114E-2</v>
          </cell>
          <cell r="H4">
            <v>0.1001349025888868</v>
          </cell>
          <cell r="I4">
            <v>7.7318414222061427E-2</v>
          </cell>
          <cell r="J4">
            <v>7.3479842895611935E-2</v>
          </cell>
          <cell r="K4">
            <v>6.1457222966320946E-2</v>
          </cell>
          <cell r="L4">
            <v>4.8961608219306396E-2</v>
          </cell>
          <cell r="M4">
            <v>4.7905188264972143E-2</v>
          </cell>
          <cell r="N4">
            <v>5.374683295614191E-2</v>
          </cell>
          <cell r="O4">
            <v>4.6757672871799771E-2</v>
          </cell>
          <cell r="P4">
            <v>5.9203430187211858E-2</v>
          </cell>
          <cell r="Q4">
            <v>8.7975655693600108E-2</v>
          </cell>
          <cell r="R4">
            <v>4.9592268278083607E-2</v>
          </cell>
          <cell r="S4">
            <v>4.0414312170691025E-2</v>
          </cell>
          <cell r="T4">
            <v>4.3758014061192174E-2</v>
          </cell>
          <cell r="U4">
            <v>3.3972073360095001E-2</v>
          </cell>
          <cell r="V4">
            <v>4.3589821249268135E-2</v>
          </cell>
          <cell r="W4">
            <v>7.0354757884890651E-2</v>
          </cell>
        </row>
        <row r="5">
          <cell r="A5" t="str">
            <v>CBMTR</v>
          </cell>
          <cell r="B5" t="str">
            <v>C</v>
          </cell>
          <cell r="C5" t="str">
            <v>BM</v>
          </cell>
          <cell r="D5" t="str">
            <v>TR</v>
          </cell>
          <cell r="E5">
            <v>0.35151364021145459</v>
          </cell>
          <cell r="F5">
            <v>0.32047196404807843</v>
          </cell>
          <cell r="G5">
            <v>0.30406849621840182</v>
          </cell>
          <cell r="H5">
            <v>0.32062539094721576</v>
          </cell>
          <cell r="I5">
            <v>0.24172663224429791</v>
          </cell>
          <cell r="J5">
            <v>0.20525646874291359</v>
          </cell>
          <cell r="K5">
            <v>0.22794279217367497</v>
          </cell>
          <cell r="L5">
            <v>0.20883865740358054</v>
          </cell>
          <cell r="M5">
            <v>0.18278275719807158</v>
          </cell>
          <cell r="N5">
            <v>0.21510525313683837</v>
          </cell>
          <cell r="O5">
            <v>0.1545752115779585</v>
          </cell>
          <cell r="P5">
            <v>0.17926509532399626</v>
          </cell>
          <cell r="Q5">
            <v>0.19037199839513785</v>
          </cell>
          <cell r="R5">
            <v>0.1554277513924488</v>
          </cell>
          <cell r="S5">
            <v>0.14481396101816602</v>
          </cell>
          <cell r="T5">
            <v>0.154472275748753</v>
          </cell>
          <cell r="U5">
            <v>8.8505507938890782E-2</v>
          </cell>
          <cell r="V5">
            <v>0.105193085049896</v>
          </cell>
          <cell r="W5">
            <v>0.21122947868916131</v>
          </cell>
        </row>
        <row r="6">
          <cell r="A6" t="str">
            <v>CBMCA</v>
          </cell>
          <cell r="B6" t="str">
            <v>C</v>
          </cell>
          <cell r="C6" t="str">
            <v>BM</v>
          </cell>
          <cell r="D6" t="str">
            <v>CA</v>
          </cell>
          <cell r="E6">
            <v>0.12028703192127899</v>
          </cell>
          <cell r="F6">
            <v>9.356380476849735E-2</v>
          </cell>
          <cell r="G6">
            <v>9.7106501545693114E-2</v>
          </cell>
          <cell r="H6">
            <v>0.1001349025888868</v>
          </cell>
          <cell r="I6">
            <v>7.7318414222061427E-2</v>
          </cell>
          <cell r="J6">
            <v>7.3479842895611935E-2</v>
          </cell>
          <cell r="K6">
            <v>6.1457222966320946E-2</v>
          </cell>
          <cell r="L6">
            <v>4.8961608219306396E-2</v>
          </cell>
          <cell r="M6">
            <v>4.7905188264972143E-2</v>
          </cell>
          <cell r="N6">
            <v>5.374683295614191E-2</v>
          </cell>
          <cell r="O6">
            <v>4.6757672871799771E-2</v>
          </cell>
          <cell r="P6">
            <v>5.9203430187211858E-2</v>
          </cell>
          <cell r="Q6">
            <v>8.7975655693600108E-2</v>
          </cell>
          <cell r="R6">
            <v>4.9592268278083607E-2</v>
          </cell>
          <cell r="S6">
            <v>4.0414312170691025E-2</v>
          </cell>
          <cell r="T6">
            <v>4.3758014061192174E-2</v>
          </cell>
          <cell r="U6">
            <v>3.3972073360095001E-2</v>
          </cell>
          <cell r="V6">
            <v>4.3589821249268135E-2</v>
          </cell>
          <cell r="W6">
            <v>7.0354757884890651E-2</v>
          </cell>
        </row>
        <row r="7">
          <cell r="A7" t="str">
            <v>CBMSV</v>
          </cell>
          <cell r="B7" t="str">
            <v>C</v>
          </cell>
          <cell r="C7" t="str">
            <v>BM</v>
          </cell>
          <cell r="D7" t="str">
            <v>SV</v>
          </cell>
          <cell r="E7">
            <v>0.25577726486232455</v>
          </cell>
          <cell r="F7">
            <v>0.26383616753608241</v>
          </cell>
          <cell r="G7">
            <v>0.25617505706478028</v>
          </cell>
          <cell r="H7">
            <v>0.26617573957152785</v>
          </cell>
          <cell r="I7">
            <v>0.2186229856548092</v>
          </cell>
          <cell r="J7">
            <v>0.1843725656373123</v>
          </cell>
          <cell r="K7">
            <v>0.23490432529429017</v>
          </cell>
          <cell r="L7">
            <v>0.24886933821813462</v>
          </cell>
          <cell r="M7">
            <v>0.20159106215033251</v>
          </cell>
          <cell r="N7">
            <v>0.2301513672007981</v>
          </cell>
          <cell r="O7">
            <v>0.21800251191468656</v>
          </cell>
          <cell r="P7">
            <v>0.19857950726127649</v>
          </cell>
          <cell r="Q7">
            <v>0.21830564237766426</v>
          </cell>
          <cell r="R7">
            <v>0.18163657358222007</v>
          </cell>
          <cell r="S7">
            <v>0.18461034461023129</v>
          </cell>
          <cell r="T7">
            <v>0.17023202349666011</v>
          </cell>
          <cell r="U7">
            <v>0.1837461751682915</v>
          </cell>
          <cell r="V7">
            <v>0.13741601463181408</v>
          </cell>
          <cell r="W7">
            <v>0.21690983481870951</v>
          </cell>
        </row>
        <row r="8">
          <cell r="A8" t="str">
            <v>CWMDS</v>
          </cell>
          <cell r="B8" t="str">
            <v>C</v>
          </cell>
          <cell r="C8" t="str">
            <v>WM</v>
          </cell>
          <cell r="D8" t="str">
            <v>DS</v>
          </cell>
          <cell r="E8">
            <v>0.16141598542311941</v>
          </cell>
          <cell r="F8">
            <v>0.15096400979702296</v>
          </cell>
          <cell r="G8">
            <v>0.17456201044538944</v>
          </cell>
          <cell r="H8">
            <v>0.16615425546799245</v>
          </cell>
          <cell r="I8">
            <v>0.12897345333591148</v>
          </cell>
          <cell r="J8">
            <v>8.1243054546108917E-2</v>
          </cell>
          <cell r="K8">
            <v>0.10610784788094285</v>
          </cell>
          <cell r="L8">
            <v>7.9104122686271428E-2</v>
          </cell>
          <cell r="M8">
            <v>5.5764516547174847E-2</v>
          </cell>
          <cell r="N8">
            <v>9.7114512584097423E-2</v>
          </cell>
          <cell r="O8">
            <v>7.8185891007649944E-2</v>
          </cell>
          <cell r="P8">
            <v>7.4325270259897103E-2</v>
          </cell>
          <cell r="Q8">
            <v>5.9778176567775954E-2</v>
          </cell>
          <cell r="R8">
            <v>5.822070982063976E-2</v>
          </cell>
          <cell r="S8">
            <v>0.4457985308679091</v>
          </cell>
          <cell r="T8">
            <v>9.8004614455359684E-2</v>
          </cell>
          <cell r="U8">
            <v>4.6090364094417025E-2</v>
          </cell>
          <cell r="V8">
            <v>2.6377619103443606E-2</v>
          </cell>
          <cell r="W8">
            <v>0.12374900721767546</v>
          </cell>
        </row>
        <row r="9">
          <cell r="A9" t="str">
            <v>CWMFX</v>
          </cell>
          <cell r="B9" t="str">
            <v>C</v>
          </cell>
          <cell r="C9" t="str">
            <v>WM</v>
          </cell>
          <cell r="D9" t="str">
            <v>FX</v>
          </cell>
          <cell r="E9">
            <v>5.9613180320820858E-2</v>
          </cell>
          <cell r="F9">
            <v>4.9382088896960274E-2</v>
          </cell>
          <cell r="G9">
            <v>4.50584992447568E-2</v>
          </cell>
          <cell r="H9">
            <v>5.0448502687570618E-2</v>
          </cell>
          <cell r="I9">
            <v>4.6587902133864101E-2</v>
          </cell>
          <cell r="J9">
            <v>3.3056423983315653E-2</v>
          </cell>
          <cell r="K9">
            <v>2.8572588503622764E-2</v>
          </cell>
          <cell r="L9">
            <v>2.8112959302472373E-2</v>
          </cell>
          <cell r="M9">
            <v>2.9022824011859072E-2</v>
          </cell>
          <cell r="N9">
            <v>2.9170527215912845E-2</v>
          </cell>
          <cell r="O9">
            <v>2.9972174530194184E-2</v>
          </cell>
          <cell r="P9">
            <v>2.8203765786794399E-2</v>
          </cell>
          <cell r="Q9">
            <v>2.7814125102312959E-2</v>
          </cell>
          <cell r="R9">
            <v>2.0222978950538817E-2</v>
          </cell>
          <cell r="S9">
            <v>2.806989246337499E-2</v>
          </cell>
          <cell r="T9">
            <v>3.0570405562797331E-2</v>
          </cell>
          <cell r="U9">
            <v>4.3266429603829981E-2</v>
          </cell>
          <cell r="V9">
            <v>2.9051571353756689E-2</v>
          </cell>
          <cell r="W9">
            <v>3.5611566281297358E-2</v>
          </cell>
        </row>
        <row r="10">
          <cell r="A10" t="str">
            <v>CWMTR</v>
          </cell>
          <cell r="B10" t="str">
            <v>C</v>
          </cell>
          <cell r="C10" t="str">
            <v>WM</v>
          </cell>
          <cell r="D10" t="str">
            <v>TR</v>
          </cell>
          <cell r="E10">
            <v>0.25955630520666351</v>
          </cell>
          <cell r="F10">
            <v>0.30740440365136401</v>
          </cell>
          <cell r="G10">
            <v>0.25942608422639346</v>
          </cell>
          <cell r="H10">
            <v>0.2635546699845005</v>
          </cell>
          <cell r="I10">
            <v>0.25531670607151458</v>
          </cell>
          <cell r="J10">
            <v>0.16159117617830887</v>
          </cell>
          <cell r="K10">
            <v>0.16986306872406243</v>
          </cell>
          <cell r="L10">
            <v>0.1510053259364732</v>
          </cell>
          <cell r="M10">
            <v>0.14478682340518001</v>
          </cell>
          <cell r="N10">
            <v>0.18994498817309191</v>
          </cell>
          <cell r="O10">
            <v>0.13606234888548474</v>
          </cell>
          <cell r="P10">
            <v>0.14592824427898621</v>
          </cell>
          <cell r="Q10">
            <v>0.12788215090584998</v>
          </cell>
          <cell r="R10">
            <v>9.5619025645281908E-2</v>
          </cell>
          <cell r="S10">
            <v>0.11042264118489664</v>
          </cell>
          <cell r="T10">
            <v>0.1389440015693596</v>
          </cell>
          <cell r="U10">
            <v>6.8858456654333433E-2</v>
          </cell>
          <cell r="V10">
            <v>6.3972104582765033E-2</v>
          </cell>
          <cell r="W10">
            <v>0.16249589230156758</v>
          </cell>
        </row>
        <row r="11">
          <cell r="A11" t="str">
            <v>CWMCA</v>
          </cell>
          <cell r="B11" t="str">
            <v>C</v>
          </cell>
          <cell r="C11" t="str">
            <v>WM</v>
          </cell>
          <cell r="D11" t="str">
            <v>CA</v>
          </cell>
          <cell r="E11">
            <v>5.9613180320820858E-2</v>
          </cell>
          <cell r="F11">
            <v>4.9382088896960274E-2</v>
          </cell>
          <cell r="G11">
            <v>4.50584992447568E-2</v>
          </cell>
          <cell r="H11">
            <v>5.0448502687570618E-2</v>
          </cell>
          <cell r="I11">
            <v>4.6587902133864101E-2</v>
          </cell>
          <cell r="J11">
            <v>3.3056423983315653E-2</v>
          </cell>
          <cell r="K11">
            <v>2.8572588503622764E-2</v>
          </cell>
          <cell r="L11">
            <v>2.8112959302472373E-2</v>
          </cell>
          <cell r="M11">
            <v>2.9022824011859072E-2</v>
          </cell>
          <cell r="N11">
            <v>2.9170527215913844E-2</v>
          </cell>
          <cell r="O11">
            <v>2.9972174530194184E-2</v>
          </cell>
          <cell r="P11">
            <v>2.8203765786794399E-2</v>
          </cell>
          <cell r="Q11">
            <v>2.7814125102312959E-2</v>
          </cell>
          <cell r="R11">
            <v>2.0222978950538817E-2</v>
          </cell>
          <cell r="S11">
            <v>2.806989246337499E-2</v>
          </cell>
          <cell r="T11">
            <v>3.0570405562797331E-2</v>
          </cell>
          <cell r="U11">
            <v>4.3266429603829981E-2</v>
          </cell>
          <cell r="V11">
            <v>2.9051571353756689E-2</v>
          </cell>
          <cell r="W11">
            <v>3.5611566281297358E-2</v>
          </cell>
        </row>
        <row r="12">
          <cell r="A12" t="str">
            <v>CWMSV</v>
          </cell>
          <cell r="B12" t="str">
            <v>C</v>
          </cell>
          <cell r="C12" t="str">
            <v>WM</v>
          </cell>
          <cell r="D12" t="str">
            <v>SV</v>
          </cell>
          <cell r="E12">
            <v>0.43342198881947969</v>
          </cell>
          <cell r="F12">
            <v>0.50794266323992754</v>
          </cell>
          <cell r="G12">
            <v>0.49578218980267841</v>
          </cell>
          <cell r="H12">
            <v>0.43827353014571413</v>
          </cell>
          <cell r="I12">
            <v>0.43813192781781152</v>
          </cell>
          <cell r="J12">
            <v>0.38378204610983957</v>
          </cell>
          <cell r="K12">
            <v>0.43727092279320801</v>
          </cell>
          <cell r="L12">
            <v>0.32877518357778657</v>
          </cell>
          <cell r="M12">
            <v>0.3775458491851087</v>
          </cell>
          <cell r="N12">
            <v>0.42017545783561738</v>
          </cell>
          <cell r="O12">
            <v>0.42068636643044954</v>
          </cell>
          <cell r="P12">
            <v>0.32940654790389945</v>
          </cell>
          <cell r="Q12">
            <v>0.35613205987593344</v>
          </cell>
          <cell r="R12">
            <v>0.2829856444285066</v>
          </cell>
          <cell r="S12">
            <v>0.37981139656979701</v>
          </cell>
          <cell r="T12">
            <v>0.28100804595332673</v>
          </cell>
          <cell r="U12">
            <v>0.29356157729364052</v>
          </cell>
          <cell r="V12">
            <v>0.26786379291026607</v>
          </cell>
          <cell r="W12">
            <v>0.39059315765407832</v>
          </cell>
        </row>
        <row r="13">
          <cell r="A13" t="str">
            <v>DBMDS</v>
          </cell>
          <cell r="B13" t="str">
            <v>D</v>
          </cell>
          <cell r="C13" t="str">
            <v>BM</v>
          </cell>
          <cell r="D13" t="str">
            <v>DS</v>
          </cell>
          <cell r="E13">
            <v>0.4229825598557726</v>
          </cell>
          <cell r="F13">
            <v>0.49877227222396764</v>
          </cell>
          <cell r="G13">
            <v>0.68610382124361191</v>
          </cell>
          <cell r="H13">
            <v>0.61045506412445349</v>
          </cell>
          <cell r="I13">
            <v>0.72000807736942884</v>
          </cell>
          <cell r="J13">
            <v>0.62106497334464505</v>
          </cell>
          <cell r="K13">
            <v>0.8500996863992788</v>
          </cell>
          <cell r="L13">
            <v>0.78910652280409754</v>
          </cell>
          <cell r="M13">
            <v>0.21072328217237712</v>
          </cell>
          <cell r="N13">
            <v>0.72712057918604078</v>
          </cell>
          <cell r="O13">
            <v>0.47631537884963526</v>
          </cell>
          <cell r="P13">
            <v>0.53627308444893962</v>
          </cell>
          <cell r="Q13">
            <v>0.62648434663337593</v>
          </cell>
          <cell r="R13">
            <v>0.6209368012736336</v>
          </cell>
          <cell r="S13">
            <v>0.45648146718299382</v>
          </cell>
          <cell r="T13">
            <v>0.75615366583216581</v>
          </cell>
          <cell r="U13">
            <v>0.78943574988000331</v>
          </cell>
          <cell r="V13">
            <v>0.75793713351608449</v>
          </cell>
          <cell r="W13">
            <v>0.63765181012352101</v>
          </cell>
        </row>
        <row r="14">
          <cell r="A14" t="str">
            <v>DBMFX</v>
          </cell>
          <cell r="B14" t="str">
            <v>D</v>
          </cell>
          <cell r="C14" t="str">
            <v>BM</v>
          </cell>
          <cell r="D14" t="str">
            <v>FX</v>
          </cell>
          <cell r="E14">
            <v>0.898455434269265</v>
          </cell>
          <cell r="F14">
            <v>0.853546631165086</v>
          </cell>
          <cell r="G14">
            <v>0.72964938015486835</v>
          </cell>
          <cell r="H14">
            <v>0.84080707415064637</v>
          </cell>
          <cell r="I14">
            <v>0.85168643018262946</v>
          </cell>
          <cell r="J14">
            <v>0.82620741780083651</v>
          </cell>
          <cell r="K14">
            <v>0.80101949092442359</v>
          </cell>
          <cell r="L14">
            <v>0.83779050163095103</v>
          </cell>
          <cell r="M14" t="str">
            <v xml:space="preserve"> </v>
          </cell>
          <cell r="N14">
            <v>0.84296855328910902</v>
          </cell>
          <cell r="O14">
            <v>0.98492282914910734</v>
          </cell>
          <cell r="P14">
            <v>0.92501153026054461</v>
          </cell>
          <cell r="Q14">
            <v>0.6470064564706598</v>
          </cell>
          <cell r="R14">
            <v>0.78712670412747676</v>
          </cell>
          <cell r="S14">
            <v>0.77794732802018762</v>
          </cell>
          <cell r="T14">
            <v>0.59637818296765166</v>
          </cell>
          <cell r="U14">
            <v>0.78801327377251518</v>
          </cell>
          <cell r="V14">
            <v>0.8437803884986198</v>
          </cell>
          <cell r="W14">
            <v>0.81900898020215573</v>
          </cell>
        </row>
        <row r="15">
          <cell r="A15" t="str">
            <v>DBMTR</v>
          </cell>
          <cell r="B15" t="str">
            <v>D</v>
          </cell>
          <cell r="C15" t="str">
            <v>BM</v>
          </cell>
          <cell r="D15" t="str">
            <v>TR</v>
          </cell>
          <cell r="E15" t="str">
            <v xml:space="preserve"> </v>
          </cell>
          <cell r="F15">
            <v>1</v>
          </cell>
          <cell r="G15">
            <v>1</v>
          </cell>
          <cell r="H15" t="str">
            <v xml:space="preserve"> </v>
          </cell>
          <cell r="I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P15" t="str">
            <v xml:space="preserve"> </v>
          </cell>
          <cell r="Q15" t="str">
            <v xml:space="preserve"> </v>
          </cell>
          <cell r="R15" t="str">
            <v xml:space="preserve"> </v>
          </cell>
          <cell r="S15" t="str">
            <v xml:space="preserve"> </v>
          </cell>
          <cell r="T15" t="str">
            <v xml:space="preserve"> </v>
          </cell>
          <cell r="U15" t="str">
            <v xml:space="preserve"> </v>
          </cell>
          <cell r="V15" t="str">
            <v xml:space="preserve"> </v>
          </cell>
          <cell r="W15">
            <v>1</v>
          </cell>
        </row>
        <row r="16">
          <cell r="A16" t="str">
            <v>DBMCA</v>
          </cell>
          <cell r="B16" t="str">
            <v>D</v>
          </cell>
          <cell r="C16" t="str">
            <v>BM</v>
          </cell>
          <cell r="D16" t="str">
            <v>CA</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 xml:space="preserve"> </v>
          </cell>
          <cell r="O16" t="str">
            <v xml:space="preserve"> </v>
          </cell>
          <cell r="P16" t="str">
            <v xml:space="preserve"> </v>
          </cell>
          <cell r="Q16" t="str">
            <v xml:space="preserve"> </v>
          </cell>
          <cell r="R16" t="str">
            <v xml:space="preserve"> </v>
          </cell>
          <cell r="S16" t="str">
            <v xml:space="preserve"> </v>
          </cell>
          <cell r="T16" t="str">
            <v xml:space="preserve"> </v>
          </cell>
          <cell r="U16" t="str">
            <v xml:space="preserve"> </v>
          </cell>
          <cell r="V16" t="str">
            <v xml:space="preserve"> </v>
          </cell>
          <cell r="W16" t="str">
            <v xml:space="preserve"> </v>
          </cell>
        </row>
        <row r="17">
          <cell r="A17" t="str">
            <v>DBMSV</v>
          </cell>
          <cell r="B17" t="str">
            <v>D</v>
          </cell>
          <cell r="C17" t="str">
            <v>BM</v>
          </cell>
          <cell r="D17" t="str">
            <v>SV</v>
          </cell>
          <cell r="E17" t="str">
            <v xml:space="preserve"> </v>
          </cell>
          <cell r="F17" t="str">
            <v xml:space="preserve"> </v>
          </cell>
          <cell r="G17" t="str">
            <v xml:space="preserve"> </v>
          </cell>
          <cell r="H17">
            <v>1</v>
          </cell>
          <cell r="I17" t="str">
            <v xml:space="preserve"> </v>
          </cell>
          <cell r="J17">
            <v>0</v>
          </cell>
          <cell r="K17">
            <v>6.2483442083639745E-6</v>
          </cell>
          <cell r="L17" t="str">
            <v xml:space="preserve"> </v>
          </cell>
          <cell r="M17" t="str">
            <v xml:space="preserve"> </v>
          </cell>
          <cell r="N17" t="str">
            <v xml:space="preserve"> </v>
          </cell>
          <cell r="O17" t="str">
            <v xml:space="preserve"> </v>
          </cell>
          <cell r="P17" t="str">
            <v xml:space="preserve"> </v>
          </cell>
          <cell r="Q17" t="str">
            <v xml:space="preserve"> </v>
          </cell>
          <cell r="R17">
            <v>5.0050403107114352E-4</v>
          </cell>
          <cell r="S17">
            <v>0.95039261724286594</v>
          </cell>
          <cell r="T17">
            <v>0.58329479574925003</v>
          </cell>
          <cell r="U17">
            <v>0.45663942603487939</v>
          </cell>
          <cell r="V17">
            <v>0.62748240532069821</v>
          </cell>
          <cell r="W17">
            <v>0.66883889291195286</v>
          </cell>
        </row>
        <row r="18">
          <cell r="A18" t="str">
            <v>DWMDS</v>
          </cell>
          <cell r="B18" t="str">
            <v>D</v>
          </cell>
          <cell r="C18" t="str">
            <v>WM</v>
          </cell>
          <cell r="D18" t="str">
            <v>DS</v>
          </cell>
          <cell r="E18">
            <v>0.75540369438373101</v>
          </cell>
          <cell r="F18">
            <v>0.7793230570103169</v>
          </cell>
          <cell r="G18">
            <v>0.78787835682199481</v>
          </cell>
          <cell r="H18">
            <v>0.74952430840004725</v>
          </cell>
          <cell r="I18">
            <v>0.84158586088050302</v>
          </cell>
          <cell r="J18">
            <v>0.73452195172169044</v>
          </cell>
          <cell r="K18">
            <v>0.78257389846785708</v>
          </cell>
          <cell r="L18">
            <v>0.77373379119612551</v>
          </cell>
          <cell r="M18">
            <v>0.79999750123640634</v>
          </cell>
          <cell r="N18">
            <v>0.75363727947450576</v>
          </cell>
          <cell r="O18">
            <v>0.78341343953271592</v>
          </cell>
          <cell r="P18">
            <v>0.81995565271112092</v>
          </cell>
          <cell r="Q18">
            <v>0.81583671933117585</v>
          </cell>
          <cell r="R18">
            <v>0.86742900456337924</v>
          </cell>
          <cell r="S18">
            <v>0.92639633177462977</v>
          </cell>
          <cell r="T18">
            <v>0.89197645547303117</v>
          </cell>
          <cell r="U18">
            <v>0.91068282699343217</v>
          </cell>
          <cell r="V18">
            <v>0.89436890230168953</v>
          </cell>
          <cell r="W18">
            <v>0.81708487190810519</v>
          </cell>
        </row>
        <row r="19">
          <cell r="A19" t="str">
            <v>DWMFX</v>
          </cell>
          <cell r="B19" t="str">
            <v>D</v>
          </cell>
          <cell r="C19" t="str">
            <v>WM</v>
          </cell>
          <cell r="D19" t="str">
            <v>FX</v>
          </cell>
          <cell r="E19">
            <v>0.63574702695053686</v>
          </cell>
          <cell r="F19">
            <v>0.77921191798384304</v>
          </cell>
          <cell r="G19">
            <v>0.80828753924971453</v>
          </cell>
          <cell r="H19">
            <v>0.74135626853860537</v>
          </cell>
          <cell r="I19">
            <v>0.99272339483318739</v>
          </cell>
          <cell r="J19">
            <v>0.8657814023156537</v>
          </cell>
          <cell r="K19">
            <v>1</v>
          </cell>
          <cell r="L19">
            <v>0.81390246968848734</v>
          </cell>
          <cell r="M19" t="str">
            <v xml:space="preserve"> </v>
          </cell>
          <cell r="N19">
            <v>0.84816093619154076</v>
          </cell>
          <cell r="O19">
            <v>0.91576090021251022</v>
          </cell>
          <cell r="P19">
            <v>0.95243029872343565</v>
          </cell>
          <cell r="Q19">
            <v>0.84749971337728724</v>
          </cell>
          <cell r="R19">
            <v>0.96699092203226511</v>
          </cell>
          <cell r="S19">
            <v>0.87319104791330238</v>
          </cell>
          <cell r="T19">
            <v>0.93259968896289147</v>
          </cell>
          <cell r="U19">
            <v>0.91544517193805042</v>
          </cell>
          <cell r="V19">
            <v>0.93205310458578949</v>
          </cell>
          <cell r="W19">
            <v>0.89105752452378173</v>
          </cell>
        </row>
        <row r="20">
          <cell r="A20" t="str">
            <v>DWMTR</v>
          </cell>
          <cell r="B20" t="str">
            <v>D</v>
          </cell>
          <cell r="C20" t="str">
            <v>WM</v>
          </cell>
          <cell r="D20" t="str">
            <v>TR</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t="str">
            <v xml:space="preserve"> </v>
          </cell>
          <cell r="U20" t="str">
            <v xml:space="preserve"> </v>
          </cell>
          <cell r="V20" t="str">
            <v xml:space="preserve"> </v>
          </cell>
          <cell r="W20" t="str">
            <v xml:space="preserve"> </v>
          </cell>
        </row>
        <row r="21">
          <cell r="A21" t="str">
            <v>DWMCA</v>
          </cell>
          <cell r="B21" t="str">
            <v>D</v>
          </cell>
          <cell r="C21" t="str">
            <v>WM</v>
          </cell>
          <cell r="D21" t="str">
            <v>CA</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row>
        <row r="22">
          <cell r="A22" t="str">
            <v>DWMSV</v>
          </cell>
          <cell r="B22" t="str">
            <v>D</v>
          </cell>
          <cell r="C22" t="str">
            <v>WM</v>
          </cell>
          <cell r="D22" t="str">
            <v>SV</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row>
      </sheetData>
      <sheetData sheetId="4" refreshError="1"/>
      <sheetData sheetId="5" refreshError="1"/>
      <sheetData sheetId="6" refreshError="1">
        <row r="2">
          <cell r="A2" t="str">
            <v>CBMCA</v>
          </cell>
          <cell r="B2">
            <v>0.10199999999999999</v>
          </cell>
        </row>
        <row r="3">
          <cell r="A3" t="str">
            <v>CBMDS</v>
          </cell>
          <cell r="B3">
            <v>0.24399999999999999</v>
          </cell>
        </row>
        <row r="4">
          <cell r="A4" t="str">
            <v>CBMDT</v>
          </cell>
          <cell r="B4">
            <v>0.09</v>
          </cell>
        </row>
        <row r="5">
          <cell r="A5" t="str">
            <v>CBMFX</v>
          </cell>
          <cell r="B5">
            <v>0.10199999999999999</v>
          </cell>
        </row>
        <row r="6">
          <cell r="A6" t="str">
            <v>CBMLT</v>
          </cell>
          <cell r="B6">
            <v>0.27</v>
          </cell>
        </row>
        <row r="7">
          <cell r="A7" t="str">
            <v>CBMRT</v>
          </cell>
          <cell r="B7">
            <v>0.32</v>
          </cell>
        </row>
        <row r="8">
          <cell r="A8" t="str">
            <v>CBMSV</v>
          </cell>
          <cell r="B8">
            <v>0.28999999999999998</v>
          </cell>
        </row>
        <row r="9">
          <cell r="A9" t="str">
            <v>CBMTR</v>
          </cell>
          <cell r="B9">
            <v>0.34399999999999997</v>
          </cell>
        </row>
        <row r="10">
          <cell r="A10" t="str">
            <v>CWMCA</v>
          </cell>
          <cell r="B10">
            <v>5.0999999999999997E-2</v>
          </cell>
        </row>
        <row r="11">
          <cell r="A11" t="str">
            <v>CWMDS</v>
          </cell>
          <cell r="B11">
            <v>0.14099999999999999</v>
          </cell>
        </row>
        <row r="12">
          <cell r="A12" t="str">
            <v>CWMDT</v>
          </cell>
          <cell r="B12">
            <v>0.11699999999999999</v>
          </cell>
        </row>
        <row r="13">
          <cell r="A13" t="str">
            <v>CWMFX</v>
          </cell>
          <cell r="B13">
            <v>5.0999999999999997E-2</v>
          </cell>
        </row>
        <row r="14">
          <cell r="A14" t="str">
            <v>CWMLT</v>
          </cell>
          <cell r="B14">
            <v>0.27</v>
          </cell>
        </row>
        <row r="15">
          <cell r="A15" t="str">
            <v>CWMRT</v>
          </cell>
          <cell r="B15">
            <v>0.34499999999999997</v>
          </cell>
        </row>
        <row r="16">
          <cell r="A16" t="str">
            <v>CWMSV</v>
          </cell>
          <cell r="B16">
            <v>0.495</v>
          </cell>
        </row>
        <row r="17">
          <cell r="A17" t="str">
            <v>CWMTR</v>
          </cell>
          <cell r="B17">
            <v>0.27500000000000002</v>
          </cell>
        </row>
        <row r="18">
          <cell r="A18" t="str">
            <v>DBMCA</v>
          </cell>
          <cell r="B18">
            <v>0.78900000000000003</v>
          </cell>
        </row>
        <row r="19">
          <cell r="A19" t="str">
            <v>DBMDS</v>
          </cell>
          <cell r="B19">
            <v>0.76900000000000002</v>
          </cell>
        </row>
        <row r="20">
          <cell r="A20" t="str">
            <v>DBMFX</v>
          </cell>
          <cell r="B20">
            <v>0.78900000000000003</v>
          </cell>
        </row>
        <row r="21">
          <cell r="A21" t="str">
            <v>DBMSV</v>
          </cell>
          <cell r="B21">
            <v>0</v>
          </cell>
        </row>
        <row r="22">
          <cell r="A22" t="str">
            <v>DBMTR</v>
          </cell>
          <cell r="B22">
            <v>0</v>
          </cell>
        </row>
        <row r="23">
          <cell r="A23" t="str">
            <v>DWMCA</v>
          </cell>
          <cell r="B23">
            <v>0.80099999999999993</v>
          </cell>
        </row>
        <row r="24">
          <cell r="A24" t="str">
            <v>DWMDS</v>
          </cell>
          <cell r="B24">
            <v>0.81299999999999994</v>
          </cell>
        </row>
        <row r="25">
          <cell r="A25" t="str">
            <v>DWMFX</v>
          </cell>
          <cell r="B25">
            <v>0.80099999999999993</v>
          </cell>
        </row>
        <row r="26">
          <cell r="A26" t="str">
            <v>DWMSV</v>
          </cell>
          <cell r="B26">
            <v>0</v>
          </cell>
        </row>
        <row r="27">
          <cell r="A27" t="str">
            <v>DWMTR</v>
          </cell>
          <cell r="B27">
            <v>0</v>
          </cell>
        </row>
      </sheetData>
      <sheetData sheetId="7" refreshError="1">
        <row r="2">
          <cell r="A2">
            <v>39294</v>
          </cell>
          <cell r="B2" t="str">
            <v>DS</v>
          </cell>
          <cell r="C2" t="str">
            <v>NA</v>
          </cell>
          <cell r="D2">
            <v>105229045.01779063</v>
          </cell>
          <cell r="E2">
            <v>79490409.362910986</v>
          </cell>
          <cell r="F2" t="str">
            <v>WM</v>
          </cell>
          <cell r="G2" t="str">
            <v>D</v>
          </cell>
        </row>
        <row r="3">
          <cell r="A3">
            <v>39294</v>
          </cell>
          <cell r="B3" t="str">
            <v>FX</v>
          </cell>
          <cell r="C3" t="str">
            <v>NA</v>
          </cell>
          <cell r="D3">
            <v>622328.77287969424</v>
          </cell>
          <cell r="E3">
            <v>395643.66714404151</v>
          </cell>
          <cell r="F3" t="str">
            <v>WM</v>
          </cell>
          <cell r="G3" t="str">
            <v>D</v>
          </cell>
        </row>
        <row r="4">
          <cell r="A4">
            <v>39325</v>
          </cell>
          <cell r="B4" t="str">
            <v>DS</v>
          </cell>
          <cell r="C4" t="str">
            <v>NA</v>
          </cell>
          <cell r="D4">
            <v>109352214.76400189</v>
          </cell>
          <cell r="E4">
            <v>85220702.300730661</v>
          </cell>
          <cell r="F4" t="str">
            <v>WM</v>
          </cell>
          <cell r="G4" t="str">
            <v>D</v>
          </cell>
        </row>
        <row r="5">
          <cell r="A5">
            <v>39325</v>
          </cell>
          <cell r="B5" t="str">
            <v>FX</v>
          </cell>
          <cell r="C5" t="str">
            <v>NA</v>
          </cell>
          <cell r="D5">
            <v>85138997.46036914</v>
          </cell>
          <cell r="E5">
            <v>66341321.506315783</v>
          </cell>
          <cell r="F5" t="str">
            <v>WM</v>
          </cell>
          <cell r="G5" t="str">
            <v>D</v>
          </cell>
        </row>
        <row r="6">
          <cell r="A6">
            <v>39355</v>
          </cell>
          <cell r="B6" t="str">
            <v>DS</v>
          </cell>
          <cell r="C6" t="str">
            <v>NA</v>
          </cell>
          <cell r="D6">
            <v>73268337.45735243</v>
          </cell>
          <cell r="E6">
            <v>57726537.322978243</v>
          </cell>
          <cell r="F6" t="str">
            <v>WM</v>
          </cell>
          <cell r="G6" t="str">
            <v>D</v>
          </cell>
        </row>
        <row r="7">
          <cell r="A7">
            <v>39355</v>
          </cell>
          <cell r="B7" t="str">
            <v>FX</v>
          </cell>
          <cell r="C7" t="str">
            <v>NA</v>
          </cell>
          <cell r="D7">
            <v>644391369.85632467</v>
          </cell>
          <cell r="E7">
            <v>520853514.65492135</v>
          </cell>
          <cell r="F7" t="str">
            <v>WM</v>
          </cell>
          <cell r="G7" t="str">
            <v>D</v>
          </cell>
        </row>
        <row r="8">
          <cell r="A8">
            <v>39386</v>
          </cell>
          <cell r="B8" t="str">
            <v>DS</v>
          </cell>
          <cell r="C8" t="str">
            <v>NA</v>
          </cell>
          <cell r="D8">
            <v>58141024.194969423</v>
          </cell>
          <cell r="E8">
            <v>43578110.949404873</v>
          </cell>
          <cell r="F8" t="str">
            <v>WM</v>
          </cell>
          <cell r="G8" t="str">
            <v>D</v>
          </cell>
        </row>
        <row r="9">
          <cell r="A9">
            <v>39386</v>
          </cell>
          <cell r="B9" t="str">
            <v>FX</v>
          </cell>
          <cell r="C9" t="str">
            <v>NA</v>
          </cell>
          <cell r="D9">
            <v>49184053.366496116</v>
          </cell>
          <cell r="E9">
            <v>36462906.275389194</v>
          </cell>
          <cell r="F9" t="str">
            <v>WM</v>
          </cell>
          <cell r="G9" t="str">
            <v>D</v>
          </cell>
        </row>
        <row r="10">
          <cell r="A10">
            <v>39416</v>
          </cell>
          <cell r="B10" t="str">
            <v>DS</v>
          </cell>
          <cell r="C10" t="str">
            <v>NA</v>
          </cell>
          <cell r="D10">
            <v>177255578.62224272</v>
          </cell>
          <cell r="E10">
            <v>149175788.73067182</v>
          </cell>
          <cell r="F10" t="str">
            <v>WM</v>
          </cell>
          <cell r="G10" t="str">
            <v>D</v>
          </cell>
        </row>
        <row r="11">
          <cell r="A11">
            <v>39416</v>
          </cell>
          <cell r="B11" t="str">
            <v>FX</v>
          </cell>
          <cell r="C11" t="str">
            <v>NA</v>
          </cell>
          <cell r="D11">
            <v>53320440.147619367</v>
          </cell>
          <cell r="E11">
            <v>52932448.357344478</v>
          </cell>
          <cell r="F11" t="str">
            <v>WM</v>
          </cell>
          <cell r="G11" t="str">
            <v>D</v>
          </cell>
        </row>
        <row r="12">
          <cell r="A12">
            <v>39447</v>
          </cell>
          <cell r="B12" t="str">
            <v>DS</v>
          </cell>
          <cell r="C12" t="str">
            <v>NA</v>
          </cell>
          <cell r="D12">
            <v>20852324.684659492</v>
          </cell>
          <cell r="E12">
            <v>15316490.225310473</v>
          </cell>
          <cell r="F12" t="str">
            <v>WM</v>
          </cell>
          <cell r="G12" t="str">
            <v>D</v>
          </cell>
        </row>
        <row r="13">
          <cell r="A13">
            <v>39447</v>
          </cell>
          <cell r="B13" t="str">
            <v>FX</v>
          </cell>
          <cell r="C13" t="str">
            <v>NA</v>
          </cell>
          <cell r="D13">
            <v>1449163641.6725647</v>
          </cell>
          <cell r="E13">
            <v>1254658929.8721325</v>
          </cell>
          <cell r="F13" t="str">
            <v>WM</v>
          </cell>
          <cell r="G13" t="str">
            <v>D</v>
          </cell>
        </row>
        <row r="14">
          <cell r="A14">
            <v>39478</v>
          </cell>
          <cell r="B14" t="str">
            <v>DS</v>
          </cell>
          <cell r="C14" t="str">
            <v>NA</v>
          </cell>
          <cell r="D14">
            <v>83835407.038056195</v>
          </cell>
          <cell r="E14">
            <v>65607401.315411262</v>
          </cell>
          <cell r="F14" t="str">
            <v>WM</v>
          </cell>
          <cell r="G14" t="str">
            <v>D</v>
          </cell>
        </row>
        <row r="15">
          <cell r="A15">
            <v>39478</v>
          </cell>
          <cell r="B15" t="str">
            <v>FX</v>
          </cell>
          <cell r="C15" t="str">
            <v>NA</v>
          </cell>
          <cell r="D15">
            <v>151606.80813163979</v>
          </cell>
          <cell r="E15">
            <v>151606.80813163979</v>
          </cell>
          <cell r="F15" t="str">
            <v>WM</v>
          </cell>
          <cell r="G15" t="str">
            <v>D</v>
          </cell>
        </row>
        <row r="16">
          <cell r="A16">
            <v>39507</v>
          </cell>
          <cell r="B16" t="str">
            <v>DS</v>
          </cell>
          <cell r="C16" t="str">
            <v>NA</v>
          </cell>
          <cell r="D16">
            <v>51679682.908993155</v>
          </cell>
          <cell r="E16">
            <v>39986316.984988883</v>
          </cell>
          <cell r="F16" t="str">
            <v>WM</v>
          </cell>
          <cell r="G16" t="str">
            <v>D</v>
          </cell>
        </row>
        <row r="17">
          <cell r="A17">
            <v>39507</v>
          </cell>
          <cell r="B17" t="str">
            <v>FX</v>
          </cell>
          <cell r="C17" t="str">
            <v>NA</v>
          </cell>
          <cell r="D17">
            <v>90833786.343065664</v>
          </cell>
          <cell r="E17">
            <v>73929843.035777539</v>
          </cell>
          <cell r="F17" t="str">
            <v>WM</v>
          </cell>
          <cell r="G17" t="str">
            <v>D</v>
          </cell>
        </row>
        <row r="18">
          <cell r="A18">
            <v>39538</v>
          </cell>
          <cell r="B18" t="str">
            <v>DS</v>
          </cell>
          <cell r="C18" t="str">
            <v>NA</v>
          </cell>
          <cell r="D18">
            <v>51381986.885986038</v>
          </cell>
          <cell r="E18">
            <v>41105461.11735063</v>
          </cell>
          <cell r="F18" t="str">
            <v>WM</v>
          </cell>
          <cell r="G18" t="str">
            <v>D</v>
          </cell>
        </row>
        <row r="19">
          <cell r="A19">
            <v>39568</v>
          </cell>
          <cell r="B19" t="str">
            <v>DS</v>
          </cell>
          <cell r="C19" t="str">
            <v>NA</v>
          </cell>
          <cell r="D19">
            <v>50956729.006659545</v>
          </cell>
          <cell r="E19">
            <v>38402890.619498536</v>
          </cell>
          <cell r="F19" t="str">
            <v>WM</v>
          </cell>
          <cell r="G19" t="str">
            <v>D</v>
          </cell>
        </row>
        <row r="20">
          <cell r="A20">
            <v>39568</v>
          </cell>
          <cell r="B20" t="str">
            <v>FX</v>
          </cell>
          <cell r="C20" t="str">
            <v>NA</v>
          </cell>
          <cell r="D20">
            <v>1538459372.4613194</v>
          </cell>
          <cell r="E20">
            <v>1304861141.6394429</v>
          </cell>
          <cell r="F20" t="str">
            <v>WM</v>
          </cell>
          <cell r="G20" t="str">
            <v>D</v>
          </cell>
        </row>
        <row r="21">
          <cell r="A21">
            <v>39599</v>
          </cell>
          <cell r="B21" t="str">
            <v>DS</v>
          </cell>
          <cell r="C21" t="str">
            <v>NA</v>
          </cell>
          <cell r="D21">
            <v>71900065.181643143</v>
          </cell>
          <cell r="E21">
            <v>56327477.366577521</v>
          </cell>
          <cell r="F21" t="str">
            <v>WM</v>
          </cell>
          <cell r="G21" t="str">
            <v>D</v>
          </cell>
        </row>
        <row r="22">
          <cell r="A22">
            <v>39599</v>
          </cell>
          <cell r="B22" t="str">
            <v>FX</v>
          </cell>
          <cell r="C22" t="str">
            <v>NA</v>
          </cell>
          <cell r="D22">
            <v>108606163.28991181</v>
          </cell>
          <cell r="E22">
            <v>99457277.862996519</v>
          </cell>
          <cell r="F22" t="str">
            <v>WM</v>
          </cell>
          <cell r="G22" t="str">
            <v>D</v>
          </cell>
        </row>
        <row r="23">
          <cell r="A23">
            <v>39629</v>
          </cell>
          <cell r="B23" t="str">
            <v>DS</v>
          </cell>
          <cell r="C23" t="str">
            <v>NA</v>
          </cell>
          <cell r="D23">
            <v>112100134.54262364</v>
          </cell>
          <cell r="E23">
            <v>91917138.987901434</v>
          </cell>
          <cell r="F23" t="str">
            <v>WM</v>
          </cell>
          <cell r="G23" t="str">
            <v>D</v>
          </cell>
        </row>
        <row r="24">
          <cell r="A24">
            <v>39629</v>
          </cell>
          <cell r="B24" t="str">
            <v>FX</v>
          </cell>
          <cell r="C24" t="str">
            <v>NA</v>
          </cell>
          <cell r="D24">
            <v>998015425.33217752</v>
          </cell>
          <cell r="E24">
            <v>950540129.67972255</v>
          </cell>
          <cell r="F24" t="str">
            <v>WM</v>
          </cell>
          <cell r="G24" t="str">
            <v>D</v>
          </cell>
        </row>
        <row r="25">
          <cell r="A25">
            <v>39660</v>
          </cell>
          <cell r="B25" t="str">
            <v>DS</v>
          </cell>
          <cell r="C25" t="str">
            <v>NA</v>
          </cell>
          <cell r="D25">
            <v>89352987.584397674</v>
          </cell>
          <cell r="E25">
            <v>72897448.253294289</v>
          </cell>
          <cell r="F25" t="str">
            <v>WM</v>
          </cell>
          <cell r="G25" t="str">
            <v>D</v>
          </cell>
        </row>
        <row r="26">
          <cell r="A26">
            <v>39660</v>
          </cell>
          <cell r="B26" t="str">
            <v>FX</v>
          </cell>
          <cell r="C26" t="str">
            <v>NA</v>
          </cell>
          <cell r="D26">
            <v>219337160.32606944</v>
          </cell>
          <cell r="E26">
            <v>185888180.50933194</v>
          </cell>
          <cell r="F26" t="str">
            <v>WM</v>
          </cell>
          <cell r="G26" t="str">
            <v>D</v>
          </cell>
        </row>
        <row r="27">
          <cell r="A27">
            <v>39691</v>
          </cell>
          <cell r="B27" t="str">
            <v>DS</v>
          </cell>
          <cell r="C27" t="str">
            <v>NA</v>
          </cell>
          <cell r="D27">
            <v>32350819.134959292</v>
          </cell>
          <cell r="E27">
            <v>28062038.839047659</v>
          </cell>
          <cell r="F27" t="str">
            <v>WM</v>
          </cell>
          <cell r="G27" t="str">
            <v>D</v>
          </cell>
        </row>
        <row r="28">
          <cell r="A28">
            <v>39691</v>
          </cell>
          <cell r="B28" t="str">
            <v>FX</v>
          </cell>
          <cell r="C28" t="str">
            <v>NA</v>
          </cell>
          <cell r="D28">
            <v>952804623.20239007</v>
          </cell>
          <cell r="E28">
            <v>921353421.10708416</v>
          </cell>
          <cell r="F28" t="str">
            <v>WM</v>
          </cell>
          <cell r="G28" t="str">
            <v>D</v>
          </cell>
        </row>
        <row r="29">
          <cell r="A29">
            <v>39721</v>
          </cell>
          <cell r="B29" t="str">
            <v>DS</v>
          </cell>
          <cell r="C29" t="str">
            <v>NA</v>
          </cell>
          <cell r="D29">
            <v>39809193.642289728</v>
          </cell>
          <cell r="E29">
            <v>36879090.961123116</v>
          </cell>
          <cell r="F29" t="str">
            <v>WM</v>
          </cell>
          <cell r="G29" t="str">
            <v>D</v>
          </cell>
        </row>
        <row r="30">
          <cell r="A30">
            <v>39721</v>
          </cell>
          <cell r="B30" t="str">
            <v>FX</v>
          </cell>
          <cell r="C30" t="str">
            <v>NA</v>
          </cell>
          <cell r="D30">
            <v>665353684.06762469</v>
          </cell>
          <cell r="E30">
            <v>580980880.62398553</v>
          </cell>
          <cell r="F30" t="str">
            <v>WM</v>
          </cell>
          <cell r="G30" t="str">
            <v>D</v>
          </cell>
        </row>
        <row r="31">
          <cell r="A31">
            <v>39752</v>
          </cell>
          <cell r="B31" t="str">
            <v>DS</v>
          </cell>
          <cell r="C31" t="str">
            <v>NA</v>
          </cell>
          <cell r="D31">
            <v>50329201.702850759</v>
          </cell>
          <cell r="E31">
            <v>44892462.941696063</v>
          </cell>
          <cell r="F31" t="str">
            <v>WM</v>
          </cell>
          <cell r="G31" t="str">
            <v>D</v>
          </cell>
        </row>
        <row r="32">
          <cell r="A32">
            <v>39752</v>
          </cell>
          <cell r="B32" t="str">
            <v>FX</v>
          </cell>
          <cell r="C32" t="str">
            <v>NA</v>
          </cell>
          <cell r="D32">
            <v>116056441.46686938</v>
          </cell>
          <cell r="E32">
            <v>108234201.21414241</v>
          </cell>
          <cell r="F32" t="str">
            <v>WM</v>
          </cell>
          <cell r="G32" t="str">
            <v>D</v>
          </cell>
        </row>
        <row r="33">
          <cell r="A33">
            <v>39782</v>
          </cell>
          <cell r="B33" t="str">
            <v>DS</v>
          </cell>
          <cell r="C33" t="str">
            <v>NA</v>
          </cell>
          <cell r="D33">
            <v>102469388.73167968</v>
          </cell>
          <cell r="E33">
            <v>93317112.610454991</v>
          </cell>
          <cell r="F33" t="str">
            <v>WM</v>
          </cell>
          <cell r="G33" t="str">
            <v>D</v>
          </cell>
        </row>
        <row r="34">
          <cell r="A34">
            <v>39782</v>
          </cell>
          <cell r="B34" t="str">
            <v>FX</v>
          </cell>
          <cell r="C34" t="str">
            <v>NA</v>
          </cell>
          <cell r="D34">
            <v>955254926.47777641</v>
          </cell>
          <cell r="E34">
            <v>874483510.41411769</v>
          </cell>
          <cell r="F34" t="str">
            <v>WM</v>
          </cell>
          <cell r="G34" t="str">
            <v>D</v>
          </cell>
        </row>
        <row r="35">
          <cell r="A35">
            <v>39813</v>
          </cell>
          <cell r="B35" t="str">
            <v>DS</v>
          </cell>
          <cell r="C35" t="str">
            <v>NA</v>
          </cell>
          <cell r="D35">
            <v>79985043.192597687</v>
          </cell>
          <cell r="E35">
            <v>71536135.280716822</v>
          </cell>
          <cell r="F35" t="str">
            <v>WM</v>
          </cell>
          <cell r="G35" t="str">
            <v>D</v>
          </cell>
        </row>
        <row r="36">
          <cell r="A36">
            <v>39813</v>
          </cell>
          <cell r="B36" t="str">
            <v>FX</v>
          </cell>
          <cell r="C36" t="str">
            <v>NA</v>
          </cell>
          <cell r="D36">
            <v>771190327.83265567</v>
          </cell>
          <cell r="E36">
            <v>718790339.28295946</v>
          </cell>
          <cell r="F36" t="str">
            <v>WM</v>
          </cell>
          <cell r="G36" t="str">
            <v>D</v>
          </cell>
        </row>
        <row r="37">
          <cell r="A37">
            <v>39294</v>
          </cell>
          <cell r="B37" t="str">
            <v>DS</v>
          </cell>
          <cell r="C37" t="str">
            <v>NA</v>
          </cell>
          <cell r="D37">
            <v>8332074.2698119963</v>
          </cell>
          <cell r="E37">
            <v>3524322.1035534954</v>
          </cell>
          <cell r="F37" t="str">
            <v>BM</v>
          </cell>
          <cell r="G37" t="str">
            <v>D</v>
          </cell>
        </row>
        <row r="38">
          <cell r="A38">
            <v>39294</v>
          </cell>
          <cell r="B38" t="str">
            <v>FX</v>
          </cell>
          <cell r="C38" t="str">
            <v>NA</v>
          </cell>
          <cell r="D38">
            <v>35231491.40640559</v>
          </cell>
          <cell r="E38">
            <v>31653924.911496013</v>
          </cell>
          <cell r="F38" t="str">
            <v>BM</v>
          </cell>
          <cell r="G38" t="str">
            <v>D</v>
          </cell>
        </row>
        <row r="39">
          <cell r="A39">
            <v>39325</v>
          </cell>
          <cell r="B39" t="str">
            <v>DS</v>
          </cell>
          <cell r="C39" t="str">
            <v>NA</v>
          </cell>
          <cell r="D39">
            <v>7099310.7708999375</v>
          </cell>
          <cell r="E39">
            <v>3540939.3644258492</v>
          </cell>
          <cell r="F39" t="str">
            <v>BM</v>
          </cell>
          <cell r="G39" t="str">
            <v>D</v>
          </cell>
        </row>
        <row r="40">
          <cell r="A40">
            <v>39325</v>
          </cell>
          <cell r="B40" t="str">
            <v>FX</v>
          </cell>
          <cell r="C40" t="str">
            <v>NA</v>
          </cell>
          <cell r="D40">
            <v>40736027.417307228</v>
          </cell>
          <cell r="E40">
            <v>34770098.969091162</v>
          </cell>
          <cell r="F40" t="str">
            <v>BM</v>
          </cell>
          <cell r="G40" t="str">
            <v>D</v>
          </cell>
        </row>
        <row r="41">
          <cell r="A41">
            <v>39325</v>
          </cell>
          <cell r="B41" t="str">
            <v>TR</v>
          </cell>
          <cell r="C41" t="str">
            <v>NA</v>
          </cell>
          <cell r="D41">
            <v>38639.438113472061</v>
          </cell>
          <cell r="E41">
            <v>38639.438113472061</v>
          </cell>
          <cell r="F41" t="str">
            <v>BM</v>
          </cell>
          <cell r="G41" t="str">
            <v>D</v>
          </cell>
        </row>
        <row r="42">
          <cell r="A42">
            <v>39355</v>
          </cell>
          <cell r="B42" t="str">
            <v>DS</v>
          </cell>
          <cell r="C42" t="str">
            <v>NA</v>
          </cell>
          <cell r="D42">
            <v>10251248.887500275</v>
          </cell>
          <cell r="E42">
            <v>7033421.0342332637</v>
          </cell>
          <cell r="F42" t="str">
            <v>BM</v>
          </cell>
          <cell r="G42" t="str">
            <v>D</v>
          </cell>
        </row>
        <row r="43">
          <cell r="A43">
            <v>39355</v>
          </cell>
          <cell r="B43" t="str">
            <v>FX</v>
          </cell>
          <cell r="C43" t="str">
            <v>NA</v>
          </cell>
          <cell r="D43">
            <v>16390283.39230217</v>
          </cell>
          <cell r="E43">
            <v>11959160.117755912</v>
          </cell>
          <cell r="F43" t="str">
            <v>BM</v>
          </cell>
          <cell r="G43" t="str">
            <v>D</v>
          </cell>
        </row>
        <row r="44">
          <cell r="A44">
            <v>39355</v>
          </cell>
          <cell r="B44" t="str">
            <v>TR</v>
          </cell>
          <cell r="C44" t="str">
            <v>NA</v>
          </cell>
          <cell r="D44">
            <v>4479.0971949832892</v>
          </cell>
          <cell r="E44">
            <v>4479.0971949832892</v>
          </cell>
          <cell r="F44" t="str">
            <v>BM</v>
          </cell>
          <cell r="G44" t="str">
            <v>D</v>
          </cell>
        </row>
        <row r="45">
          <cell r="A45">
            <v>39386</v>
          </cell>
          <cell r="B45" t="str">
            <v>DS</v>
          </cell>
          <cell r="C45" t="str">
            <v>NA</v>
          </cell>
          <cell r="D45">
            <v>5345549.156507479</v>
          </cell>
          <cell r="E45">
            <v>3263217.5531161916</v>
          </cell>
          <cell r="F45" t="str">
            <v>BM</v>
          </cell>
          <cell r="G45" t="str">
            <v>D</v>
          </cell>
        </row>
        <row r="46">
          <cell r="A46">
            <v>39386</v>
          </cell>
          <cell r="B46" t="str">
            <v>FX</v>
          </cell>
          <cell r="C46" t="str">
            <v>NA</v>
          </cell>
          <cell r="D46">
            <v>10011009.101036739</v>
          </cell>
          <cell r="E46">
            <v>8417327.2715381924</v>
          </cell>
          <cell r="F46" t="str">
            <v>BM</v>
          </cell>
          <cell r="G46" t="str">
            <v>D</v>
          </cell>
        </row>
        <row r="47">
          <cell r="A47">
            <v>39386</v>
          </cell>
          <cell r="B47" t="str">
            <v>SV</v>
          </cell>
          <cell r="C47" t="str">
            <v>NA</v>
          </cell>
          <cell r="D47">
            <v>338995.04533650412</v>
          </cell>
          <cell r="E47">
            <v>338995.04533650412</v>
          </cell>
          <cell r="F47" t="str">
            <v>BM</v>
          </cell>
          <cell r="G47" t="str">
            <v>D</v>
          </cell>
        </row>
        <row r="48">
          <cell r="A48">
            <v>39416</v>
          </cell>
          <cell r="B48" t="str">
            <v>DS</v>
          </cell>
          <cell r="C48" t="str">
            <v>NA</v>
          </cell>
          <cell r="D48">
            <v>2403915.6202085568</v>
          </cell>
          <cell r="E48">
            <v>1730838.6638647011</v>
          </cell>
          <cell r="F48" t="str">
            <v>BM</v>
          </cell>
          <cell r="G48" t="str">
            <v>D</v>
          </cell>
        </row>
        <row r="49">
          <cell r="A49">
            <v>39416</v>
          </cell>
          <cell r="B49" t="str">
            <v>FX</v>
          </cell>
          <cell r="C49" t="str">
            <v>NA</v>
          </cell>
          <cell r="D49">
            <v>46921437.902488112</v>
          </cell>
          <cell r="E49">
            <v>39962351.946206026</v>
          </cell>
          <cell r="F49" t="str">
            <v>BM</v>
          </cell>
          <cell r="G49" t="str">
            <v>D</v>
          </cell>
        </row>
        <row r="50">
          <cell r="A50">
            <v>39416</v>
          </cell>
          <cell r="B50" t="str">
            <v>SV</v>
          </cell>
          <cell r="C50" t="str">
            <v>NA</v>
          </cell>
          <cell r="D50">
            <v>0</v>
          </cell>
          <cell r="E50">
            <v>0</v>
          </cell>
          <cell r="F50" t="str">
            <v>BM</v>
          </cell>
          <cell r="G50" t="str">
            <v>D</v>
          </cell>
        </row>
        <row r="51">
          <cell r="A51">
            <v>39447</v>
          </cell>
          <cell r="B51" t="str">
            <v>DS</v>
          </cell>
          <cell r="C51" t="str">
            <v>NA</v>
          </cell>
          <cell r="D51">
            <v>1693181.6700149684</v>
          </cell>
          <cell r="E51">
            <v>1051575.8287554879</v>
          </cell>
          <cell r="F51" t="str">
            <v>BM</v>
          </cell>
          <cell r="G51" t="str">
            <v>D</v>
          </cell>
        </row>
        <row r="52">
          <cell r="A52">
            <v>39447</v>
          </cell>
          <cell r="B52" t="str">
            <v>FX</v>
          </cell>
          <cell r="C52" t="str">
            <v>NA</v>
          </cell>
          <cell r="D52">
            <v>73605439.524418503</v>
          </cell>
          <cell r="E52">
            <v>60813360.125565439</v>
          </cell>
          <cell r="F52" t="str">
            <v>BM</v>
          </cell>
          <cell r="G52" t="str">
            <v>D</v>
          </cell>
        </row>
        <row r="53">
          <cell r="A53">
            <v>39447</v>
          </cell>
          <cell r="B53" t="str">
            <v>SV</v>
          </cell>
          <cell r="C53" t="str">
            <v>NA</v>
          </cell>
          <cell r="D53">
            <v>20819.19416729415</v>
          </cell>
          <cell r="E53">
            <v>0</v>
          </cell>
          <cell r="F53" t="str">
            <v>BM</v>
          </cell>
          <cell r="G53" t="str">
            <v>D</v>
          </cell>
        </row>
        <row r="54">
          <cell r="A54">
            <v>39478</v>
          </cell>
          <cell r="B54" t="str">
            <v>DS</v>
          </cell>
          <cell r="C54" t="str">
            <v>NA</v>
          </cell>
          <cell r="D54">
            <v>1412135.288869953</v>
          </cell>
          <cell r="E54">
            <v>1200455.7662217021</v>
          </cell>
          <cell r="F54" t="str">
            <v>BM</v>
          </cell>
          <cell r="G54" t="str">
            <v>D</v>
          </cell>
        </row>
        <row r="55">
          <cell r="A55">
            <v>39478</v>
          </cell>
          <cell r="B55" t="str">
            <v>FX</v>
          </cell>
          <cell r="C55" t="str">
            <v>NA</v>
          </cell>
          <cell r="D55">
            <v>8838688.9076440297</v>
          </cell>
          <cell r="E55">
            <v>7079962.0892403703</v>
          </cell>
          <cell r="F55" t="str">
            <v>BM</v>
          </cell>
          <cell r="G55" t="str">
            <v>D</v>
          </cell>
        </row>
        <row r="56">
          <cell r="A56">
            <v>39478</v>
          </cell>
          <cell r="B56" t="str">
            <v>SV</v>
          </cell>
          <cell r="C56" t="str">
            <v>NA</v>
          </cell>
          <cell r="D56">
            <v>33608.909999847412</v>
          </cell>
          <cell r="E56">
            <v>0.21000003814697266</v>
          </cell>
          <cell r="F56" t="str">
            <v>BM</v>
          </cell>
          <cell r="G56" t="str">
            <v>D</v>
          </cell>
        </row>
        <row r="57">
          <cell r="A57">
            <v>39507</v>
          </cell>
          <cell r="B57" t="str">
            <v>DS</v>
          </cell>
          <cell r="C57" t="str">
            <v>NA</v>
          </cell>
          <cell r="D57">
            <v>1017414.6993544986</v>
          </cell>
          <cell r="E57">
            <v>802848.57565740473</v>
          </cell>
          <cell r="F57" t="str">
            <v>BM</v>
          </cell>
          <cell r="G57" t="str">
            <v>D</v>
          </cell>
        </row>
        <row r="58">
          <cell r="A58">
            <v>39507</v>
          </cell>
          <cell r="B58" t="str">
            <v>FX</v>
          </cell>
          <cell r="C58" t="str">
            <v>NA</v>
          </cell>
          <cell r="D58">
            <v>16580882.88820575</v>
          </cell>
          <cell r="E58">
            <v>13891306.192393947</v>
          </cell>
          <cell r="F58" t="str">
            <v>BM</v>
          </cell>
          <cell r="G58" t="str">
            <v>D</v>
          </cell>
        </row>
        <row r="59">
          <cell r="A59">
            <v>39538</v>
          </cell>
          <cell r="B59" t="str">
            <v>DS</v>
          </cell>
          <cell r="C59" t="str">
            <v>NA</v>
          </cell>
          <cell r="D59">
            <v>1869390.6514645917</v>
          </cell>
          <cell r="E59">
            <v>393924.13373897708</v>
          </cell>
          <cell r="F59" t="str">
            <v>BM</v>
          </cell>
          <cell r="G59" t="str">
            <v>D</v>
          </cell>
        </row>
        <row r="60">
          <cell r="A60">
            <v>39568</v>
          </cell>
          <cell r="B60" t="str">
            <v>DS</v>
          </cell>
          <cell r="C60" t="str">
            <v>NA</v>
          </cell>
          <cell r="D60">
            <v>890576.9557653917</v>
          </cell>
          <cell r="E60">
            <v>647556.83188587264</v>
          </cell>
          <cell r="F60" t="str">
            <v>BM</v>
          </cell>
          <cell r="G60" t="str">
            <v>D</v>
          </cell>
        </row>
        <row r="61">
          <cell r="A61">
            <v>39568</v>
          </cell>
          <cell r="B61" t="str">
            <v>FX</v>
          </cell>
          <cell r="C61" t="str">
            <v>NA</v>
          </cell>
          <cell r="D61">
            <v>138076661.25135726</v>
          </cell>
          <cell r="E61">
            <v>116394283.378047</v>
          </cell>
          <cell r="F61" t="str">
            <v>BM</v>
          </cell>
          <cell r="G61" t="str">
            <v>D</v>
          </cell>
        </row>
        <row r="62">
          <cell r="A62">
            <v>39599</v>
          </cell>
          <cell r="B62" t="str">
            <v>DS</v>
          </cell>
          <cell r="C62" t="str">
            <v>NA</v>
          </cell>
          <cell r="D62">
            <v>3195225.0373990973</v>
          </cell>
          <cell r="E62">
            <v>1521934.8241985911</v>
          </cell>
          <cell r="F62" t="str">
            <v>BM</v>
          </cell>
          <cell r="G62" t="str">
            <v>D</v>
          </cell>
        </row>
        <row r="63">
          <cell r="A63">
            <v>39599</v>
          </cell>
          <cell r="B63" t="str">
            <v>FX</v>
          </cell>
          <cell r="C63" t="str">
            <v>NA</v>
          </cell>
          <cell r="D63">
            <v>16113154.286550917</v>
          </cell>
          <cell r="E63">
            <v>15870213.506425794</v>
          </cell>
          <cell r="F63" t="str">
            <v>BM</v>
          </cell>
          <cell r="G63" t="str">
            <v>D</v>
          </cell>
        </row>
        <row r="64">
          <cell r="A64">
            <v>39629</v>
          </cell>
          <cell r="B64" t="str">
            <v>DS</v>
          </cell>
          <cell r="C64" t="str">
            <v>NA</v>
          </cell>
          <cell r="D64">
            <v>4857165.8933216128</v>
          </cell>
          <cell r="E64">
            <v>2604767.3352917703</v>
          </cell>
          <cell r="F64" t="str">
            <v>BM</v>
          </cell>
          <cell r="G64" t="str">
            <v>D</v>
          </cell>
        </row>
        <row r="65">
          <cell r="A65">
            <v>39629</v>
          </cell>
          <cell r="B65" t="str">
            <v>FX</v>
          </cell>
          <cell r="C65" t="str">
            <v>NA</v>
          </cell>
          <cell r="D65">
            <v>63953130.461600885</v>
          </cell>
          <cell r="E65">
            <v>59157383.073237687</v>
          </cell>
          <cell r="F65" t="str">
            <v>BM</v>
          </cell>
          <cell r="G65" t="str">
            <v>D</v>
          </cell>
        </row>
        <row r="66">
          <cell r="A66">
            <v>39660</v>
          </cell>
          <cell r="B66" t="str">
            <v>DS</v>
          </cell>
          <cell r="C66" t="str">
            <v>NA</v>
          </cell>
          <cell r="D66">
            <v>4685214.4748978913</v>
          </cell>
          <cell r="E66">
            <v>2935213.5291436408</v>
          </cell>
          <cell r="F66" t="str">
            <v>BM</v>
          </cell>
          <cell r="G66" t="str">
            <v>D</v>
          </cell>
        </row>
        <row r="67">
          <cell r="A67">
            <v>39660</v>
          </cell>
          <cell r="B67" t="str">
            <v>FX</v>
          </cell>
          <cell r="C67" t="str">
            <v>NA</v>
          </cell>
          <cell r="D67">
            <v>35341821.594545722</v>
          </cell>
          <cell r="E67">
            <v>22866386.755105272</v>
          </cell>
          <cell r="F67" t="str">
            <v>BM</v>
          </cell>
          <cell r="G67" t="str">
            <v>D</v>
          </cell>
        </row>
        <row r="68">
          <cell r="A68">
            <v>39691</v>
          </cell>
          <cell r="B68" t="str">
            <v>DS</v>
          </cell>
          <cell r="C68" t="str">
            <v>NA</v>
          </cell>
          <cell r="D68">
            <v>1315757.6915759342</v>
          </cell>
          <cell r="E68">
            <v>817002.37225834071</v>
          </cell>
          <cell r="F68" t="str">
            <v>BM</v>
          </cell>
          <cell r="G68" t="str">
            <v>D</v>
          </cell>
        </row>
        <row r="69">
          <cell r="A69">
            <v>39691</v>
          </cell>
          <cell r="B69" t="str">
            <v>FX</v>
          </cell>
          <cell r="C69" t="str">
            <v>NA</v>
          </cell>
          <cell r="D69">
            <v>93191804.699902222</v>
          </cell>
          <cell r="E69">
            <v>73353758.085125536</v>
          </cell>
          <cell r="F69" t="str">
            <v>BM</v>
          </cell>
          <cell r="G69" t="str">
            <v>D</v>
          </cell>
        </row>
        <row r="70">
          <cell r="A70">
            <v>39691</v>
          </cell>
          <cell r="B70" t="str">
            <v>SV</v>
          </cell>
          <cell r="C70" t="str">
            <v>NA</v>
          </cell>
          <cell r="D70">
            <v>12870.231602759854</v>
          </cell>
          <cell r="E70">
            <v>6.441602798000531</v>
          </cell>
          <cell r="F70" t="str">
            <v>BM</v>
          </cell>
          <cell r="G70" t="str">
            <v>D</v>
          </cell>
        </row>
        <row r="71">
          <cell r="A71">
            <v>39721</v>
          </cell>
          <cell r="B71" t="str">
            <v>DS</v>
          </cell>
          <cell r="C71" t="str">
            <v>NA</v>
          </cell>
          <cell r="D71">
            <v>806616.3027479063</v>
          </cell>
          <cell r="E71">
            <v>368205.39333208621</v>
          </cell>
          <cell r="F71" t="str">
            <v>BM</v>
          </cell>
          <cell r="G71" t="str">
            <v>D</v>
          </cell>
        </row>
        <row r="72">
          <cell r="A72">
            <v>39721</v>
          </cell>
          <cell r="B72" t="str">
            <v>FX</v>
          </cell>
          <cell r="C72" t="str">
            <v>NA</v>
          </cell>
          <cell r="D72">
            <v>51043690.306677684</v>
          </cell>
          <cell r="E72">
            <v>39709302.486369856</v>
          </cell>
          <cell r="F72" t="str">
            <v>BM</v>
          </cell>
          <cell r="G72" t="str">
            <v>D</v>
          </cell>
        </row>
        <row r="73">
          <cell r="A73">
            <v>39721</v>
          </cell>
          <cell r="B73" t="str">
            <v>SV</v>
          </cell>
          <cell r="C73" t="str">
            <v>NA</v>
          </cell>
          <cell r="D73">
            <v>472637.7143241124</v>
          </cell>
          <cell r="E73">
            <v>449191.39432417916</v>
          </cell>
          <cell r="F73" t="str">
            <v>BM</v>
          </cell>
          <cell r="G73" t="str">
            <v>D</v>
          </cell>
        </row>
        <row r="74">
          <cell r="A74">
            <v>39752</v>
          </cell>
          <cell r="B74" t="str">
            <v>DS</v>
          </cell>
          <cell r="C74" t="str">
            <v>NA</v>
          </cell>
          <cell r="D74">
            <v>12096986.190691061</v>
          </cell>
          <cell r="E74">
            <v>9147180.4536121339</v>
          </cell>
          <cell r="F74" t="str">
            <v>BM</v>
          </cell>
          <cell r="G74" t="str">
            <v>D</v>
          </cell>
        </row>
        <row r="75">
          <cell r="A75">
            <v>39752</v>
          </cell>
          <cell r="B75" t="str">
            <v>FX</v>
          </cell>
          <cell r="C75" t="str">
            <v>NA</v>
          </cell>
          <cell r="D75">
            <v>23477063.007093087</v>
          </cell>
          <cell r="E75">
            <v>14001208.177587248</v>
          </cell>
          <cell r="F75" t="str">
            <v>BM</v>
          </cell>
          <cell r="G75" t="str">
            <v>D</v>
          </cell>
        </row>
        <row r="76">
          <cell r="A76">
            <v>39752</v>
          </cell>
          <cell r="B76" t="str">
            <v>SV</v>
          </cell>
          <cell r="C76" t="str">
            <v>NA</v>
          </cell>
          <cell r="D76">
            <v>528382.14665476209</v>
          </cell>
          <cell r="E76">
            <v>308202.55631053972</v>
          </cell>
          <cell r="F76" t="str">
            <v>BM</v>
          </cell>
          <cell r="G76" t="str">
            <v>D</v>
          </cell>
        </row>
        <row r="77">
          <cell r="A77">
            <v>39782</v>
          </cell>
          <cell r="B77" t="str">
            <v>DS</v>
          </cell>
          <cell r="C77" t="str">
            <v>NA</v>
          </cell>
          <cell r="D77">
            <v>9345500.0090975761</v>
          </cell>
          <cell r="E77">
            <v>7377671.8076855233</v>
          </cell>
          <cell r="F77" t="str">
            <v>BM</v>
          </cell>
          <cell r="G77" t="str">
            <v>D</v>
          </cell>
        </row>
        <row r="78">
          <cell r="A78">
            <v>39782</v>
          </cell>
          <cell r="B78" t="str">
            <v>FX</v>
          </cell>
          <cell r="C78" t="str">
            <v>NA</v>
          </cell>
          <cell r="D78">
            <v>69240800.284745172</v>
          </cell>
          <cell r="E78">
            <v>54562669.71101094</v>
          </cell>
          <cell r="F78" t="str">
            <v>BM</v>
          </cell>
          <cell r="G78" t="str">
            <v>D</v>
          </cell>
        </row>
        <row r="79">
          <cell r="A79">
            <v>39782</v>
          </cell>
          <cell r="B79" t="str">
            <v>SV</v>
          </cell>
          <cell r="C79" t="str">
            <v>NA</v>
          </cell>
          <cell r="D79">
            <v>583982.03788166214</v>
          </cell>
          <cell r="E79">
            <v>266669.22259296139</v>
          </cell>
          <cell r="F79" t="str">
            <v>BM</v>
          </cell>
          <cell r="G79" t="str">
            <v>D</v>
          </cell>
        </row>
        <row r="80">
          <cell r="A80">
            <v>39813</v>
          </cell>
          <cell r="B80" t="str">
            <v>DS</v>
          </cell>
          <cell r="C80" t="str">
            <v>NA</v>
          </cell>
          <cell r="D80">
            <v>7432837.2407545382</v>
          </cell>
          <cell r="E80">
            <v>5633623.3521490972</v>
          </cell>
          <cell r="F80" t="str">
            <v>BM</v>
          </cell>
          <cell r="G80" t="str">
            <v>D</v>
          </cell>
        </row>
        <row r="81">
          <cell r="A81">
            <v>39813</v>
          </cell>
          <cell r="B81" t="str">
            <v>FX</v>
          </cell>
          <cell r="C81" t="str">
            <v>NA</v>
          </cell>
          <cell r="D81">
            <v>23533617.451954734</v>
          </cell>
          <cell r="E81">
            <v>19857204.876388263</v>
          </cell>
          <cell r="F81" t="str">
            <v>BM</v>
          </cell>
          <cell r="G81" t="str">
            <v>D</v>
          </cell>
        </row>
        <row r="82">
          <cell r="A82">
            <v>39813</v>
          </cell>
          <cell r="B82" t="str">
            <v>SV</v>
          </cell>
          <cell r="C82" t="str">
            <v>NA</v>
          </cell>
          <cell r="D82">
            <v>754637.09494840459</v>
          </cell>
          <cell r="E82">
            <v>473521.49948244903</v>
          </cell>
          <cell r="F82" t="str">
            <v>BM</v>
          </cell>
          <cell r="G82" t="str">
            <v>D</v>
          </cell>
        </row>
        <row r="83">
          <cell r="A83">
            <v>39294</v>
          </cell>
          <cell r="B83" t="str">
            <v>CA</v>
          </cell>
          <cell r="C83" t="str">
            <v>NA</v>
          </cell>
          <cell r="D83">
            <v>19176642755.250885</v>
          </cell>
          <cell r="E83">
            <v>97971609.75196597</v>
          </cell>
          <cell r="F83" t="str">
            <v>WM</v>
          </cell>
          <cell r="G83" t="str">
            <v>C</v>
          </cell>
        </row>
        <row r="84">
          <cell r="A84">
            <v>39294</v>
          </cell>
          <cell r="B84" t="str">
            <v>FX</v>
          </cell>
          <cell r="C84" t="str">
            <v>NA</v>
          </cell>
          <cell r="D84">
            <v>19176642755.250797</v>
          </cell>
          <cell r="E84">
            <v>97971609.75196588</v>
          </cell>
          <cell r="F84" t="str">
            <v>WM</v>
          </cell>
          <cell r="G84" t="str">
            <v>C</v>
          </cell>
        </row>
        <row r="85">
          <cell r="A85">
            <v>39325</v>
          </cell>
          <cell r="B85" t="str">
            <v>CA</v>
          </cell>
          <cell r="C85" t="str">
            <v>NA</v>
          </cell>
          <cell r="D85">
            <v>19574722737.494942</v>
          </cell>
          <cell r="E85">
            <v>82436269.41769278</v>
          </cell>
          <cell r="F85" t="str">
            <v>WM</v>
          </cell>
          <cell r="G85" t="str">
            <v>C</v>
          </cell>
        </row>
        <row r="86">
          <cell r="A86">
            <v>39325</v>
          </cell>
          <cell r="B86" t="str">
            <v>FX</v>
          </cell>
          <cell r="C86" t="str">
            <v>NA</v>
          </cell>
          <cell r="D86">
            <v>19574722737.494999</v>
          </cell>
          <cell r="E86">
            <v>82436269.417692915</v>
          </cell>
          <cell r="F86" t="str">
            <v>WM</v>
          </cell>
          <cell r="G86" t="str">
            <v>C</v>
          </cell>
        </row>
        <row r="87">
          <cell r="A87">
            <v>39355</v>
          </cell>
          <cell r="B87" t="str">
            <v>CA</v>
          </cell>
          <cell r="C87" t="str">
            <v>NA</v>
          </cell>
          <cell r="D87">
            <v>18579853627.012962</v>
          </cell>
          <cell r="E87">
            <v>71248689.700337633</v>
          </cell>
          <cell r="F87" t="str">
            <v>WM</v>
          </cell>
          <cell r="G87" t="str">
            <v>C</v>
          </cell>
        </row>
        <row r="88">
          <cell r="A88">
            <v>39355</v>
          </cell>
          <cell r="B88" t="str">
            <v>FX</v>
          </cell>
          <cell r="C88" t="str">
            <v>NA</v>
          </cell>
          <cell r="D88">
            <v>18579853627.012985</v>
          </cell>
          <cell r="E88">
            <v>71248689.700337604</v>
          </cell>
          <cell r="F88" t="str">
            <v>WM</v>
          </cell>
          <cell r="G88" t="str">
            <v>C</v>
          </cell>
        </row>
        <row r="89">
          <cell r="A89">
            <v>39386</v>
          </cell>
          <cell r="B89" t="str">
            <v>CA</v>
          </cell>
          <cell r="C89" t="str">
            <v>NA</v>
          </cell>
          <cell r="D89">
            <v>19234445555.797813</v>
          </cell>
          <cell r="E89">
            <v>82794705.328542858</v>
          </cell>
          <cell r="F89" t="str">
            <v>WM</v>
          </cell>
          <cell r="G89" t="str">
            <v>C</v>
          </cell>
        </row>
        <row r="90">
          <cell r="A90">
            <v>39386</v>
          </cell>
          <cell r="B90" t="str">
            <v>FX</v>
          </cell>
          <cell r="C90" t="str">
            <v>NA</v>
          </cell>
          <cell r="D90">
            <v>19234445555.797726</v>
          </cell>
          <cell r="E90">
            <v>82794705.328542769</v>
          </cell>
          <cell r="F90" t="str">
            <v>WM</v>
          </cell>
          <cell r="G90" t="str">
            <v>C</v>
          </cell>
        </row>
        <row r="91">
          <cell r="A91">
            <v>39416</v>
          </cell>
          <cell r="B91" t="str">
            <v>CA</v>
          </cell>
          <cell r="C91" t="str">
            <v>NA</v>
          </cell>
          <cell r="D91">
            <v>19743897133.005409</v>
          </cell>
          <cell r="E91">
            <v>78339402.19835566</v>
          </cell>
          <cell r="F91" t="str">
            <v>WM</v>
          </cell>
          <cell r="G91" t="str">
            <v>C</v>
          </cell>
        </row>
        <row r="92">
          <cell r="A92">
            <v>39416</v>
          </cell>
          <cell r="B92" t="str">
            <v>FX</v>
          </cell>
          <cell r="C92" t="str">
            <v>NA</v>
          </cell>
          <cell r="D92">
            <v>19743897133.005409</v>
          </cell>
          <cell r="E92">
            <v>78339402.1983556</v>
          </cell>
          <cell r="F92" t="str">
            <v>WM</v>
          </cell>
          <cell r="G92" t="str">
            <v>C</v>
          </cell>
        </row>
        <row r="93">
          <cell r="A93">
            <v>39447</v>
          </cell>
          <cell r="B93" t="str">
            <v>CA</v>
          </cell>
          <cell r="C93" t="str">
            <v>NA</v>
          </cell>
          <cell r="D93">
            <v>20558125876.307426</v>
          </cell>
          <cell r="E93">
            <v>57508095.753981315</v>
          </cell>
          <cell r="F93" t="str">
            <v>WM</v>
          </cell>
          <cell r="G93" t="str">
            <v>C</v>
          </cell>
        </row>
        <row r="94">
          <cell r="A94">
            <v>39447</v>
          </cell>
          <cell r="B94" t="str">
            <v>FX</v>
          </cell>
          <cell r="C94" t="str">
            <v>NA</v>
          </cell>
          <cell r="D94">
            <v>20558125876.307384</v>
          </cell>
          <cell r="E94">
            <v>57508095.753981262</v>
          </cell>
          <cell r="F94" t="str">
            <v>WM</v>
          </cell>
          <cell r="G94" t="str">
            <v>C</v>
          </cell>
        </row>
        <row r="95">
          <cell r="A95">
            <v>39478</v>
          </cell>
          <cell r="B95" t="str">
            <v>CA</v>
          </cell>
          <cell r="C95" t="str">
            <v>NA</v>
          </cell>
          <cell r="D95">
            <v>19650015414.542999</v>
          </cell>
          <cell r="E95">
            <v>47411794.075690292</v>
          </cell>
          <cell r="F95" t="str">
            <v>WM</v>
          </cell>
          <cell r="G95" t="str">
            <v>C</v>
          </cell>
        </row>
        <row r="96">
          <cell r="A96">
            <v>39478</v>
          </cell>
          <cell r="B96" t="str">
            <v>FX</v>
          </cell>
          <cell r="C96" t="str">
            <v>NA</v>
          </cell>
          <cell r="D96">
            <v>19650015414.543018</v>
          </cell>
          <cell r="E96">
            <v>47411794.075690307</v>
          </cell>
          <cell r="F96" t="str">
            <v>WM</v>
          </cell>
          <cell r="G96" t="str">
            <v>C</v>
          </cell>
        </row>
        <row r="97">
          <cell r="A97">
            <v>39507</v>
          </cell>
          <cell r="B97" t="str">
            <v>CA</v>
          </cell>
          <cell r="C97" t="str">
            <v>NA</v>
          </cell>
          <cell r="D97">
            <v>20197327125.634426</v>
          </cell>
          <cell r="E97">
            <v>47938087.199910544</v>
          </cell>
          <cell r="F97" t="str">
            <v>WM</v>
          </cell>
          <cell r="G97" t="str">
            <v>C</v>
          </cell>
        </row>
        <row r="98">
          <cell r="A98">
            <v>39507</v>
          </cell>
          <cell r="B98" t="str">
            <v>FX</v>
          </cell>
          <cell r="C98" t="str">
            <v>NA</v>
          </cell>
          <cell r="D98">
            <v>20197327125.634312</v>
          </cell>
          <cell r="E98">
            <v>47938087.199910611</v>
          </cell>
          <cell r="F98" t="str">
            <v>WM</v>
          </cell>
          <cell r="G98" t="str">
            <v>C</v>
          </cell>
        </row>
        <row r="99">
          <cell r="A99">
            <v>39538</v>
          </cell>
          <cell r="B99" t="str">
            <v>CA</v>
          </cell>
          <cell r="C99" t="str">
            <v>NA</v>
          </cell>
          <cell r="D99">
            <v>19472988392.508308</v>
          </cell>
          <cell r="E99">
            <v>47735114.810292371</v>
          </cell>
          <cell r="F99" t="str">
            <v>WM</v>
          </cell>
          <cell r="G99" t="str">
            <v>C</v>
          </cell>
        </row>
        <row r="100">
          <cell r="A100">
            <v>39538</v>
          </cell>
          <cell r="B100" t="str">
            <v>FX</v>
          </cell>
          <cell r="C100" t="str">
            <v>NA</v>
          </cell>
          <cell r="D100">
            <v>19472988392.508293</v>
          </cell>
          <cell r="E100">
            <v>47735114.810292266</v>
          </cell>
          <cell r="F100" t="str">
            <v>WM</v>
          </cell>
          <cell r="G100" t="str">
            <v>C</v>
          </cell>
        </row>
        <row r="101">
          <cell r="A101">
            <v>39568</v>
          </cell>
          <cell r="B101" t="str">
            <v>CA</v>
          </cell>
          <cell r="C101" t="str">
            <v>NA</v>
          </cell>
          <cell r="D101">
            <v>18985262967.749157</v>
          </cell>
          <cell r="E101">
            <v>46779622.59916845</v>
          </cell>
          <cell r="F101" t="str">
            <v>WM</v>
          </cell>
          <cell r="G101" t="str">
            <v>C</v>
          </cell>
        </row>
        <row r="102">
          <cell r="A102">
            <v>39568</v>
          </cell>
          <cell r="B102" t="str">
            <v>FX</v>
          </cell>
          <cell r="C102" t="str">
            <v>NA</v>
          </cell>
          <cell r="D102">
            <v>18985262967.749237</v>
          </cell>
          <cell r="E102">
            <v>46779622.599168546</v>
          </cell>
          <cell r="F102" t="str">
            <v>WM</v>
          </cell>
          <cell r="G102" t="str">
            <v>C</v>
          </cell>
        </row>
        <row r="103">
          <cell r="A103">
            <v>39599</v>
          </cell>
          <cell r="B103" t="str">
            <v>CA</v>
          </cell>
          <cell r="C103" t="str">
            <v>NA</v>
          </cell>
          <cell r="D103">
            <v>18469194894.56179</v>
          </cell>
          <cell r="E103">
            <v>46776268.729862235</v>
          </cell>
          <cell r="F103" t="str">
            <v>WM</v>
          </cell>
          <cell r="G103" t="str">
            <v>C</v>
          </cell>
        </row>
        <row r="104">
          <cell r="A104">
            <v>39599</v>
          </cell>
          <cell r="B104" t="str">
            <v>FX</v>
          </cell>
          <cell r="C104" t="str">
            <v>NA</v>
          </cell>
          <cell r="D104">
            <v>18469194894.561771</v>
          </cell>
          <cell r="E104">
            <v>46776268.729862221</v>
          </cell>
          <cell r="F104" t="str">
            <v>WM</v>
          </cell>
          <cell r="G104" t="str">
            <v>C</v>
          </cell>
        </row>
        <row r="105">
          <cell r="A105">
            <v>39629</v>
          </cell>
          <cell r="B105" t="str">
            <v>CA</v>
          </cell>
          <cell r="C105" t="str">
            <v>NA</v>
          </cell>
          <cell r="D105">
            <v>17845332732.794651</v>
          </cell>
          <cell r="E105">
            <v>42494281.450064197</v>
          </cell>
          <cell r="F105" t="str">
            <v>WM</v>
          </cell>
          <cell r="G105" t="str">
            <v>C</v>
          </cell>
        </row>
        <row r="106">
          <cell r="A106">
            <v>39629</v>
          </cell>
          <cell r="B106" t="str">
            <v>FX</v>
          </cell>
          <cell r="C106" t="str">
            <v>NA</v>
          </cell>
          <cell r="D106">
            <v>17845332732.79467</v>
          </cell>
          <cell r="E106">
            <v>42494281.450064108</v>
          </cell>
          <cell r="F106" t="str">
            <v>WM</v>
          </cell>
          <cell r="G106" t="str">
            <v>C</v>
          </cell>
        </row>
        <row r="107">
          <cell r="A107">
            <v>39660</v>
          </cell>
          <cell r="B107" t="str">
            <v>CA</v>
          </cell>
          <cell r="C107" t="str">
            <v>NA</v>
          </cell>
          <cell r="D107">
            <v>18288513003.036362</v>
          </cell>
          <cell r="E107">
            <v>42940110.27433233</v>
          </cell>
          <cell r="F107" t="str">
            <v>WM</v>
          </cell>
          <cell r="G107" t="str">
            <v>C</v>
          </cell>
        </row>
        <row r="108">
          <cell r="A108">
            <v>39660</v>
          </cell>
          <cell r="B108" t="str">
            <v>FX</v>
          </cell>
          <cell r="C108" t="str">
            <v>NA</v>
          </cell>
          <cell r="D108">
            <v>18288513003.036358</v>
          </cell>
          <cell r="E108">
            <v>42940110.274332218</v>
          </cell>
          <cell r="F108" t="str">
            <v>WM</v>
          </cell>
          <cell r="G108" t="str">
            <v>C</v>
          </cell>
        </row>
        <row r="109">
          <cell r="A109">
            <v>39691</v>
          </cell>
          <cell r="B109" t="str">
            <v>CA</v>
          </cell>
          <cell r="C109" t="str">
            <v>NA</v>
          </cell>
          <cell r="D109">
            <v>17793886192.856297</v>
          </cell>
          <cell r="E109">
            <v>30268706.972288497</v>
          </cell>
          <cell r="F109" t="str">
            <v>WM</v>
          </cell>
          <cell r="G109" t="str">
            <v>C</v>
          </cell>
        </row>
        <row r="110">
          <cell r="A110">
            <v>39691</v>
          </cell>
          <cell r="B110" t="str">
            <v>FX</v>
          </cell>
          <cell r="C110" t="str">
            <v>NA</v>
          </cell>
          <cell r="D110">
            <v>17793886192.856297</v>
          </cell>
          <cell r="E110">
            <v>30268706.972288527</v>
          </cell>
          <cell r="F110" t="str">
            <v>WM</v>
          </cell>
          <cell r="G110" t="str">
            <v>C</v>
          </cell>
        </row>
        <row r="111">
          <cell r="A111">
            <v>39721</v>
          </cell>
          <cell r="B111" t="str">
            <v>CA</v>
          </cell>
          <cell r="C111" t="str">
            <v>NA</v>
          </cell>
          <cell r="D111">
            <v>17181974991.324066</v>
          </cell>
          <cell r="E111">
            <v>40717892.746770494</v>
          </cell>
          <cell r="F111" t="str">
            <v>WM</v>
          </cell>
          <cell r="G111" t="str">
            <v>C</v>
          </cell>
        </row>
        <row r="112">
          <cell r="A112">
            <v>39721</v>
          </cell>
          <cell r="B112" t="str">
            <v>FX</v>
          </cell>
          <cell r="C112" t="str">
            <v>NA</v>
          </cell>
          <cell r="D112">
            <v>17181974991.324089</v>
          </cell>
          <cell r="E112">
            <v>40717892.746770501</v>
          </cell>
          <cell r="F112" t="str">
            <v>WM</v>
          </cell>
          <cell r="G112" t="str">
            <v>C</v>
          </cell>
        </row>
        <row r="113">
          <cell r="A113">
            <v>39752</v>
          </cell>
          <cell r="B113" t="str">
            <v>CA</v>
          </cell>
          <cell r="C113" t="str">
            <v>NA</v>
          </cell>
          <cell r="D113">
            <v>9742711296.6985912</v>
          </cell>
          <cell r="E113">
            <v>25174595.846628726</v>
          </cell>
          <cell r="F113" t="str">
            <v>WM</v>
          </cell>
          <cell r="G113" t="str">
            <v>C</v>
          </cell>
        </row>
        <row r="114">
          <cell r="A114">
            <v>39752</v>
          </cell>
          <cell r="B114" t="str">
            <v>FX</v>
          </cell>
          <cell r="C114" t="str">
            <v>NA</v>
          </cell>
          <cell r="D114">
            <v>9742711296.6986008</v>
          </cell>
          <cell r="E114">
            <v>25174595.846628752</v>
          </cell>
          <cell r="F114" t="str">
            <v>WM</v>
          </cell>
          <cell r="G114" t="str">
            <v>C</v>
          </cell>
        </row>
        <row r="115">
          <cell r="A115">
            <v>39782</v>
          </cell>
          <cell r="B115" t="str">
            <v>CA</v>
          </cell>
          <cell r="C115" t="str">
            <v>NA</v>
          </cell>
          <cell r="D115">
            <v>143465495.67249605</v>
          </cell>
          <cell r="E115">
            <v>527820.48319837381</v>
          </cell>
          <cell r="F115" t="str">
            <v>WM</v>
          </cell>
          <cell r="G115" t="str">
            <v>C</v>
          </cell>
        </row>
        <row r="116">
          <cell r="A116">
            <v>39782</v>
          </cell>
          <cell r="B116" t="str">
            <v>FX</v>
          </cell>
          <cell r="C116" t="str">
            <v>NA</v>
          </cell>
          <cell r="D116">
            <v>143465495.67249608</v>
          </cell>
          <cell r="E116">
            <v>527820.48319837381</v>
          </cell>
          <cell r="F116" t="str">
            <v>WM</v>
          </cell>
          <cell r="G116" t="str">
            <v>C</v>
          </cell>
        </row>
        <row r="117">
          <cell r="A117">
            <v>39813</v>
          </cell>
          <cell r="B117" t="str">
            <v>CA</v>
          </cell>
          <cell r="C117" t="str">
            <v>NA</v>
          </cell>
          <cell r="D117">
            <v>142587186.83024898</v>
          </cell>
          <cell r="E117">
            <v>349882.07094322616</v>
          </cell>
          <cell r="F117" t="str">
            <v>WM</v>
          </cell>
          <cell r="G117" t="str">
            <v>C</v>
          </cell>
        </row>
        <row r="118">
          <cell r="A118">
            <v>39813</v>
          </cell>
          <cell r="B118" t="str">
            <v>FX</v>
          </cell>
          <cell r="C118" t="str">
            <v>NA</v>
          </cell>
          <cell r="D118">
            <v>142587186.83024898</v>
          </cell>
          <cell r="E118">
            <v>349882.07094322622</v>
          </cell>
          <cell r="F118" t="str">
            <v>WM</v>
          </cell>
          <cell r="G118" t="str">
            <v>C</v>
          </cell>
        </row>
        <row r="119">
          <cell r="A119">
            <v>39294</v>
          </cell>
          <cell r="B119" t="str">
            <v>DS</v>
          </cell>
          <cell r="D119">
            <v>612736697.52644134</v>
          </cell>
          <cell r="E119">
            <v>8925772.9788973462</v>
          </cell>
          <cell r="F119" t="str">
            <v>WM</v>
          </cell>
          <cell r="G119" t="str">
            <v>C</v>
          </cell>
        </row>
        <row r="120">
          <cell r="A120">
            <v>39294</v>
          </cell>
          <cell r="B120" t="str">
            <v>DS</v>
          </cell>
          <cell r="C120" t="str">
            <v>LT</v>
          </cell>
          <cell r="D120">
            <v>172556.24686987529</v>
          </cell>
          <cell r="E120">
            <v>0.82687075267313048</v>
          </cell>
          <cell r="F120" t="str">
            <v>WM</v>
          </cell>
          <cell r="G120" t="str">
            <v>C</v>
          </cell>
        </row>
        <row r="121">
          <cell r="A121">
            <v>39294</v>
          </cell>
          <cell r="B121" t="str">
            <v>SV</v>
          </cell>
          <cell r="D121">
            <v>2654454715.5384583</v>
          </cell>
          <cell r="E121">
            <v>122779142.35116158</v>
          </cell>
          <cell r="F121" t="str">
            <v>WM</v>
          </cell>
          <cell r="G121" t="str">
            <v>C</v>
          </cell>
        </row>
        <row r="122">
          <cell r="A122">
            <v>39294</v>
          </cell>
          <cell r="B122" t="str">
            <v>SV</v>
          </cell>
          <cell r="C122" t="str">
            <v>DT</v>
          </cell>
          <cell r="D122">
            <v>718260.43545891228</v>
          </cell>
          <cell r="E122">
            <v>690.88546158271129</v>
          </cell>
          <cell r="F122" t="str">
            <v>WM</v>
          </cell>
          <cell r="G122" t="str">
            <v>C</v>
          </cell>
        </row>
        <row r="123">
          <cell r="A123">
            <v>39294</v>
          </cell>
          <cell r="B123" t="str">
            <v>TR</v>
          </cell>
          <cell r="C123" t="str">
            <v>DT</v>
          </cell>
          <cell r="D123">
            <v>1309369003.2758353</v>
          </cell>
          <cell r="E123">
            <v>19982209.382271811</v>
          </cell>
          <cell r="F123" t="str">
            <v>WM</v>
          </cell>
          <cell r="G123" t="str">
            <v>C</v>
          </cell>
        </row>
        <row r="124">
          <cell r="A124">
            <v>39294</v>
          </cell>
          <cell r="B124" t="str">
            <v>TR</v>
          </cell>
          <cell r="C124" t="str">
            <v>LT</v>
          </cell>
          <cell r="D124">
            <v>29021365585.632069</v>
          </cell>
          <cell r="E124">
            <v>709781847.08557785</v>
          </cell>
          <cell r="F124" t="str">
            <v>WM</v>
          </cell>
          <cell r="G124" t="str">
            <v>C</v>
          </cell>
        </row>
        <row r="125">
          <cell r="A125">
            <v>39294</v>
          </cell>
          <cell r="B125" t="str">
            <v>TR</v>
          </cell>
          <cell r="C125" t="str">
            <v>RT</v>
          </cell>
          <cell r="D125">
            <v>1968436144.9277239</v>
          </cell>
          <cell r="E125">
            <v>69032776.96723482</v>
          </cell>
          <cell r="F125" t="str">
            <v>WM</v>
          </cell>
          <cell r="G125" t="str">
            <v>C</v>
          </cell>
        </row>
        <row r="126">
          <cell r="A126">
            <v>39325</v>
          </cell>
          <cell r="B126" t="str">
            <v>DS</v>
          </cell>
          <cell r="D126">
            <v>591372330.95821226</v>
          </cell>
          <cell r="E126">
            <v>8010277.1505829608</v>
          </cell>
          <cell r="F126" t="str">
            <v>WM</v>
          </cell>
          <cell r="G126" t="str">
            <v>C</v>
          </cell>
        </row>
        <row r="127">
          <cell r="A127">
            <v>39325</v>
          </cell>
          <cell r="B127" t="str">
            <v>SV</v>
          </cell>
          <cell r="D127">
            <v>2576335073.6220737</v>
          </cell>
          <cell r="E127">
            <v>147878959.43424731</v>
          </cell>
          <cell r="F127" t="str">
            <v>WM</v>
          </cell>
          <cell r="G127" t="str">
            <v>C</v>
          </cell>
        </row>
        <row r="128">
          <cell r="A128">
            <v>39325</v>
          </cell>
          <cell r="B128" t="str">
            <v>SV</v>
          </cell>
          <cell r="C128" t="str">
            <v>DT</v>
          </cell>
          <cell r="D128">
            <v>716075.34729413176</v>
          </cell>
          <cell r="E128">
            <v>3464.2372970976503</v>
          </cell>
          <cell r="F128" t="str">
            <v>WM</v>
          </cell>
          <cell r="G128" t="str">
            <v>C</v>
          </cell>
        </row>
        <row r="129">
          <cell r="A129">
            <v>39325</v>
          </cell>
          <cell r="B129" t="str">
            <v>TR</v>
          </cell>
          <cell r="C129" t="str">
            <v>DT</v>
          </cell>
          <cell r="D129">
            <v>1365229359.0636973</v>
          </cell>
          <cell r="E129">
            <v>18940460.9105005</v>
          </cell>
          <cell r="F129" t="str">
            <v>WM</v>
          </cell>
          <cell r="G129" t="str">
            <v>C</v>
          </cell>
        </row>
        <row r="130">
          <cell r="A130">
            <v>39325</v>
          </cell>
          <cell r="B130" t="str">
            <v>TR</v>
          </cell>
          <cell r="C130" t="str">
            <v>LT</v>
          </cell>
          <cell r="D130">
            <v>29588281759.11161</v>
          </cell>
          <cell r="E130">
            <v>911696628.20697856</v>
          </cell>
          <cell r="F130" t="str">
            <v>WM</v>
          </cell>
          <cell r="G130" t="str">
            <v>C</v>
          </cell>
        </row>
        <row r="131">
          <cell r="A131">
            <v>39325</v>
          </cell>
          <cell r="B131" t="str">
            <v>TR</v>
          </cell>
          <cell r="C131" t="str">
            <v>RT</v>
          </cell>
          <cell r="D131">
            <v>1897367136.4168613</v>
          </cell>
          <cell r="E131">
            <v>59664761.056006111</v>
          </cell>
          <cell r="F131" t="str">
            <v>WM</v>
          </cell>
          <cell r="G131" t="str">
            <v>C</v>
          </cell>
        </row>
        <row r="132">
          <cell r="A132">
            <v>39355</v>
          </cell>
          <cell r="B132" t="str">
            <v>DS</v>
          </cell>
          <cell r="D132">
            <v>571745921.96787238</v>
          </cell>
          <cell r="E132">
            <v>9067691.0201226734</v>
          </cell>
          <cell r="F132" t="str">
            <v>WM</v>
          </cell>
          <cell r="G132" t="str">
            <v>C</v>
          </cell>
        </row>
        <row r="133">
          <cell r="A133">
            <v>39355</v>
          </cell>
          <cell r="B133" t="str">
            <v>SV</v>
          </cell>
          <cell r="D133">
            <v>2570115030.2319989</v>
          </cell>
          <cell r="E133">
            <v>141879015.18419364</v>
          </cell>
          <cell r="F133" t="str">
            <v>WM</v>
          </cell>
          <cell r="G133" t="str">
            <v>C</v>
          </cell>
        </row>
        <row r="134">
          <cell r="A134">
            <v>39355</v>
          </cell>
          <cell r="B134" t="str">
            <v>SV</v>
          </cell>
          <cell r="C134" t="str">
            <v>DT</v>
          </cell>
          <cell r="D134">
            <v>711152.45757870586</v>
          </cell>
          <cell r="E134">
            <v>711152.45757870586</v>
          </cell>
          <cell r="F134" t="str">
            <v>WM</v>
          </cell>
          <cell r="G134" t="str">
            <v>C</v>
          </cell>
        </row>
        <row r="135">
          <cell r="A135">
            <v>39355</v>
          </cell>
          <cell r="B135" t="str">
            <v>TR</v>
          </cell>
          <cell r="C135" t="str">
            <v>DT</v>
          </cell>
          <cell r="D135">
            <v>1426572522.9813435</v>
          </cell>
          <cell r="E135">
            <v>12663571.598356294</v>
          </cell>
          <cell r="F135" t="str">
            <v>WM</v>
          </cell>
          <cell r="G135" t="str">
            <v>C</v>
          </cell>
        </row>
        <row r="136">
          <cell r="A136">
            <v>39355</v>
          </cell>
          <cell r="B136" t="str">
            <v>TR</v>
          </cell>
          <cell r="C136" t="str">
            <v>LT</v>
          </cell>
          <cell r="D136">
            <v>30114801574.542999</v>
          </cell>
          <cell r="E136">
            <v>757561072.05148935</v>
          </cell>
          <cell r="F136" t="str">
            <v>WM</v>
          </cell>
          <cell r="G136" t="str">
            <v>C</v>
          </cell>
        </row>
        <row r="137">
          <cell r="A137">
            <v>39355</v>
          </cell>
          <cell r="B137" t="str">
            <v>TR</v>
          </cell>
          <cell r="C137" t="str">
            <v>RT</v>
          </cell>
          <cell r="D137">
            <v>1879624254.5696311</v>
          </cell>
          <cell r="E137">
            <v>55838661.158750899</v>
          </cell>
          <cell r="F137" t="str">
            <v>WM</v>
          </cell>
          <cell r="G137" t="str">
            <v>C</v>
          </cell>
        </row>
        <row r="138">
          <cell r="A138">
            <v>39386</v>
          </cell>
          <cell r="B138" t="str">
            <v>DS</v>
          </cell>
          <cell r="D138">
            <v>550794471.17145753</v>
          </cell>
          <cell r="E138">
            <v>8277433.213645204</v>
          </cell>
          <cell r="F138" t="str">
            <v>WM</v>
          </cell>
          <cell r="G138" t="str">
            <v>C</v>
          </cell>
        </row>
        <row r="139">
          <cell r="A139">
            <v>39386</v>
          </cell>
          <cell r="B139" t="str">
            <v>SV</v>
          </cell>
          <cell r="D139">
            <v>2453295553.3208494</v>
          </cell>
          <cell r="E139">
            <v>115120913.532557</v>
          </cell>
          <cell r="F139" t="str">
            <v>WM</v>
          </cell>
          <cell r="G139" t="str">
            <v>C</v>
          </cell>
        </row>
        <row r="140">
          <cell r="A140">
            <v>39386</v>
          </cell>
          <cell r="B140" t="str">
            <v>TR</v>
          </cell>
          <cell r="C140" t="str">
            <v>DT</v>
          </cell>
          <cell r="D140">
            <v>1501321966.7275591</v>
          </cell>
          <cell r="E140">
            <v>19819333.825086959</v>
          </cell>
          <cell r="F140" t="str">
            <v>WM</v>
          </cell>
          <cell r="G140" t="str">
            <v>C</v>
          </cell>
        </row>
        <row r="141">
          <cell r="A141">
            <v>39386</v>
          </cell>
          <cell r="B141" t="str">
            <v>TR</v>
          </cell>
          <cell r="C141" t="str">
            <v>LT</v>
          </cell>
          <cell r="D141">
            <v>30918565211.40321</v>
          </cell>
          <cell r="E141">
            <v>786888389.86557186</v>
          </cell>
          <cell r="F141" t="str">
            <v>WM</v>
          </cell>
          <cell r="G141" t="str">
            <v>C</v>
          </cell>
        </row>
        <row r="142">
          <cell r="A142">
            <v>39386</v>
          </cell>
          <cell r="B142" t="str">
            <v>TR</v>
          </cell>
          <cell r="C142" t="str">
            <v>RT</v>
          </cell>
          <cell r="D142">
            <v>1874746273.625176</v>
          </cell>
          <cell r="E142">
            <v>56527452.524335757</v>
          </cell>
          <cell r="F142" t="str">
            <v>WM</v>
          </cell>
          <cell r="G142" t="str">
            <v>C</v>
          </cell>
        </row>
        <row r="143">
          <cell r="A143">
            <v>39416</v>
          </cell>
          <cell r="B143" t="str">
            <v>DS</v>
          </cell>
          <cell r="D143">
            <v>519787782.70100719</v>
          </cell>
          <cell r="E143">
            <v>5946866.4630282046</v>
          </cell>
          <cell r="F143" t="str">
            <v>WM</v>
          </cell>
          <cell r="G143" t="str">
            <v>C</v>
          </cell>
        </row>
        <row r="144">
          <cell r="A144">
            <v>39416</v>
          </cell>
          <cell r="B144" t="str">
            <v>SV</v>
          </cell>
          <cell r="D144">
            <v>2347768116.5037279</v>
          </cell>
          <cell r="E144">
            <v>110122037.87496853</v>
          </cell>
          <cell r="F144" t="str">
            <v>WM</v>
          </cell>
          <cell r="G144" t="str">
            <v>C</v>
          </cell>
        </row>
        <row r="145">
          <cell r="A145">
            <v>39416</v>
          </cell>
          <cell r="B145" t="str">
            <v>TR</v>
          </cell>
          <cell r="C145" t="str">
            <v>DT</v>
          </cell>
          <cell r="D145">
            <v>1572955014.1597059</v>
          </cell>
          <cell r="E145">
            <v>18660190.167457588</v>
          </cell>
          <cell r="F145" t="str">
            <v>WM</v>
          </cell>
          <cell r="G145" t="str">
            <v>C</v>
          </cell>
        </row>
        <row r="146">
          <cell r="A146">
            <v>39416</v>
          </cell>
          <cell r="B146" t="str">
            <v>TR</v>
          </cell>
          <cell r="C146" t="str">
            <v>LT</v>
          </cell>
          <cell r="D146">
            <v>31683207532.237946</v>
          </cell>
          <cell r="E146">
            <v>696047529.91447246</v>
          </cell>
          <cell r="F146" t="str">
            <v>WM</v>
          </cell>
          <cell r="G146" t="str">
            <v>C</v>
          </cell>
        </row>
        <row r="147">
          <cell r="A147">
            <v>39416</v>
          </cell>
          <cell r="B147" t="str">
            <v>TR</v>
          </cell>
          <cell r="C147" t="str">
            <v>RT</v>
          </cell>
          <cell r="D147">
            <v>1816298204.5339508</v>
          </cell>
          <cell r="E147">
            <v>136397718.23235163</v>
          </cell>
          <cell r="F147" t="str">
            <v>WM</v>
          </cell>
          <cell r="G147" t="str">
            <v>C</v>
          </cell>
        </row>
        <row r="148">
          <cell r="A148">
            <v>39447</v>
          </cell>
          <cell r="B148" t="str">
            <v>DS</v>
          </cell>
          <cell r="D148">
            <v>495410531.5686639</v>
          </cell>
          <cell r="E148">
            <v>3485841.1705415798</v>
          </cell>
          <cell r="F148" t="str">
            <v>WM</v>
          </cell>
          <cell r="G148" t="str">
            <v>C</v>
          </cell>
        </row>
        <row r="149">
          <cell r="A149">
            <v>39447</v>
          </cell>
          <cell r="B149" t="str">
            <v>SV</v>
          </cell>
          <cell r="D149">
            <v>2447852089.4855409</v>
          </cell>
          <cell r="E149">
            <v>96795760.637323603</v>
          </cell>
          <cell r="F149" t="str">
            <v>WM</v>
          </cell>
          <cell r="G149" t="str">
            <v>C</v>
          </cell>
        </row>
        <row r="150">
          <cell r="A150">
            <v>39447</v>
          </cell>
          <cell r="B150" t="str">
            <v>TR</v>
          </cell>
          <cell r="C150" t="str">
            <v>DT</v>
          </cell>
          <cell r="D150">
            <v>1659718666.5717807</v>
          </cell>
          <cell r="E150">
            <v>19556449.07007046</v>
          </cell>
          <cell r="F150" t="str">
            <v>WM</v>
          </cell>
          <cell r="G150" t="str">
            <v>C</v>
          </cell>
        </row>
        <row r="151">
          <cell r="A151">
            <v>39447</v>
          </cell>
          <cell r="B151" t="str">
            <v>TR</v>
          </cell>
          <cell r="C151" t="str">
            <v>LT</v>
          </cell>
          <cell r="D151">
            <v>32454773082.364609</v>
          </cell>
          <cell r="E151">
            <v>474856844.68628824</v>
          </cell>
          <cell r="F151" t="str">
            <v>WM</v>
          </cell>
          <cell r="G151" t="str">
            <v>C</v>
          </cell>
        </row>
        <row r="152">
          <cell r="A152">
            <v>39447</v>
          </cell>
          <cell r="B152" t="str">
            <v>TR</v>
          </cell>
          <cell r="C152" t="str">
            <v>RT</v>
          </cell>
          <cell r="D152">
            <v>1762081749.8787382</v>
          </cell>
          <cell r="E152">
            <v>28671413.40746228</v>
          </cell>
          <cell r="F152" t="str">
            <v>WM</v>
          </cell>
          <cell r="G152" t="str">
            <v>C</v>
          </cell>
        </row>
        <row r="153">
          <cell r="A153">
            <v>39478</v>
          </cell>
          <cell r="B153" t="str">
            <v>DS</v>
          </cell>
          <cell r="D153">
            <v>480655913.91827506</v>
          </cell>
          <cell r="E153">
            <v>4472003.400070793</v>
          </cell>
          <cell r="F153" t="str">
            <v>WM</v>
          </cell>
          <cell r="G153" t="str">
            <v>C</v>
          </cell>
        </row>
        <row r="154">
          <cell r="A154">
            <v>39478</v>
          </cell>
          <cell r="B154" t="str">
            <v>SV</v>
          </cell>
          <cell r="D154">
            <v>2353044107.2492046</v>
          </cell>
          <cell r="E154">
            <v>110083320.1004822</v>
          </cell>
          <cell r="F154" t="str">
            <v>WM</v>
          </cell>
          <cell r="G154" t="str">
            <v>C</v>
          </cell>
        </row>
        <row r="155">
          <cell r="A155">
            <v>39478</v>
          </cell>
          <cell r="B155" t="str">
            <v>TR</v>
          </cell>
          <cell r="C155" t="str">
            <v>DT</v>
          </cell>
          <cell r="D155">
            <v>1854750631.5922525</v>
          </cell>
          <cell r="E155">
            <v>20974479.311264921</v>
          </cell>
          <cell r="F155" t="str">
            <v>WM</v>
          </cell>
          <cell r="G155" t="str">
            <v>C</v>
          </cell>
        </row>
        <row r="156">
          <cell r="A156">
            <v>39478</v>
          </cell>
          <cell r="B156" t="str">
            <v>TR</v>
          </cell>
          <cell r="C156" t="str">
            <v>LT</v>
          </cell>
          <cell r="D156">
            <v>33139907384.92775</v>
          </cell>
          <cell r="E156">
            <v>508752815.21164519</v>
          </cell>
          <cell r="F156" t="str">
            <v>WM</v>
          </cell>
          <cell r="G156" t="str">
            <v>C</v>
          </cell>
        </row>
        <row r="157">
          <cell r="A157">
            <v>39478</v>
          </cell>
          <cell r="B157" t="str">
            <v>TR</v>
          </cell>
          <cell r="C157" t="str">
            <v>RT</v>
          </cell>
          <cell r="D157">
            <v>1728953405.0915923</v>
          </cell>
          <cell r="E157">
            <v>35595980.850100651</v>
          </cell>
          <cell r="F157" t="str">
            <v>WM</v>
          </cell>
          <cell r="G157" t="str">
            <v>C</v>
          </cell>
        </row>
        <row r="158">
          <cell r="A158">
            <v>39507</v>
          </cell>
          <cell r="B158" t="str">
            <v>DS</v>
          </cell>
          <cell r="D158">
            <v>445514948.645006</v>
          </cell>
          <cell r="E158">
            <v>3049029.5366135491</v>
          </cell>
          <cell r="F158" t="str">
            <v>WM</v>
          </cell>
          <cell r="G158" t="str">
            <v>C</v>
          </cell>
        </row>
        <row r="159">
          <cell r="A159">
            <v>39507</v>
          </cell>
          <cell r="B159" t="str">
            <v>SV</v>
          </cell>
          <cell r="D159">
            <v>2271718096.0268722</v>
          </cell>
          <cell r="E159">
            <v>74228784.957887501</v>
          </cell>
          <cell r="F159" t="str">
            <v>WM</v>
          </cell>
          <cell r="G159" t="str">
            <v>C</v>
          </cell>
        </row>
        <row r="160">
          <cell r="A160">
            <v>39507</v>
          </cell>
          <cell r="B160" t="str">
            <v>TR</v>
          </cell>
          <cell r="D160">
            <v>48335101.989398614</v>
          </cell>
          <cell r="E160">
            <v>1831044.6594606568</v>
          </cell>
          <cell r="F160" t="str">
            <v>WM</v>
          </cell>
          <cell r="G160" t="str">
            <v>C</v>
          </cell>
        </row>
        <row r="161">
          <cell r="A161">
            <v>39507</v>
          </cell>
          <cell r="B161" t="str">
            <v>TR</v>
          </cell>
          <cell r="C161" t="str">
            <v>DT</v>
          </cell>
          <cell r="D161">
            <v>2314624650.558898</v>
          </cell>
          <cell r="E161">
            <v>20055371.990090597</v>
          </cell>
          <cell r="F161" t="str">
            <v>WM</v>
          </cell>
          <cell r="G161" t="str">
            <v>C</v>
          </cell>
        </row>
        <row r="162">
          <cell r="A162">
            <v>39507</v>
          </cell>
          <cell r="B162" t="str">
            <v>TR</v>
          </cell>
          <cell r="C162" t="str">
            <v>LT</v>
          </cell>
          <cell r="D162">
            <v>34924599928.324272</v>
          </cell>
          <cell r="E162">
            <v>482545347.52689588</v>
          </cell>
          <cell r="F162" t="str">
            <v>WM</v>
          </cell>
          <cell r="G162" t="str">
            <v>C</v>
          </cell>
        </row>
        <row r="163">
          <cell r="A163">
            <v>39507</v>
          </cell>
          <cell r="B163" t="str">
            <v>TR</v>
          </cell>
          <cell r="C163" t="str">
            <v>RT</v>
          </cell>
          <cell r="D163">
            <v>1691441537.2604997</v>
          </cell>
          <cell r="E163">
            <v>23703894.538993377</v>
          </cell>
          <cell r="F163" t="str">
            <v>WM</v>
          </cell>
          <cell r="G163" t="str">
            <v>C</v>
          </cell>
        </row>
        <row r="164">
          <cell r="A164">
            <v>39538</v>
          </cell>
          <cell r="B164" t="str">
            <v>DS</v>
          </cell>
          <cell r="D164">
            <v>424777234.01425201</v>
          </cell>
          <cell r="E164">
            <v>2026283.8657045122</v>
          </cell>
          <cell r="F164" t="str">
            <v>WM</v>
          </cell>
          <cell r="G164" t="str">
            <v>C</v>
          </cell>
        </row>
        <row r="165">
          <cell r="A165">
            <v>39538</v>
          </cell>
          <cell r="B165" t="str">
            <v>SV</v>
          </cell>
          <cell r="D165">
            <v>2202919822.3893981</v>
          </cell>
          <cell r="E165">
            <v>85334239.810036778</v>
          </cell>
          <cell r="F165" t="str">
            <v>WM</v>
          </cell>
          <cell r="G165" t="str">
            <v>C</v>
          </cell>
        </row>
        <row r="166">
          <cell r="A166">
            <v>39538</v>
          </cell>
          <cell r="B166" t="str">
            <v>TR</v>
          </cell>
          <cell r="C166" t="str">
            <v>DT</v>
          </cell>
          <cell r="D166">
            <v>2580922102.9530053</v>
          </cell>
          <cell r="E166">
            <v>15331837.765601436</v>
          </cell>
          <cell r="F166" t="str">
            <v>WM</v>
          </cell>
          <cell r="G166" t="str">
            <v>C</v>
          </cell>
        </row>
        <row r="167">
          <cell r="A167">
            <v>39538</v>
          </cell>
          <cell r="B167" t="str">
            <v>TR</v>
          </cell>
          <cell r="C167" t="str">
            <v>LT</v>
          </cell>
          <cell r="D167">
            <v>36222036945.180695</v>
          </cell>
          <cell r="E167">
            <v>480289275.71920991</v>
          </cell>
          <cell r="F167" t="str">
            <v>WM</v>
          </cell>
          <cell r="G167" t="str">
            <v>C</v>
          </cell>
        </row>
        <row r="168">
          <cell r="A168">
            <v>39538</v>
          </cell>
          <cell r="B168" t="str">
            <v>TR</v>
          </cell>
          <cell r="C168" t="str">
            <v>RT</v>
          </cell>
          <cell r="D168">
            <v>1698393174.5004251</v>
          </cell>
          <cell r="E168">
            <v>28836499.738808203</v>
          </cell>
          <cell r="F168" t="str">
            <v>WM</v>
          </cell>
          <cell r="G168" t="str">
            <v>C</v>
          </cell>
        </row>
        <row r="169">
          <cell r="A169">
            <v>39568</v>
          </cell>
          <cell r="B169" t="str">
            <v>DS</v>
          </cell>
          <cell r="D169">
            <v>376663359.58464766</v>
          </cell>
          <cell r="E169">
            <v>3193035.605806381</v>
          </cell>
          <cell r="F169" t="str">
            <v>WM</v>
          </cell>
          <cell r="G169" t="str">
            <v>C</v>
          </cell>
        </row>
        <row r="170">
          <cell r="A170">
            <v>39568</v>
          </cell>
          <cell r="B170" t="str">
            <v>SV</v>
          </cell>
          <cell r="D170">
            <v>2335174898.8292141</v>
          </cell>
          <cell r="E170">
            <v>103689087.09043494</v>
          </cell>
          <cell r="F170" t="str">
            <v>WM</v>
          </cell>
          <cell r="G170" t="str">
            <v>C</v>
          </cell>
        </row>
        <row r="171">
          <cell r="A171">
            <v>39568</v>
          </cell>
          <cell r="B171" t="str">
            <v>TR</v>
          </cell>
          <cell r="C171" t="str">
            <v>DT</v>
          </cell>
          <cell r="D171">
            <v>2733702058.9244237</v>
          </cell>
          <cell r="E171">
            <v>21125726.657748405</v>
          </cell>
          <cell r="F171" t="str">
            <v>WM</v>
          </cell>
          <cell r="G171" t="str">
            <v>C</v>
          </cell>
        </row>
        <row r="172">
          <cell r="A172">
            <v>39568</v>
          </cell>
          <cell r="B172" t="str">
            <v>TR</v>
          </cell>
          <cell r="C172" t="str">
            <v>LT</v>
          </cell>
          <cell r="D172">
            <v>37477656732.19809</v>
          </cell>
          <cell r="E172">
            <v>519345943.45221317</v>
          </cell>
          <cell r="F172" t="str">
            <v>WM</v>
          </cell>
          <cell r="G172" t="str">
            <v>C</v>
          </cell>
        </row>
        <row r="173">
          <cell r="A173">
            <v>39568</v>
          </cell>
          <cell r="B173" t="str">
            <v>TR</v>
          </cell>
          <cell r="C173" t="str">
            <v>RT</v>
          </cell>
          <cell r="D173">
            <v>2133777793.5466909</v>
          </cell>
          <cell r="E173">
            <v>196386433.94637606</v>
          </cell>
          <cell r="F173" t="str">
            <v>WM</v>
          </cell>
          <cell r="G173" t="str">
            <v>C</v>
          </cell>
        </row>
        <row r="174">
          <cell r="A174">
            <v>39599</v>
          </cell>
          <cell r="B174" t="str">
            <v>DS</v>
          </cell>
          <cell r="D174">
            <v>331421203.47059447</v>
          </cell>
          <cell r="E174">
            <v>2240853.5215127808</v>
          </cell>
          <cell r="F174" t="str">
            <v>WM</v>
          </cell>
          <cell r="G174" t="str">
            <v>C</v>
          </cell>
        </row>
        <row r="175">
          <cell r="A175">
            <v>39599</v>
          </cell>
          <cell r="B175" t="str">
            <v>SV</v>
          </cell>
          <cell r="D175">
            <v>2253276628.155221</v>
          </cell>
          <cell r="E175">
            <v>100210719.25602098</v>
          </cell>
          <cell r="F175" t="str">
            <v>WM</v>
          </cell>
          <cell r="G175" t="str">
            <v>C</v>
          </cell>
        </row>
        <row r="176">
          <cell r="A176">
            <v>39599</v>
          </cell>
          <cell r="B176" t="str">
            <v>TR</v>
          </cell>
          <cell r="C176" t="str">
            <v>DT</v>
          </cell>
          <cell r="D176">
            <v>2826275116.5935493</v>
          </cell>
          <cell r="E176">
            <v>18023373.997520164</v>
          </cell>
          <cell r="F176" t="str">
            <v>WM</v>
          </cell>
          <cell r="G176" t="str">
            <v>C</v>
          </cell>
        </row>
        <row r="177">
          <cell r="A177">
            <v>39599</v>
          </cell>
          <cell r="B177" t="str">
            <v>TR</v>
          </cell>
          <cell r="C177" t="str">
            <v>LT</v>
          </cell>
          <cell r="D177">
            <v>38254719821.918762</v>
          </cell>
          <cell r="E177">
            <v>440057562.07703412</v>
          </cell>
          <cell r="F177" t="str">
            <v>WM</v>
          </cell>
          <cell r="G177" t="str">
            <v>C</v>
          </cell>
        </row>
        <row r="178">
          <cell r="A178">
            <v>39599</v>
          </cell>
          <cell r="B178" t="str">
            <v>TR</v>
          </cell>
          <cell r="C178" t="str">
            <v>RT</v>
          </cell>
          <cell r="D178">
            <v>1946031954.0866077</v>
          </cell>
          <cell r="E178">
            <v>63144945.955999866</v>
          </cell>
          <cell r="F178" t="str">
            <v>WM</v>
          </cell>
          <cell r="G178" t="str">
            <v>C</v>
          </cell>
        </row>
        <row r="179">
          <cell r="A179">
            <v>39629</v>
          </cell>
          <cell r="B179" t="str">
            <v>DS</v>
          </cell>
          <cell r="D179">
            <v>325015130.4548775</v>
          </cell>
          <cell r="E179">
            <v>2085090.3457891122</v>
          </cell>
          <cell r="F179" t="str">
            <v>WM</v>
          </cell>
          <cell r="G179" t="str">
            <v>C</v>
          </cell>
        </row>
        <row r="180">
          <cell r="A180">
            <v>39629</v>
          </cell>
          <cell r="B180" t="str">
            <v>SV</v>
          </cell>
          <cell r="D180">
            <v>2186058029.3543386</v>
          </cell>
          <cell r="E180">
            <v>71595653.144921601</v>
          </cell>
          <cell r="F180" t="str">
            <v>WM</v>
          </cell>
          <cell r="G180" t="str">
            <v>C</v>
          </cell>
        </row>
        <row r="181">
          <cell r="A181">
            <v>39629</v>
          </cell>
          <cell r="B181" t="str">
            <v>TR</v>
          </cell>
          <cell r="D181">
            <v>46217455.619005732</v>
          </cell>
          <cell r="E181">
            <v>666382.81907516019</v>
          </cell>
          <cell r="F181" t="str">
            <v>WM</v>
          </cell>
          <cell r="G181" t="str">
            <v>C</v>
          </cell>
        </row>
        <row r="182">
          <cell r="A182">
            <v>39629</v>
          </cell>
          <cell r="B182" t="str">
            <v>TR</v>
          </cell>
          <cell r="C182" t="str">
            <v>DT</v>
          </cell>
          <cell r="D182">
            <v>2820527926.7665977</v>
          </cell>
          <cell r="E182">
            <v>17406956.490558431</v>
          </cell>
          <cell r="F182" t="str">
            <v>WM</v>
          </cell>
          <cell r="G182" t="str">
            <v>C</v>
          </cell>
        </row>
        <row r="183">
          <cell r="A183">
            <v>39629</v>
          </cell>
          <cell r="B183" t="str">
            <v>TR</v>
          </cell>
          <cell r="C183" t="str">
            <v>LT</v>
          </cell>
          <cell r="D183">
            <v>38967568536.035263</v>
          </cell>
          <cell r="E183">
            <v>395634193.25664049</v>
          </cell>
          <cell r="F183" t="str">
            <v>WM</v>
          </cell>
          <cell r="G183" t="str">
            <v>C</v>
          </cell>
        </row>
        <row r="184">
          <cell r="A184">
            <v>39629</v>
          </cell>
          <cell r="B184" t="str">
            <v>TR</v>
          </cell>
          <cell r="C184" t="str">
            <v>RT</v>
          </cell>
          <cell r="D184">
            <v>2348543912.7281699</v>
          </cell>
          <cell r="E184">
            <v>163275842.34898385</v>
          </cell>
          <cell r="F184" t="str">
            <v>WM</v>
          </cell>
          <cell r="G184" t="str">
            <v>C</v>
          </cell>
        </row>
        <row r="185">
          <cell r="A185">
            <v>39660</v>
          </cell>
          <cell r="B185" t="str">
            <v>DS</v>
          </cell>
          <cell r="D185">
            <v>311325474.83968216</v>
          </cell>
          <cell r="E185">
            <v>1595060.780523729</v>
          </cell>
          <cell r="F185" t="str">
            <v>WM</v>
          </cell>
          <cell r="G185" t="str">
            <v>C</v>
          </cell>
        </row>
        <row r="186">
          <cell r="A186">
            <v>39660</v>
          </cell>
          <cell r="B186" t="str">
            <v>SV</v>
          </cell>
          <cell r="D186">
            <v>2158478054.1520081</v>
          </cell>
          <cell r="E186">
            <v>77756157.632466555</v>
          </cell>
          <cell r="F186" t="str">
            <v>WM</v>
          </cell>
          <cell r="G186" t="str">
            <v>C</v>
          </cell>
        </row>
        <row r="187">
          <cell r="A187">
            <v>39660</v>
          </cell>
          <cell r="B187" t="str">
            <v>TR</v>
          </cell>
          <cell r="C187" t="str">
            <v>DT</v>
          </cell>
          <cell r="D187">
            <v>2745676713.8881245</v>
          </cell>
          <cell r="E187">
            <v>10195297.271682283</v>
          </cell>
          <cell r="F187" t="str">
            <v>WM</v>
          </cell>
          <cell r="G187" t="str">
            <v>C</v>
          </cell>
        </row>
        <row r="188">
          <cell r="A188">
            <v>39660</v>
          </cell>
          <cell r="B188" t="str">
            <v>TR</v>
          </cell>
          <cell r="C188" t="str">
            <v>LT</v>
          </cell>
          <cell r="D188">
            <v>39841873659.802025</v>
          </cell>
          <cell r="E188">
            <v>406849249.81757003</v>
          </cell>
          <cell r="F188" t="str">
            <v>WM</v>
          </cell>
          <cell r="G188" t="str">
            <v>C</v>
          </cell>
        </row>
        <row r="189">
          <cell r="A189">
            <v>39660</v>
          </cell>
          <cell r="B189" t="str">
            <v>TR</v>
          </cell>
          <cell r="C189" t="str">
            <v>RT</v>
          </cell>
          <cell r="D189">
            <v>2421222289.1314235</v>
          </cell>
          <cell r="E189">
            <v>93255775.362834737</v>
          </cell>
          <cell r="F189" t="str">
            <v>WM</v>
          </cell>
          <cell r="G189" t="str">
            <v>C</v>
          </cell>
        </row>
        <row r="190">
          <cell r="A190">
            <v>39691</v>
          </cell>
          <cell r="B190" t="str">
            <v>DS</v>
          </cell>
          <cell r="D190">
            <v>306356051.56201667</v>
          </cell>
          <cell r="E190">
            <v>1527559.1528507178</v>
          </cell>
          <cell r="F190" t="str">
            <v>WM</v>
          </cell>
          <cell r="G190" t="str">
            <v>C</v>
          </cell>
        </row>
        <row r="191">
          <cell r="A191">
            <v>39691</v>
          </cell>
          <cell r="B191" t="str">
            <v>SV</v>
          </cell>
          <cell r="D191">
            <v>2101939178.3763957</v>
          </cell>
          <cell r="E191">
            <v>57468909.23668389</v>
          </cell>
          <cell r="F191" t="str">
            <v>WM</v>
          </cell>
          <cell r="G191" t="str">
            <v>C</v>
          </cell>
        </row>
        <row r="192">
          <cell r="A192">
            <v>39691</v>
          </cell>
          <cell r="B192" t="str">
            <v>TR</v>
          </cell>
          <cell r="C192" t="str">
            <v>DT</v>
          </cell>
          <cell r="D192">
            <v>2632912994.2585707</v>
          </cell>
          <cell r="E192">
            <v>10509219.241557162</v>
          </cell>
          <cell r="F192" t="str">
            <v>WM</v>
          </cell>
          <cell r="G192" t="str">
            <v>C</v>
          </cell>
        </row>
        <row r="193">
          <cell r="A193">
            <v>39691</v>
          </cell>
          <cell r="B193" t="str">
            <v>TR</v>
          </cell>
          <cell r="C193" t="str">
            <v>LT</v>
          </cell>
          <cell r="D193">
            <v>41356806344.929657</v>
          </cell>
          <cell r="E193">
            <v>330799676.06192088</v>
          </cell>
          <cell r="F193" t="str">
            <v>WM</v>
          </cell>
          <cell r="G193" t="str">
            <v>C</v>
          </cell>
        </row>
        <row r="194">
          <cell r="A194">
            <v>39691</v>
          </cell>
          <cell r="B194" t="str">
            <v>TR</v>
          </cell>
          <cell r="C194" t="str">
            <v>RT</v>
          </cell>
          <cell r="D194">
            <v>2417010272.3685842</v>
          </cell>
          <cell r="E194">
            <v>45742047.770087115</v>
          </cell>
          <cell r="F194" t="str">
            <v>WM</v>
          </cell>
          <cell r="G194" t="str">
            <v>C</v>
          </cell>
        </row>
        <row r="195">
          <cell r="A195">
            <v>39721</v>
          </cell>
          <cell r="B195" t="str">
            <v>DS</v>
          </cell>
          <cell r="D195">
            <v>229793614.07811815</v>
          </cell>
          <cell r="E195">
            <v>11029073.768503658</v>
          </cell>
          <cell r="F195" t="str">
            <v>WM</v>
          </cell>
          <cell r="G195" t="str">
            <v>C</v>
          </cell>
        </row>
        <row r="196">
          <cell r="A196">
            <v>39721</v>
          </cell>
          <cell r="B196" t="str">
            <v>SV</v>
          </cell>
          <cell r="D196">
            <v>2117508402.7167339</v>
          </cell>
          <cell r="E196">
            <v>82644079.39696233</v>
          </cell>
          <cell r="F196" t="str">
            <v>WM</v>
          </cell>
          <cell r="G196" t="str">
            <v>C</v>
          </cell>
        </row>
        <row r="197">
          <cell r="A197">
            <v>39721</v>
          </cell>
          <cell r="B197" t="str">
            <v>TR</v>
          </cell>
          <cell r="C197" t="str">
            <v>DT</v>
          </cell>
          <cell r="D197">
            <v>2524222187.8870254</v>
          </cell>
          <cell r="E197">
            <v>13623897.629421247</v>
          </cell>
          <cell r="F197" t="str">
            <v>WM</v>
          </cell>
          <cell r="G197" t="str">
            <v>C</v>
          </cell>
        </row>
        <row r="198">
          <cell r="A198">
            <v>39721</v>
          </cell>
          <cell r="B198" t="str">
            <v>TR</v>
          </cell>
          <cell r="C198" t="str">
            <v>LT</v>
          </cell>
          <cell r="D198">
            <v>42567760282.395538</v>
          </cell>
          <cell r="E198">
            <v>403394622.62346405</v>
          </cell>
          <cell r="F198" t="str">
            <v>WM</v>
          </cell>
          <cell r="G198" t="str">
            <v>C</v>
          </cell>
        </row>
        <row r="199">
          <cell r="A199">
            <v>39721</v>
          </cell>
          <cell r="B199" t="str">
            <v>TR</v>
          </cell>
          <cell r="C199" t="str">
            <v>RT</v>
          </cell>
          <cell r="D199">
            <v>2442825865.660749</v>
          </cell>
          <cell r="E199">
            <v>44228344.542449899</v>
          </cell>
          <cell r="F199" t="str">
            <v>WM</v>
          </cell>
          <cell r="G199" t="str">
            <v>C</v>
          </cell>
        </row>
        <row r="200">
          <cell r="A200">
            <v>39752</v>
          </cell>
          <cell r="B200" t="str">
            <v>DS</v>
          </cell>
          <cell r="D200">
            <v>161636794.54099822</v>
          </cell>
          <cell r="E200">
            <v>1383393.3911256292</v>
          </cell>
          <cell r="F200" t="str">
            <v>WM</v>
          </cell>
          <cell r="G200" t="str">
            <v>C</v>
          </cell>
        </row>
        <row r="201">
          <cell r="A201">
            <v>39752</v>
          </cell>
          <cell r="B201" t="str">
            <v>SV</v>
          </cell>
          <cell r="D201">
            <v>2043884551.5334461</v>
          </cell>
          <cell r="E201">
            <v>55425293.903490975</v>
          </cell>
          <cell r="F201" t="str">
            <v>WM</v>
          </cell>
          <cell r="G201" t="str">
            <v>C</v>
          </cell>
        </row>
        <row r="202">
          <cell r="A202">
            <v>39752</v>
          </cell>
          <cell r="B202" t="str">
            <v>TR</v>
          </cell>
          <cell r="C202" t="str">
            <v>DT</v>
          </cell>
          <cell r="D202">
            <v>2452051471.894721</v>
          </cell>
          <cell r="E202">
            <v>20081713.196668524</v>
          </cell>
          <cell r="F202" t="str">
            <v>WM</v>
          </cell>
          <cell r="G202" t="str">
            <v>C</v>
          </cell>
        </row>
        <row r="203">
          <cell r="A203">
            <v>39752</v>
          </cell>
          <cell r="B203" t="str">
            <v>TR</v>
          </cell>
          <cell r="C203" t="str">
            <v>LT</v>
          </cell>
          <cell r="D203">
            <v>44105327772.266312</v>
          </cell>
          <cell r="E203">
            <v>525256651.0309369</v>
          </cell>
          <cell r="F203" t="str">
            <v>WM</v>
          </cell>
          <cell r="G203" t="str">
            <v>C</v>
          </cell>
        </row>
        <row r="204">
          <cell r="A204">
            <v>39752</v>
          </cell>
          <cell r="B204" t="str">
            <v>TR</v>
          </cell>
          <cell r="C204" t="str">
            <v>RT</v>
          </cell>
          <cell r="D204">
            <v>3145639444.690876</v>
          </cell>
          <cell r="E204">
            <v>70428801.315598577</v>
          </cell>
          <cell r="F204" t="str">
            <v>WM</v>
          </cell>
          <cell r="G204" t="str">
            <v>C</v>
          </cell>
        </row>
        <row r="205">
          <cell r="A205">
            <v>39782</v>
          </cell>
          <cell r="B205" t="str">
            <v>DS</v>
          </cell>
          <cell r="D205">
            <v>157341943.73664176</v>
          </cell>
          <cell r="E205">
            <v>617484.28673661151</v>
          </cell>
          <cell r="F205" t="str">
            <v>WM</v>
          </cell>
          <cell r="G205" t="str">
            <v>C</v>
          </cell>
        </row>
        <row r="206">
          <cell r="A206">
            <v>39782</v>
          </cell>
          <cell r="B206" t="str">
            <v>SV</v>
          </cell>
          <cell r="D206">
            <v>2045018662.3256233</v>
          </cell>
          <cell r="E206">
            <v>58374273.415564992</v>
          </cell>
          <cell r="F206" t="str">
            <v>WM</v>
          </cell>
          <cell r="G206" t="str">
            <v>C</v>
          </cell>
        </row>
        <row r="207">
          <cell r="A207">
            <v>39782</v>
          </cell>
          <cell r="B207" t="str">
            <v>TR</v>
          </cell>
          <cell r="C207" t="str">
            <v>DT</v>
          </cell>
          <cell r="D207">
            <v>2372200229.7932806</v>
          </cell>
          <cell r="E207">
            <v>6394285.0451688189</v>
          </cell>
          <cell r="F207" t="str">
            <v>WM</v>
          </cell>
          <cell r="G207" t="str">
            <v>C</v>
          </cell>
        </row>
        <row r="208">
          <cell r="A208">
            <v>39782</v>
          </cell>
          <cell r="B208" t="str">
            <v>TR</v>
          </cell>
          <cell r="C208" t="str">
            <v>LT</v>
          </cell>
          <cell r="D208">
            <v>45126205490.844467</v>
          </cell>
          <cell r="E208">
            <v>241612177.10504663</v>
          </cell>
          <cell r="F208" t="str">
            <v>WM</v>
          </cell>
          <cell r="G208" t="str">
            <v>C</v>
          </cell>
        </row>
        <row r="209">
          <cell r="A209">
            <v>39782</v>
          </cell>
          <cell r="B209" t="str">
            <v>TR</v>
          </cell>
          <cell r="C209" t="str">
            <v>RT</v>
          </cell>
          <cell r="D209">
            <v>3312378303.0991664</v>
          </cell>
          <cell r="E209">
            <v>53184272.804470919</v>
          </cell>
          <cell r="F209" t="str">
            <v>WM</v>
          </cell>
          <cell r="G209" t="str">
            <v>C</v>
          </cell>
        </row>
        <row r="210">
          <cell r="A210">
            <v>39813</v>
          </cell>
          <cell r="B210" t="str">
            <v>DS</v>
          </cell>
          <cell r="D210">
            <v>168764304.50910664</v>
          </cell>
          <cell r="E210">
            <v>375528.66920353577</v>
          </cell>
          <cell r="F210" t="str">
            <v>WM</v>
          </cell>
          <cell r="G210" t="str">
            <v>C</v>
          </cell>
        </row>
        <row r="211">
          <cell r="A211">
            <v>39813</v>
          </cell>
          <cell r="B211" t="str">
            <v>SV</v>
          </cell>
          <cell r="D211">
            <v>2052769194.4126351</v>
          </cell>
          <cell r="E211">
            <v>52648920.132724188</v>
          </cell>
          <cell r="F211" t="str">
            <v>WM</v>
          </cell>
          <cell r="G211" t="str">
            <v>C</v>
          </cell>
        </row>
        <row r="212">
          <cell r="A212">
            <v>39813</v>
          </cell>
          <cell r="B212" t="str">
            <v>TR</v>
          </cell>
          <cell r="C212" t="str">
            <v>DT</v>
          </cell>
          <cell r="D212">
            <v>2306570087.3342152</v>
          </cell>
          <cell r="E212">
            <v>5844493.9757139003</v>
          </cell>
          <cell r="F212" t="str">
            <v>WM</v>
          </cell>
          <cell r="G212" t="str">
            <v>C</v>
          </cell>
        </row>
        <row r="213">
          <cell r="A213">
            <v>39813</v>
          </cell>
          <cell r="B213" t="str">
            <v>TR</v>
          </cell>
          <cell r="C213" t="str">
            <v>LT</v>
          </cell>
          <cell r="D213">
            <v>46001526625.775558</v>
          </cell>
          <cell r="E213">
            <v>245863640.74987072</v>
          </cell>
          <cell r="F213" t="str">
            <v>WM</v>
          </cell>
          <cell r="G213" t="str">
            <v>C</v>
          </cell>
        </row>
        <row r="214">
          <cell r="A214">
            <v>39813</v>
          </cell>
          <cell r="B214" t="str">
            <v>TR</v>
          </cell>
          <cell r="C214" t="str">
            <v>RT</v>
          </cell>
          <cell r="D214">
            <v>3332095090.882185</v>
          </cell>
          <cell r="E214">
            <v>32004062.80792474</v>
          </cell>
          <cell r="F214" t="str">
            <v>WM</v>
          </cell>
          <cell r="G214" t="str">
            <v>C</v>
          </cell>
        </row>
        <row r="215">
          <cell r="A215">
            <v>39294</v>
          </cell>
          <cell r="B215" t="str">
            <v>FX</v>
          </cell>
          <cell r="C215" t="str">
            <v>NA</v>
          </cell>
          <cell r="D215">
            <v>1461990789.8901026</v>
          </cell>
          <cell r="E215">
            <v>15530930.051277785</v>
          </cell>
          <cell r="F215" t="str">
            <v>BM</v>
          </cell>
          <cell r="G215" t="str">
            <v>C</v>
          </cell>
        </row>
        <row r="216">
          <cell r="A216">
            <v>39325</v>
          </cell>
          <cell r="B216" t="str">
            <v>FX</v>
          </cell>
          <cell r="C216" t="str">
            <v>NA</v>
          </cell>
          <cell r="D216">
            <v>1416574078.5771413</v>
          </cell>
          <cell r="E216">
            <v>11549050.683066465</v>
          </cell>
          <cell r="F216" t="str">
            <v>BM</v>
          </cell>
          <cell r="G216" t="str">
            <v>C</v>
          </cell>
        </row>
        <row r="217">
          <cell r="A217">
            <v>39355</v>
          </cell>
          <cell r="B217" t="str">
            <v>FX</v>
          </cell>
          <cell r="C217" t="str">
            <v>NA</v>
          </cell>
          <cell r="D217">
            <v>1380064717.3024645</v>
          </cell>
          <cell r="E217">
            <v>11698017.812333046</v>
          </cell>
          <cell r="F217" t="str">
            <v>BM</v>
          </cell>
          <cell r="G217" t="str">
            <v>C</v>
          </cell>
        </row>
        <row r="218">
          <cell r="A218">
            <v>39386</v>
          </cell>
          <cell r="B218" t="str">
            <v>FX</v>
          </cell>
          <cell r="C218" t="str">
            <v>NA</v>
          </cell>
          <cell r="D218">
            <v>1372309315.4067278</v>
          </cell>
          <cell r="E218">
            <v>12013186.95684316</v>
          </cell>
          <cell r="F218" t="str">
            <v>BM</v>
          </cell>
          <cell r="G218" t="str">
            <v>C</v>
          </cell>
        </row>
        <row r="219">
          <cell r="A219">
            <v>39416</v>
          </cell>
          <cell r="B219" t="str">
            <v>FX</v>
          </cell>
          <cell r="C219" t="str">
            <v>NA</v>
          </cell>
          <cell r="D219">
            <v>1366154407.7173753</v>
          </cell>
          <cell r="E219">
            <v>9130677.858712256</v>
          </cell>
          <cell r="F219" t="str">
            <v>BM</v>
          </cell>
          <cell r="G219" t="str">
            <v>C</v>
          </cell>
        </row>
        <row r="220">
          <cell r="A220">
            <v>39447</v>
          </cell>
          <cell r="B220" t="str">
            <v>FX</v>
          </cell>
          <cell r="C220" t="str">
            <v>NA</v>
          </cell>
          <cell r="D220">
            <v>1363050615.5576682</v>
          </cell>
          <cell r="E220">
            <v>8641433.8442590423</v>
          </cell>
          <cell r="F220" t="str">
            <v>BM</v>
          </cell>
          <cell r="G220" t="str">
            <v>C</v>
          </cell>
        </row>
        <row r="221">
          <cell r="A221">
            <v>39478</v>
          </cell>
          <cell r="B221" t="str">
            <v>FX</v>
          </cell>
          <cell r="C221" t="str">
            <v>NA</v>
          </cell>
          <cell r="D221">
            <v>1193126334.8112183</v>
          </cell>
          <cell r="E221">
            <v>6289716.1255237674</v>
          </cell>
          <cell r="F221" t="str">
            <v>BM</v>
          </cell>
          <cell r="G221" t="str">
            <v>C</v>
          </cell>
        </row>
        <row r="222">
          <cell r="A222">
            <v>39507</v>
          </cell>
          <cell r="B222" t="str">
            <v>FX</v>
          </cell>
          <cell r="C222" t="str">
            <v>NA</v>
          </cell>
          <cell r="D222">
            <v>1176325913.4481292</v>
          </cell>
          <cell r="E222">
            <v>4910767.4436248383</v>
          </cell>
          <cell r="F222" t="str">
            <v>BM</v>
          </cell>
          <cell r="G222" t="str">
            <v>C</v>
          </cell>
        </row>
        <row r="223">
          <cell r="A223">
            <v>39538</v>
          </cell>
          <cell r="B223" t="str">
            <v>FX</v>
          </cell>
          <cell r="C223" t="str">
            <v>NA</v>
          </cell>
          <cell r="D223">
            <v>1057667622.0563549</v>
          </cell>
          <cell r="E223">
            <v>4317961.6994972546</v>
          </cell>
          <cell r="F223" t="str">
            <v>BM</v>
          </cell>
          <cell r="G223" t="str">
            <v>C</v>
          </cell>
        </row>
        <row r="224">
          <cell r="A224">
            <v>39568</v>
          </cell>
          <cell r="B224" t="str">
            <v>FX</v>
          </cell>
          <cell r="C224" t="str">
            <v>NA</v>
          </cell>
          <cell r="D224">
            <v>1026426426.3706934</v>
          </cell>
          <cell r="E224">
            <v>4714560.8668334614</v>
          </cell>
          <cell r="F224" t="str">
            <v>BM</v>
          </cell>
          <cell r="G224" t="str">
            <v>C</v>
          </cell>
        </row>
        <row r="225">
          <cell r="A225">
            <v>39599</v>
          </cell>
          <cell r="B225" t="str">
            <v>FX</v>
          </cell>
          <cell r="C225" t="str">
            <v>NA</v>
          </cell>
          <cell r="D225">
            <v>964242531.86650598</v>
          </cell>
          <cell r="E225">
            <v>3840153.0429596072</v>
          </cell>
          <cell r="F225" t="str">
            <v>BM</v>
          </cell>
          <cell r="G225" t="str">
            <v>C</v>
          </cell>
        </row>
        <row r="226">
          <cell r="A226">
            <v>39629</v>
          </cell>
          <cell r="B226" t="str">
            <v>FX</v>
          </cell>
          <cell r="C226" t="str">
            <v>NA</v>
          </cell>
          <cell r="D226">
            <v>921279652.93926668</v>
          </cell>
          <cell r="E226">
            <v>4673453.9740270544</v>
          </cell>
          <cell r="F226" t="str">
            <v>BM</v>
          </cell>
          <cell r="G226" t="str">
            <v>C</v>
          </cell>
        </row>
        <row r="227">
          <cell r="A227">
            <v>39660</v>
          </cell>
          <cell r="B227" t="str">
            <v>FX</v>
          </cell>
          <cell r="C227" t="str">
            <v>NA</v>
          </cell>
          <cell r="D227">
            <v>928494621.88631046</v>
          </cell>
          <cell r="E227">
            <v>7098043.6354723861</v>
          </cell>
          <cell r="F227" t="str">
            <v>BM</v>
          </cell>
          <cell r="G227" t="str">
            <v>C</v>
          </cell>
        </row>
        <row r="228">
          <cell r="A228">
            <v>39691</v>
          </cell>
          <cell r="B228" t="str">
            <v>FX</v>
          </cell>
          <cell r="C228" t="str">
            <v>NA</v>
          </cell>
          <cell r="D228">
            <v>870626973.55237591</v>
          </cell>
          <cell r="E228">
            <v>3682501.7004664512</v>
          </cell>
          <cell r="F228" t="str">
            <v>BM</v>
          </cell>
          <cell r="G228" t="str">
            <v>C</v>
          </cell>
        </row>
        <row r="229">
          <cell r="A229">
            <v>39721</v>
          </cell>
          <cell r="B229" t="str">
            <v>FX</v>
          </cell>
          <cell r="C229" t="str">
            <v>NA</v>
          </cell>
          <cell r="D229">
            <v>848848047.70169246</v>
          </cell>
          <cell r="E229">
            <v>2913163.9502267903</v>
          </cell>
          <cell r="F229" t="str">
            <v>BM</v>
          </cell>
          <cell r="G229" t="str">
            <v>C</v>
          </cell>
        </row>
        <row r="230">
          <cell r="A230">
            <v>39752</v>
          </cell>
          <cell r="B230" t="str">
            <v>FX</v>
          </cell>
          <cell r="C230" t="str">
            <v>NA</v>
          </cell>
          <cell r="D230">
            <v>812528349.02858973</v>
          </cell>
          <cell r="E230">
            <v>3024024.6355584525</v>
          </cell>
          <cell r="F230" t="str">
            <v>BM</v>
          </cell>
          <cell r="G230" t="str">
            <v>C</v>
          </cell>
        </row>
        <row r="231">
          <cell r="A231">
            <v>39782</v>
          </cell>
          <cell r="B231" t="str">
            <v>FX</v>
          </cell>
          <cell r="C231" t="str">
            <v>NA</v>
          </cell>
          <cell r="D231">
            <v>714013087.37605381</v>
          </cell>
          <cell r="E231">
            <v>2053549.8156239104</v>
          </cell>
          <cell r="F231" t="str">
            <v>BM</v>
          </cell>
          <cell r="G231" t="str">
            <v>C</v>
          </cell>
        </row>
        <row r="232">
          <cell r="A232">
            <v>39813</v>
          </cell>
          <cell r="B232" t="str">
            <v>FX</v>
          </cell>
          <cell r="C232" t="str">
            <v>NA</v>
          </cell>
          <cell r="D232">
            <v>717679676.96660256</v>
          </cell>
          <cell r="E232">
            <v>2660542.5532676307</v>
          </cell>
          <cell r="F232" t="str">
            <v>BM</v>
          </cell>
          <cell r="G232" t="str">
            <v>C</v>
          </cell>
        </row>
        <row r="233">
          <cell r="A233">
            <v>39294</v>
          </cell>
          <cell r="B233" t="str">
            <v>CA</v>
          </cell>
          <cell r="C233" t="str">
            <v>NA</v>
          </cell>
          <cell r="D233">
            <v>1461990789.8901026</v>
          </cell>
          <cell r="E233">
            <v>15530930.051277785</v>
          </cell>
          <cell r="F233" t="str">
            <v>BM</v>
          </cell>
          <cell r="G233" t="str">
            <v>C</v>
          </cell>
        </row>
        <row r="234">
          <cell r="A234">
            <v>39325</v>
          </cell>
          <cell r="B234" t="str">
            <v>CA</v>
          </cell>
          <cell r="C234" t="str">
            <v>NA</v>
          </cell>
          <cell r="D234">
            <v>1416574078.5771413</v>
          </cell>
          <cell r="E234">
            <v>11549050.683066465</v>
          </cell>
          <cell r="F234" t="str">
            <v>BM</v>
          </cell>
          <cell r="G234" t="str">
            <v>C</v>
          </cell>
        </row>
        <row r="235">
          <cell r="A235">
            <v>39355</v>
          </cell>
          <cell r="B235" t="str">
            <v>CA</v>
          </cell>
          <cell r="C235" t="str">
            <v>NA</v>
          </cell>
          <cell r="D235">
            <v>1380064717.3024645</v>
          </cell>
          <cell r="E235">
            <v>11698017.812333046</v>
          </cell>
          <cell r="F235" t="str">
            <v>BM</v>
          </cell>
          <cell r="G235" t="str">
            <v>C</v>
          </cell>
        </row>
        <row r="236">
          <cell r="A236">
            <v>39386</v>
          </cell>
          <cell r="B236" t="str">
            <v>CA</v>
          </cell>
          <cell r="C236" t="str">
            <v>NA</v>
          </cell>
          <cell r="D236">
            <v>1372309315.4067278</v>
          </cell>
          <cell r="E236">
            <v>12013186.95684316</v>
          </cell>
          <cell r="F236" t="str">
            <v>BM</v>
          </cell>
          <cell r="G236" t="str">
            <v>C</v>
          </cell>
        </row>
        <row r="237">
          <cell r="A237">
            <v>39416</v>
          </cell>
          <cell r="B237" t="str">
            <v>CA</v>
          </cell>
          <cell r="C237" t="str">
            <v>NA</v>
          </cell>
          <cell r="D237">
            <v>1366154407.7173753</v>
          </cell>
          <cell r="E237">
            <v>9130677.858712256</v>
          </cell>
          <cell r="F237" t="str">
            <v>BM</v>
          </cell>
          <cell r="G237" t="str">
            <v>C</v>
          </cell>
        </row>
        <row r="238">
          <cell r="A238">
            <v>39447</v>
          </cell>
          <cell r="B238" t="str">
            <v>CA</v>
          </cell>
          <cell r="C238" t="str">
            <v>NA</v>
          </cell>
          <cell r="D238">
            <v>1363050615.5576682</v>
          </cell>
          <cell r="E238">
            <v>8641433.8442590423</v>
          </cell>
          <cell r="F238" t="str">
            <v>BM</v>
          </cell>
          <cell r="G238" t="str">
            <v>C</v>
          </cell>
        </row>
        <row r="239">
          <cell r="A239">
            <v>39478</v>
          </cell>
          <cell r="B239" t="str">
            <v>CA</v>
          </cell>
          <cell r="C239" t="str">
            <v>NA</v>
          </cell>
          <cell r="D239">
            <v>1193126334.8112183</v>
          </cell>
          <cell r="E239">
            <v>6289716.1255237674</v>
          </cell>
          <cell r="F239" t="str">
            <v>BM</v>
          </cell>
          <cell r="G239" t="str">
            <v>C</v>
          </cell>
        </row>
        <row r="240">
          <cell r="A240">
            <v>39507</v>
          </cell>
          <cell r="B240" t="str">
            <v>CA</v>
          </cell>
          <cell r="C240" t="str">
            <v>NA</v>
          </cell>
          <cell r="D240">
            <v>1176325913.4481292</v>
          </cell>
          <cell r="E240">
            <v>4910767.4436248383</v>
          </cell>
          <cell r="F240" t="str">
            <v>BM</v>
          </cell>
          <cell r="G240" t="str">
            <v>C</v>
          </cell>
        </row>
        <row r="241">
          <cell r="A241">
            <v>39538</v>
          </cell>
          <cell r="B241" t="str">
            <v>CA</v>
          </cell>
          <cell r="C241" t="str">
            <v>NA</v>
          </cell>
          <cell r="D241">
            <v>1057667622.0563549</v>
          </cell>
          <cell r="E241">
            <v>4317961.6994972546</v>
          </cell>
          <cell r="F241" t="str">
            <v>BM</v>
          </cell>
          <cell r="G241" t="str">
            <v>C</v>
          </cell>
        </row>
        <row r="242">
          <cell r="A242">
            <v>39568</v>
          </cell>
          <cell r="B242" t="str">
            <v>CA</v>
          </cell>
          <cell r="C242" t="str">
            <v>NA</v>
          </cell>
          <cell r="D242">
            <v>1026426426.3706934</v>
          </cell>
          <cell r="E242">
            <v>4714560.8668334614</v>
          </cell>
          <cell r="F242" t="str">
            <v>BM</v>
          </cell>
          <cell r="G242" t="str">
            <v>C</v>
          </cell>
        </row>
        <row r="243">
          <cell r="A243">
            <v>39599</v>
          </cell>
          <cell r="B243" t="str">
            <v>CA</v>
          </cell>
          <cell r="C243" t="str">
            <v>NA</v>
          </cell>
          <cell r="D243">
            <v>964242531.86650598</v>
          </cell>
          <cell r="E243">
            <v>3840153.0429596072</v>
          </cell>
          <cell r="F243" t="str">
            <v>BM</v>
          </cell>
          <cell r="G243" t="str">
            <v>C</v>
          </cell>
        </row>
        <row r="244">
          <cell r="A244">
            <v>39629</v>
          </cell>
          <cell r="B244" t="str">
            <v>CA</v>
          </cell>
          <cell r="C244" t="str">
            <v>NA</v>
          </cell>
          <cell r="D244">
            <v>921279652.93926668</v>
          </cell>
          <cell r="E244">
            <v>4673453.9740270544</v>
          </cell>
          <cell r="F244" t="str">
            <v>BM</v>
          </cell>
          <cell r="G244" t="str">
            <v>C</v>
          </cell>
        </row>
        <row r="245">
          <cell r="A245">
            <v>39660</v>
          </cell>
          <cell r="B245" t="str">
            <v>CA</v>
          </cell>
          <cell r="C245" t="str">
            <v>NA</v>
          </cell>
          <cell r="D245">
            <v>928494621.88631046</v>
          </cell>
          <cell r="E245">
            <v>7098043.6354723861</v>
          </cell>
          <cell r="F245" t="str">
            <v>BM</v>
          </cell>
          <cell r="G245" t="str">
            <v>C</v>
          </cell>
        </row>
        <row r="246">
          <cell r="A246">
            <v>39691</v>
          </cell>
          <cell r="B246" t="str">
            <v>CA</v>
          </cell>
          <cell r="C246" t="str">
            <v>NA</v>
          </cell>
          <cell r="D246">
            <v>870626973.55237591</v>
          </cell>
          <cell r="E246">
            <v>3682501.7004664512</v>
          </cell>
          <cell r="F246" t="str">
            <v>BM</v>
          </cell>
          <cell r="G246" t="str">
            <v>C</v>
          </cell>
        </row>
        <row r="247">
          <cell r="A247">
            <v>39721</v>
          </cell>
          <cell r="B247" t="str">
            <v>CA</v>
          </cell>
          <cell r="C247" t="str">
            <v>NA</v>
          </cell>
          <cell r="D247">
            <v>848848047.70169246</v>
          </cell>
          <cell r="E247">
            <v>2913163.9502267903</v>
          </cell>
          <cell r="F247" t="str">
            <v>BM</v>
          </cell>
          <cell r="G247" t="str">
            <v>C</v>
          </cell>
        </row>
        <row r="248">
          <cell r="A248">
            <v>39752</v>
          </cell>
          <cell r="B248" t="str">
            <v>CA</v>
          </cell>
          <cell r="C248" t="str">
            <v>NA</v>
          </cell>
          <cell r="D248">
            <v>812528349.02858973</v>
          </cell>
          <cell r="E248">
            <v>3024024.6355584525</v>
          </cell>
          <cell r="F248" t="str">
            <v>BM</v>
          </cell>
          <cell r="G248" t="str">
            <v>C</v>
          </cell>
        </row>
        <row r="249">
          <cell r="A249">
            <v>39782</v>
          </cell>
          <cell r="B249" t="str">
            <v>CA</v>
          </cell>
          <cell r="C249" t="str">
            <v>NA</v>
          </cell>
          <cell r="D249">
            <v>714013087.37605381</v>
          </cell>
          <cell r="E249">
            <v>2053549.8156239104</v>
          </cell>
          <cell r="F249" t="str">
            <v>BM</v>
          </cell>
          <cell r="G249" t="str">
            <v>C</v>
          </cell>
        </row>
        <row r="250">
          <cell r="A250">
            <v>39813</v>
          </cell>
          <cell r="B250" t="str">
            <v>CA</v>
          </cell>
          <cell r="C250" t="str">
            <v>NA</v>
          </cell>
          <cell r="D250">
            <v>717679676.96660256</v>
          </cell>
          <cell r="E250">
            <v>2660542.5532676307</v>
          </cell>
          <cell r="F250" t="str">
            <v>BM</v>
          </cell>
          <cell r="G250" t="str">
            <v>C</v>
          </cell>
        </row>
        <row r="251">
          <cell r="A251">
            <v>39294</v>
          </cell>
          <cell r="B251" t="str">
            <v>DS</v>
          </cell>
          <cell r="C251" t="str">
            <v>NA</v>
          </cell>
          <cell r="D251">
            <v>54398395.096449807</v>
          </cell>
          <cell r="E251">
            <v>3335623.9436388551</v>
          </cell>
          <cell r="F251" t="str">
            <v>BM</v>
          </cell>
          <cell r="G251" t="str">
            <v>C</v>
          </cell>
        </row>
        <row r="252">
          <cell r="A252">
            <v>39294</v>
          </cell>
          <cell r="B252" t="str">
            <v>SV</v>
          </cell>
          <cell r="C252" t="str">
            <v>NA</v>
          </cell>
          <cell r="D252">
            <v>675975156.27459574</v>
          </cell>
          <cell r="E252">
            <v>16437931.292089701</v>
          </cell>
          <cell r="F252" t="str">
            <v>BM</v>
          </cell>
          <cell r="G252" t="str">
            <v>C</v>
          </cell>
        </row>
        <row r="253">
          <cell r="A253">
            <v>39294</v>
          </cell>
          <cell r="B253" t="str">
            <v>TR</v>
          </cell>
          <cell r="C253" t="str">
            <v>NA</v>
          </cell>
          <cell r="D253">
            <v>2384088669.8466163</v>
          </cell>
          <cell r="E253">
            <v>84514221.951862812</v>
          </cell>
          <cell r="F253" t="str">
            <v>BM</v>
          </cell>
          <cell r="G253" t="str">
            <v>C</v>
          </cell>
        </row>
        <row r="254">
          <cell r="A254">
            <v>39325</v>
          </cell>
          <cell r="B254" t="str">
            <v>DS</v>
          </cell>
          <cell r="C254" t="str">
            <v>NA</v>
          </cell>
          <cell r="D254">
            <v>50381729.784897603</v>
          </cell>
          <cell r="E254">
            <v>981703.75228220911</v>
          </cell>
          <cell r="F254" t="str">
            <v>BM</v>
          </cell>
          <cell r="G254" t="str">
            <v>C</v>
          </cell>
        </row>
        <row r="255">
          <cell r="A255">
            <v>39325</v>
          </cell>
          <cell r="B255" t="str">
            <v>SV</v>
          </cell>
          <cell r="C255" t="str">
            <v>NA</v>
          </cell>
          <cell r="D255">
            <v>657258666.78548682</v>
          </cell>
          <cell r="E255">
            <v>16564365.294990046</v>
          </cell>
          <cell r="F255" t="str">
            <v>BM</v>
          </cell>
          <cell r="G255" t="str">
            <v>C</v>
          </cell>
        </row>
        <row r="256">
          <cell r="A256">
            <v>39325</v>
          </cell>
          <cell r="B256" t="str">
            <v>TR</v>
          </cell>
          <cell r="C256" t="str">
            <v>NA</v>
          </cell>
          <cell r="D256">
            <v>2367853538.4178514</v>
          </cell>
          <cell r="E256">
            <v>75022154.800032958</v>
          </cell>
          <cell r="F256" t="str">
            <v>BM</v>
          </cell>
          <cell r="G256" t="str">
            <v>C</v>
          </cell>
        </row>
        <row r="257">
          <cell r="A257">
            <v>39355</v>
          </cell>
          <cell r="B257" t="str">
            <v>DS</v>
          </cell>
          <cell r="C257" t="str">
            <v>NA</v>
          </cell>
          <cell r="D257">
            <v>48224062.377973236</v>
          </cell>
          <cell r="E257">
            <v>1111490.6758070718</v>
          </cell>
          <cell r="F257" t="str">
            <v>BM</v>
          </cell>
          <cell r="G257" t="str">
            <v>C</v>
          </cell>
        </row>
        <row r="258">
          <cell r="A258">
            <v>39355</v>
          </cell>
          <cell r="B258" t="str">
            <v>SV</v>
          </cell>
          <cell r="C258" t="str">
            <v>NA</v>
          </cell>
          <cell r="D258">
            <v>638129017.48754454</v>
          </cell>
          <cell r="E258">
            <v>15545352.41191213</v>
          </cell>
          <cell r="F258" t="str">
            <v>BM</v>
          </cell>
          <cell r="G258" t="str">
            <v>C</v>
          </cell>
        </row>
        <row r="259">
          <cell r="A259">
            <v>39355</v>
          </cell>
          <cell r="B259" t="str">
            <v>TR</v>
          </cell>
          <cell r="C259" t="str">
            <v>NA</v>
          </cell>
          <cell r="D259">
            <v>2346478894.3324189</v>
          </cell>
          <cell r="E259">
            <v>69824050.441905797</v>
          </cell>
          <cell r="F259" t="str">
            <v>BM</v>
          </cell>
          <cell r="G259" t="str">
            <v>C</v>
          </cell>
        </row>
        <row r="260">
          <cell r="A260">
            <v>39386</v>
          </cell>
          <cell r="B260" t="str">
            <v>DS</v>
          </cell>
          <cell r="C260" t="str">
            <v>NA</v>
          </cell>
          <cell r="D260">
            <v>45285027.629465088</v>
          </cell>
          <cell r="E260">
            <v>368273.88766387932</v>
          </cell>
          <cell r="F260" t="str">
            <v>BM</v>
          </cell>
          <cell r="G260" t="str">
            <v>C</v>
          </cell>
        </row>
        <row r="261">
          <cell r="A261">
            <v>39386</v>
          </cell>
          <cell r="B261" t="str">
            <v>SV</v>
          </cell>
          <cell r="C261" t="str">
            <v>NA</v>
          </cell>
          <cell r="D261">
            <v>642314220.65218782</v>
          </cell>
          <cell r="E261">
            <v>16353796.622961396</v>
          </cell>
          <cell r="F261" t="str">
            <v>BM</v>
          </cell>
          <cell r="G261" t="str">
            <v>C</v>
          </cell>
        </row>
        <row r="262">
          <cell r="A262">
            <v>39386</v>
          </cell>
          <cell r="B262" t="str">
            <v>TR</v>
          </cell>
          <cell r="C262" t="str">
            <v>NA</v>
          </cell>
          <cell r="D262">
            <v>2341330172.1522083</v>
          </cell>
          <cell r="E262">
            <v>74224460.393949166</v>
          </cell>
          <cell r="F262" t="str">
            <v>BM</v>
          </cell>
          <cell r="G262" t="str">
            <v>C</v>
          </cell>
        </row>
        <row r="263">
          <cell r="A263">
            <v>39416</v>
          </cell>
          <cell r="B263" t="str">
            <v>DS</v>
          </cell>
          <cell r="C263" t="str">
            <v>NA</v>
          </cell>
          <cell r="D263">
            <v>43716412.929218672</v>
          </cell>
          <cell r="E263">
            <v>169080.88337157093</v>
          </cell>
          <cell r="F263" t="str">
            <v>BM</v>
          </cell>
          <cell r="G263" t="str">
            <v>C</v>
          </cell>
        </row>
        <row r="264">
          <cell r="A264">
            <v>39416</v>
          </cell>
          <cell r="B264" t="str">
            <v>SV</v>
          </cell>
          <cell r="C264" t="str">
            <v>NA</v>
          </cell>
          <cell r="D264">
            <v>628146950.45206976</v>
          </cell>
          <cell r="E264">
            <v>12781690.231122967</v>
          </cell>
          <cell r="F264" t="str">
            <v>BM</v>
          </cell>
          <cell r="G264" t="str">
            <v>C</v>
          </cell>
        </row>
        <row r="265">
          <cell r="A265">
            <v>39416</v>
          </cell>
          <cell r="B265" t="str">
            <v>TR</v>
          </cell>
          <cell r="C265" t="str">
            <v>NA</v>
          </cell>
          <cell r="D265">
            <v>2350304864.768476</v>
          </cell>
          <cell r="E265">
            <v>53576240.472396523</v>
          </cell>
          <cell r="F265" t="str">
            <v>BM</v>
          </cell>
          <cell r="G265" t="str">
            <v>C</v>
          </cell>
        </row>
        <row r="266">
          <cell r="A266">
            <v>39447</v>
          </cell>
          <cell r="B266" t="str">
            <v>DS</v>
          </cell>
          <cell r="C266" t="str">
            <v>NA</v>
          </cell>
          <cell r="D266">
            <v>41501962.592059031</v>
          </cell>
          <cell r="E266">
            <v>529996.10407814733</v>
          </cell>
          <cell r="F266" t="str">
            <v>BM</v>
          </cell>
          <cell r="G266" t="str">
            <v>C</v>
          </cell>
        </row>
        <row r="267">
          <cell r="A267">
            <v>39447</v>
          </cell>
          <cell r="B267" t="str">
            <v>SV</v>
          </cell>
          <cell r="C267" t="str">
            <v>NA</v>
          </cell>
          <cell r="D267">
            <v>613950614.31758165</v>
          </cell>
          <cell r="E267">
            <v>10338764.531480728</v>
          </cell>
          <cell r="F267" t="str">
            <v>BM</v>
          </cell>
          <cell r="G267" t="str">
            <v>C</v>
          </cell>
        </row>
        <row r="268">
          <cell r="A268">
            <v>39447</v>
          </cell>
          <cell r="B268" t="str">
            <v>TR</v>
          </cell>
          <cell r="C268" t="str">
            <v>NA</v>
          </cell>
          <cell r="D268">
            <v>2332122716.5574617</v>
          </cell>
          <cell r="E268">
            <v>44223009.023621857</v>
          </cell>
          <cell r="F268" t="str">
            <v>BM</v>
          </cell>
          <cell r="G268" t="str">
            <v>C</v>
          </cell>
        </row>
        <row r="269">
          <cell r="A269">
            <v>39478</v>
          </cell>
          <cell r="B269" t="str">
            <v>DS</v>
          </cell>
          <cell r="C269" t="str">
            <v>NA</v>
          </cell>
          <cell r="D269">
            <v>23962731.59243919</v>
          </cell>
          <cell r="E269">
            <v>415918.61060926301</v>
          </cell>
          <cell r="F269" t="str">
            <v>BM</v>
          </cell>
          <cell r="G269" t="str">
            <v>C</v>
          </cell>
        </row>
        <row r="270">
          <cell r="A270">
            <v>39478</v>
          </cell>
          <cell r="B270" t="str">
            <v>SV</v>
          </cell>
          <cell r="C270" t="str">
            <v>NA</v>
          </cell>
          <cell r="D270">
            <v>607427269.00756931</v>
          </cell>
          <cell r="E270">
            <v>13403353.361539265</v>
          </cell>
          <cell r="F270" t="str">
            <v>BM</v>
          </cell>
          <cell r="G270" t="str">
            <v>C</v>
          </cell>
        </row>
        <row r="271">
          <cell r="A271">
            <v>39478</v>
          </cell>
          <cell r="B271" t="str">
            <v>TR</v>
          </cell>
          <cell r="C271" t="str">
            <v>NA</v>
          </cell>
          <cell r="D271">
            <v>2314012957.0791488</v>
          </cell>
          <cell r="E271">
            <v>49351737.481145926</v>
          </cell>
          <cell r="F271" t="str">
            <v>BM</v>
          </cell>
          <cell r="G271" t="str">
            <v>C</v>
          </cell>
        </row>
        <row r="272">
          <cell r="A272">
            <v>39507</v>
          </cell>
          <cell r="B272" t="str">
            <v>DS</v>
          </cell>
          <cell r="C272" t="str">
            <v>NA</v>
          </cell>
          <cell r="D272">
            <v>37069321.648769706</v>
          </cell>
          <cell r="E272">
            <v>201363.81372617238</v>
          </cell>
          <cell r="F272" t="str">
            <v>BM</v>
          </cell>
          <cell r="G272" t="str">
            <v>C</v>
          </cell>
        </row>
        <row r="273">
          <cell r="A273">
            <v>39507</v>
          </cell>
          <cell r="B273" t="str">
            <v>SV</v>
          </cell>
          <cell r="C273" t="str">
            <v>NA</v>
          </cell>
          <cell r="D273">
            <v>638881016.45652819</v>
          </cell>
          <cell r="E273">
            <v>15055777.880151341</v>
          </cell>
          <cell r="F273" t="str">
            <v>BM</v>
          </cell>
          <cell r="G273" t="str">
            <v>C</v>
          </cell>
        </row>
        <row r="274">
          <cell r="A274">
            <v>39507</v>
          </cell>
          <cell r="B274" t="str">
            <v>TR</v>
          </cell>
          <cell r="C274" t="str">
            <v>NA</v>
          </cell>
          <cell r="D274">
            <v>2293229408.2703309</v>
          </cell>
          <cell r="E274">
            <v>44332275.501863368</v>
          </cell>
          <cell r="F274" t="str">
            <v>BM</v>
          </cell>
          <cell r="G274" t="str">
            <v>C</v>
          </cell>
        </row>
        <row r="275">
          <cell r="A275">
            <v>39538</v>
          </cell>
          <cell r="B275" t="str">
            <v>DS</v>
          </cell>
          <cell r="C275" t="str">
            <v>NA</v>
          </cell>
          <cell r="D275">
            <v>23480125.532964937</v>
          </cell>
          <cell r="E275">
            <v>100194.57614715306</v>
          </cell>
          <cell r="F275" t="str">
            <v>BM</v>
          </cell>
          <cell r="G275" t="str">
            <v>C</v>
          </cell>
        </row>
        <row r="276">
          <cell r="A276">
            <v>39538</v>
          </cell>
          <cell r="B276" t="str">
            <v>SV</v>
          </cell>
          <cell r="C276" t="str">
            <v>NA</v>
          </cell>
          <cell r="D276">
            <v>622865200.64273226</v>
          </cell>
          <cell r="E276">
            <v>11576759.990893956</v>
          </cell>
          <cell r="F276" t="str">
            <v>BM</v>
          </cell>
          <cell r="G276" t="str">
            <v>C</v>
          </cell>
        </row>
        <row r="277">
          <cell r="A277">
            <v>39538</v>
          </cell>
          <cell r="B277" t="str">
            <v>TR</v>
          </cell>
          <cell r="C277" t="str">
            <v>NA</v>
          </cell>
          <cell r="D277">
            <v>2337716231.8783712</v>
          </cell>
          <cell r="E277">
            <v>38993525.046652421</v>
          </cell>
          <cell r="F277" t="str">
            <v>BM</v>
          </cell>
          <cell r="G277" t="str">
            <v>C</v>
          </cell>
        </row>
        <row r="278">
          <cell r="A278">
            <v>39568</v>
          </cell>
          <cell r="B278" t="str">
            <v>DS</v>
          </cell>
          <cell r="C278" t="str">
            <v>NA</v>
          </cell>
          <cell r="D278">
            <v>28400774.297539227</v>
          </cell>
          <cell r="E278">
            <v>430199.70794752985</v>
          </cell>
          <cell r="F278" t="str">
            <v>BM</v>
          </cell>
          <cell r="G278" t="str">
            <v>C</v>
          </cell>
        </row>
        <row r="279">
          <cell r="A279">
            <v>39568</v>
          </cell>
          <cell r="B279" t="str">
            <v>SV</v>
          </cell>
          <cell r="C279" t="str">
            <v>NA</v>
          </cell>
          <cell r="D279">
            <v>610841835.32585275</v>
          </cell>
          <cell r="E279">
            <v>13170328.50564952</v>
          </cell>
          <cell r="F279" t="str">
            <v>BM</v>
          </cell>
          <cell r="G279" t="str">
            <v>C</v>
          </cell>
        </row>
        <row r="280">
          <cell r="A280">
            <v>39568</v>
          </cell>
          <cell r="B280" t="str">
            <v>TR</v>
          </cell>
          <cell r="C280" t="str">
            <v>NA</v>
          </cell>
          <cell r="D280">
            <v>2342523224.105957</v>
          </cell>
          <cell r="E280">
            <v>46807068.741784528</v>
          </cell>
          <cell r="F280" t="str">
            <v>BM</v>
          </cell>
          <cell r="G280" t="str">
            <v>C</v>
          </cell>
        </row>
        <row r="281">
          <cell r="A281">
            <v>39599</v>
          </cell>
          <cell r="B281" t="str">
            <v>DS</v>
          </cell>
          <cell r="C281" t="str">
            <v>NA</v>
          </cell>
          <cell r="D281">
            <v>23225386.313238442</v>
          </cell>
          <cell r="E281">
            <v>216270.37265714264</v>
          </cell>
          <cell r="F281" t="str">
            <v>BM</v>
          </cell>
          <cell r="G281" t="str">
            <v>C</v>
          </cell>
        </row>
        <row r="282">
          <cell r="A282">
            <v>39599</v>
          </cell>
          <cell r="B282" t="str">
            <v>SV</v>
          </cell>
          <cell r="C282" t="str">
            <v>NA</v>
          </cell>
          <cell r="D282">
            <v>595080683.39529407</v>
          </cell>
          <cell r="E282">
            <v>12070286.588047048</v>
          </cell>
          <cell r="F282" t="str">
            <v>BM</v>
          </cell>
          <cell r="G282" t="str">
            <v>C</v>
          </cell>
        </row>
        <row r="283">
          <cell r="A283">
            <v>39599</v>
          </cell>
          <cell r="B283" t="str">
            <v>TR</v>
          </cell>
          <cell r="C283" t="str">
            <v>NA</v>
          </cell>
          <cell r="D283">
            <v>2363776390.830379</v>
          </cell>
          <cell r="E283">
            <v>32845993.738511387</v>
          </cell>
          <cell r="F283" t="str">
            <v>BM</v>
          </cell>
          <cell r="G283" t="str">
            <v>C</v>
          </cell>
        </row>
        <row r="284">
          <cell r="A284">
            <v>39629</v>
          </cell>
          <cell r="B284" t="str">
            <v>DS</v>
          </cell>
          <cell r="C284" t="str">
            <v>NA</v>
          </cell>
          <cell r="D284">
            <v>26126510.326070033</v>
          </cell>
          <cell r="E284">
            <v>461810.35020422563</v>
          </cell>
          <cell r="F284" t="str">
            <v>BM</v>
          </cell>
          <cell r="G284" t="str">
            <v>C</v>
          </cell>
        </row>
        <row r="285">
          <cell r="A285">
            <v>39629</v>
          </cell>
          <cell r="B285" t="str">
            <v>SV</v>
          </cell>
          <cell r="C285" t="str">
            <v>NA</v>
          </cell>
          <cell r="D285">
            <v>592038057.19642603</v>
          </cell>
          <cell r="E285">
            <v>10821476.622725943</v>
          </cell>
          <cell r="F285" t="str">
            <v>BM</v>
          </cell>
          <cell r="G285" t="str">
            <v>C</v>
          </cell>
        </row>
        <row r="286">
          <cell r="A286">
            <v>39629</v>
          </cell>
          <cell r="B286" t="str">
            <v>TR</v>
          </cell>
          <cell r="C286" t="str">
            <v>NA</v>
          </cell>
          <cell r="D286">
            <v>2358738586.2852688</v>
          </cell>
          <cell r="E286">
            <v>38513844.220269188</v>
          </cell>
          <cell r="F286" t="str">
            <v>BM</v>
          </cell>
          <cell r="G286" t="str">
            <v>C</v>
          </cell>
        </row>
        <row r="287">
          <cell r="A287">
            <v>39660</v>
          </cell>
          <cell r="B287" t="str">
            <v>DS</v>
          </cell>
          <cell r="C287" t="str">
            <v>NA</v>
          </cell>
          <cell r="D287">
            <v>13454602.537468394</v>
          </cell>
          <cell r="E287">
            <v>260751.30255129474</v>
          </cell>
          <cell r="F287" t="str">
            <v>BM</v>
          </cell>
          <cell r="G287" t="str">
            <v>C</v>
          </cell>
        </row>
        <row r="288">
          <cell r="A288">
            <v>39660</v>
          </cell>
          <cell r="B288" t="str">
            <v>SV</v>
          </cell>
          <cell r="C288" t="str">
            <v>NA</v>
          </cell>
          <cell r="D288">
            <v>579883160.68904328</v>
          </cell>
          <cell r="E288">
            <v>11780383.74846353</v>
          </cell>
          <cell r="F288" t="str">
            <v>BM</v>
          </cell>
          <cell r="G288" t="str">
            <v>C</v>
          </cell>
        </row>
        <row r="289">
          <cell r="A289">
            <v>39660</v>
          </cell>
          <cell r="B289" t="str">
            <v>TR</v>
          </cell>
          <cell r="C289" t="str">
            <v>NA</v>
          </cell>
          <cell r="D289">
            <v>2382790123.2606759</v>
          </cell>
          <cell r="E289">
            <v>41566390.065451376</v>
          </cell>
          <cell r="F289" t="str">
            <v>BM</v>
          </cell>
          <cell r="G289" t="str">
            <v>C</v>
          </cell>
        </row>
        <row r="290">
          <cell r="A290">
            <v>39691</v>
          </cell>
          <cell r="B290" t="str">
            <v>DS</v>
          </cell>
          <cell r="C290" t="str">
            <v>NA</v>
          </cell>
          <cell r="D290">
            <v>3758677.375566917</v>
          </cell>
          <cell r="E290">
            <v>863.50404487862602</v>
          </cell>
          <cell r="F290" t="str">
            <v>BM</v>
          </cell>
          <cell r="G290" t="str">
            <v>C</v>
          </cell>
        </row>
        <row r="291">
          <cell r="A291">
            <v>39691</v>
          </cell>
          <cell r="B291" t="str">
            <v>SV</v>
          </cell>
          <cell r="C291" t="str">
            <v>NA</v>
          </cell>
          <cell r="D291">
            <v>566936848.3364166</v>
          </cell>
          <cell r="E291">
            <v>9391492.3487640303</v>
          </cell>
          <cell r="F291" t="str">
            <v>BM</v>
          </cell>
          <cell r="G291" t="str">
            <v>C</v>
          </cell>
        </row>
        <row r="292">
          <cell r="A292">
            <v>39691</v>
          </cell>
          <cell r="B292" t="str">
            <v>TR</v>
          </cell>
          <cell r="C292" t="str">
            <v>NA</v>
          </cell>
          <cell r="D292">
            <v>2383255426.9944711</v>
          </cell>
          <cell r="E292">
            <v>33314250.279911481</v>
          </cell>
          <cell r="F292" t="str">
            <v>BM</v>
          </cell>
          <cell r="G292" t="str">
            <v>C</v>
          </cell>
        </row>
        <row r="293">
          <cell r="A293">
            <v>39721</v>
          </cell>
          <cell r="B293" t="str">
            <v>DS</v>
          </cell>
          <cell r="C293" t="str">
            <v>NA</v>
          </cell>
          <cell r="D293">
            <v>4808059.7582016513</v>
          </cell>
          <cell r="E293">
            <v>1270712.4511842891</v>
          </cell>
          <cell r="F293" t="str">
            <v>BM</v>
          </cell>
          <cell r="G293" t="str">
            <v>C</v>
          </cell>
        </row>
        <row r="294">
          <cell r="A294">
            <v>39721</v>
          </cell>
          <cell r="B294" t="str">
            <v>SV</v>
          </cell>
          <cell r="C294" t="str">
            <v>NA</v>
          </cell>
          <cell r="D294">
            <v>556616348.34733498</v>
          </cell>
          <cell r="E294">
            <v>9386567.3317530211</v>
          </cell>
          <cell r="F294" t="str">
            <v>BM</v>
          </cell>
          <cell r="G294" t="str">
            <v>C</v>
          </cell>
        </row>
        <row r="295">
          <cell r="A295">
            <v>39721</v>
          </cell>
          <cell r="B295" t="str">
            <v>TR</v>
          </cell>
          <cell r="C295" t="str">
            <v>NA</v>
          </cell>
          <cell r="D295">
            <v>2378021270.6064296</v>
          </cell>
          <cell r="E295">
            <v>30799533.368982673</v>
          </cell>
          <cell r="F295" t="str">
            <v>BM</v>
          </cell>
          <cell r="G295" t="str">
            <v>C</v>
          </cell>
        </row>
        <row r="296">
          <cell r="A296">
            <v>39752</v>
          </cell>
          <cell r="B296" t="str">
            <v>DS</v>
          </cell>
          <cell r="C296" t="str">
            <v>NA</v>
          </cell>
          <cell r="D296">
            <v>3433641.4909839588</v>
          </cell>
          <cell r="E296">
            <v>637.43594357778829</v>
          </cell>
          <cell r="F296" t="str">
            <v>BM</v>
          </cell>
          <cell r="G296" t="str">
            <v>C</v>
          </cell>
        </row>
        <row r="297">
          <cell r="A297">
            <v>39752</v>
          </cell>
          <cell r="B297" t="str">
            <v>SV</v>
          </cell>
          <cell r="C297" t="str">
            <v>NA</v>
          </cell>
          <cell r="D297">
            <v>546496258.10332978</v>
          </cell>
          <cell r="E297">
            <v>8432696.7649853118</v>
          </cell>
          <cell r="F297" t="str">
            <v>BM</v>
          </cell>
          <cell r="G297" t="str">
            <v>C</v>
          </cell>
        </row>
        <row r="298">
          <cell r="A298">
            <v>39752</v>
          </cell>
          <cell r="B298" t="str">
            <v>TR</v>
          </cell>
          <cell r="C298" t="str">
            <v>NA</v>
          </cell>
          <cell r="D298">
            <v>2405315194.4266887</v>
          </cell>
          <cell r="E298">
            <v>33399133.893371575</v>
          </cell>
          <cell r="F298" t="str">
            <v>BM</v>
          </cell>
          <cell r="G298" t="str">
            <v>C</v>
          </cell>
        </row>
        <row r="299">
          <cell r="A299">
            <v>39782</v>
          </cell>
          <cell r="B299" t="str">
            <v>DS</v>
          </cell>
          <cell r="C299" t="str">
            <v>NA</v>
          </cell>
          <cell r="D299">
            <v>246095.48888344533</v>
          </cell>
          <cell r="E299">
            <v>9612.4788843638435</v>
          </cell>
          <cell r="F299" t="str">
            <v>BM</v>
          </cell>
          <cell r="G299" t="str">
            <v>C</v>
          </cell>
        </row>
        <row r="300">
          <cell r="A300">
            <v>39782</v>
          </cell>
          <cell r="B300" t="str">
            <v>SV</v>
          </cell>
          <cell r="C300" t="str">
            <v>NA</v>
          </cell>
          <cell r="D300">
            <v>535487450.54811615</v>
          </cell>
          <cell r="E300">
            <v>8983784.177336771</v>
          </cell>
          <cell r="F300" t="str">
            <v>BM</v>
          </cell>
          <cell r="G300" t="str">
            <v>C</v>
          </cell>
        </row>
        <row r="301">
          <cell r="A301">
            <v>39782</v>
          </cell>
          <cell r="B301" t="str">
            <v>TR</v>
          </cell>
          <cell r="C301" t="str">
            <v>NA</v>
          </cell>
          <cell r="D301">
            <v>2394948415.7277875</v>
          </cell>
          <cell r="E301">
            <v>18423704.89337904</v>
          </cell>
          <cell r="F301" t="str">
            <v>BM</v>
          </cell>
          <cell r="G301" t="str">
            <v>C</v>
          </cell>
        </row>
        <row r="302">
          <cell r="A302">
            <v>39813</v>
          </cell>
          <cell r="B302" t="str">
            <v>DS</v>
          </cell>
          <cell r="C302" t="str">
            <v>NA</v>
          </cell>
          <cell r="D302">
            <v>2051328.6308791202</v>
          </cell>
          <cell r="E302">
            <v>539.80274375500017</v>
          </cell>
          <cell r="F302" t="str">
            <v>BM</v>
          </cell>
          <cell r="G302" t="str">
            <v>C</v>
          </cell>
        </row>
        <row r="303">
          <cell r="A303">
            <v>39813</v>
          </cell>
          <cell r="B303" t="str">
            <v>SV</v>
          </cell>
          <cell r="C303" t="str">
            <v>NA</v>
          </cell>
          <cell r="D303">
            <v>527550257.02241367</v>
          </cell>
          <cell r="E303">
            <v>6458798.042067009</v>
          </cell>
          <cell r="F303" t="str">
            <v>BM</v>
          </cell>
          <cell r="G303" t="str">
            <v>C</v>
          </cell>
        </row>
        <row r="304">
          <cell r="A304">
            <v>39813</v>
          </cell>
          <cell r="B304" t="str">
            <v>TR</v>
          </cell>
          <cell r="C304" t="str">
            <v>NA</v>
          </cell>
          <cell r="D304">
            <v>2419905429.5917087</v>
          </cell>
          <cell r="E304">
            <v>22310352.064246159</v>
          </cell>
          <cell r="F304" t="str">
            <v>BM</v>
          </cell>
          <cell r="G304" t="str">
            <v>C</v>
          </cell>
        </row>
      </sheetData>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MEPAGE"/>
      <sheetName val="_Data"/>
      <sheetName val="_Servicing"/>
      <sheetName val="D&amp;I Inputs"/>
      <sheetName val="Strats"/>
      <sheetName val="D&amp;I TRS Profile Inputs"/>
      <sheetName val="D&amp;I RCB 3 Annex 3D Inputs"/>
      <sheetName val="Master Servicing Inputs"/>
      <sheetName val="Astro Reports"/>
      <sheetName val="Available receipts"/>
      <sheetName val="TRS Calc"/>
      <sheetName val="Ledgers"/>
      <sheetName val="TRS Profile"/>
      <sheetName val="16th Monthly Flows"/>
      <sheetName val="RCB3 An2D-AssetPoolNotification"/>
      <sheetName val="RCB 3 An3D-Asset &amp;Liability "/>
      <sheetName val="RCBAn3D-LiabilityProfile Inputs"/>
      <sheetName val="CB Compliance Tests"/>
      <sheetName val="Interest Coverage Test"/>
      <sheetName val="CB Flow Diagram"/>
      <sheetName val="Hidden"/>
    </sheetNames>
    <sheetDataSet>
      <sheetData sheetId="0"/>
      <sheetData sheetId="1"/>
      <sheetData sheetId="2"/>
      <sheetData sheetId="3"/>
      <sheetData sheetId="4"/>
      <sheetData sheetId="5"/>
      <sheetData sheetId="6"/>
      <sheetData sheetId="7"/>
      <sheetData sheetId="8"/>
      <sheetData sheetId="9">
        <row r="3">
          <cell r="C3" t="str">
            <v>Monthly</v>
          </cell>
        </row>
        <row r="4">
          <cell r="C4" t="str">
            <v>Actual/365</v>
          </cell>
        </row>
        <row r="5">
          <cell r="C5">
            <v>39600</v>
          </cell>
        </row>
        <row r="6">
          <cell r="C6">
            <v>39615</v>
          </cell>
        </row>
        <row r="7">
          <cell r="C7">
            <v>5.0194000000000003E-3</v>
          </cell>
        </row>
        <row r="8">
          <cell r="C8">
            <v>42142</v>
          </cell>
        </row>
        <row r="9">
          <cell r="C9">
            <v>42095</v>
          </cell>
        </row>
        <row r="10">
          <cell r="C10">
            <v>42124</v>
          </cell>
        </row>
        <row r="11">
          <cell r="C11">
            <v>42139</v>
          </cell>
        </row>
        <row r="54">
          <cell r="C54">
            <v>0</v>
          </cell>
        </row>
        <row r="70">
          <cell r="C70">
            <v>9238422.1129517406</v>
          </cell>
        </row>
        <row r="77">
          <cell r="C77">
            <v>0</v>
          </cell>
        </row>
        <row r="82">
          <cell r="C82">
            <v>0</v>
          </cell>
          <cell r="D82">
            <v>0</v>
          </cell>
        </row>
        <row r="88">
          <cell r="C88">
            <v>0</v>
          </cell>
        </row>
        <row r="108">
          <cell r="C108">
            <v>6894446.2237061895</v>
          </cell>
        </row>
        <row r="115">
          <cell r="C115">
            <v>0</v>
          </cell>
          <cell r="D115">
            <v>0</v>
          </cell>
        </row>
        <row r="122">
          <cell r="C122">
            <v>0</v>
          </cell>
          <cell r="D122">
            <v>0</v>
          </cell>
        </row>
        <row r="129">
          <cell r="C129">
            <v>0</v>
          </cell>
          <cell r="D129">
            <v>0</v>
          </cell>
        </row>
        <row r="139">
          <cell r="C139">
            <v>899599299.73000002</v>
          </cell>
          <cell r="D139">
            <v>42095</v>
          </cell>
        </row>
        <row r="141">
          <cell r="C141">
            <v>898693936.55000007</v>
          </cell>
        </row>
        <row r="145">
          <cell r="C145">
            <v>89482.77</v>
          </cell>
        </row>
      </sheetData>
      <sheetData sheetId="10"/>
      <sheetData sheetId="11"/>
      <sheetData sheetId="12"/>
      <sheetData sheetId="13"/>
      <sheetData sheetId="14"/>
      <sheetData sheetId="15">
        <row r="14">
          <cell r="A14">
            <v>42095</v>
          </cell>
          <cell r="B14">
            <v>11713718.079999996</v>
          </cell>
          <cell r="C14">
            <v>17094.726068480126</v>
          </cell>
          <cell r="D14">
            <v>17394.725866083332</v>
          </cell>
          <cell r="E14">
            <v>4677318.3599999994</v>
          </cell>
          <cell r="F14">
            <v>0</v>
          </cell>
          <cell r="G14">
            <v>15739.977510881436</v>
          </cell>
          <cell r="H14">
            <v>19491.464765333334</v>
          </cell>
          <cell r="I14">
            <v>0</v>
          </cell>
          <cell r="J14">
            <v>1238208907.4299989</v>
          </cell>
          <cell r="K14">
            <v>22688870.389999993</v>
          </cell>
          <cell r="L14">
            <v>4363509.2966321893</v>
          </cell>
          <cell r="M14">
            <v>4993530.4045656556</v>
          </cell>
          <cell r="N14">
            <v>62268.486611250002</v>
          </cell>
          <cell r="O14">
            <v>17211679382.16003</v>
          </cell>
          <cell r="P14">
            <v>64770053.701499626</v>
          </cell>
          <cell r="Q14">
            <v>23958053.24678418</v>
          </cell>
          <cell r="R14">
            <v>910573.70000000007</v>
          </cell>
          <cell r="S14">
            <v>27346.26</v>
          </cell>
          <cell r="T14">
            <v>5232.4495225342253</v>
          </cell>
          <cell r="U14">
            <v>1111.7165219999999</v>
          </cell>
          <cell r="V14">
            <v>113.71486449999999</v>
          </cell>
          <cell r="W14">
            <v>129889389.39000013</v>
          </cell>
          <cell r="X14">
            <v>837691.95984728541</v>
          </cell>
          <cell r="Y14">
            <v>540134.92432358279</v>
          </cell>
          <cell r="AA14">
            <v>1000000000</v>
          </cell>
          <cell r="AB14">
            <v>8951500000</v>
          </cell>
          <cell r="AC14">
            <v>3000000000</v>
          </cell>
          <cell r="AD14">
            <v>2500000000</v>
          </cell>
          <cell r="AE14">
            <v>0</v>
          </cell>
          <cell r="AF14">
            <v>0</v>
          </cell>
          <cell r="AG14">
            <v>0</v>
          </cell>
          <cell r="AH14">
            <v>0</v>
          </cell>
          <cell r="AI14">
            <v>0</v>
          </cell>
          <cell r="AJ14">
            <v>0</v>
          </cell>
          <cell r="AK14">
            <v>0</v>
          </cell>
          <cell r="AL14">
            <v>54374999.999999993</v>
          </cell>
          <cell r="AM14">
            <v>0</v>
          </cell>
          <cell r="AN14">
            <v>0</v>
          </cell>
          <cell r="AO14">
            <v>0</v>
          </cell>
          <cell r="AP14">
            <v>0</v>
          </cell>
        </row>
        <row r="15">
          <cell r="A15">
            <v>42125</v>
          </cell>
          <cell r="B15">
            <v>11696623.353931516</v>
          </cell>
          <cell r="C15">
            <v>17120.917682600986</v>
          </cell>
          <cell r="D15">
            <v>17368.534251962519</v>
          </cell>
          <cell r="E15">
            <v>4661578.3824891178</v>
          </cell>
          <cell r="F15">
            <v>0</v>
          </cell>
          <cell r="G15">
            <v>15805.577791935111</v>
          </cell>
          <cell r="H15">
            <v>19425.864484279653</v>
          </cell>
          <cell r="I15">
            <v>0</v>
          </cell>
          <cell r="J15">
            <v>1227593926.9407852</v>
          </cell>
          <cell r="K15">
            <v>28941336.732582316</v>
          </cell>
          <cell r="L15">
            <v>4423920.1236817027</v>
          </cell>
          <cell r="M15">
            <v>4956522.0440641446</v>
          </cell>
          <cell r="N15">
            <v>81580.089909812668</v>
          </cell>
          <cell r="O15">
            <v>17146914269.968523</v>
          </cell>
          <cell r="P15">
            <v>59363456.752944015</v>
          </cell>
          <cell r="Q15">
            <v>23870658.814819876</v>
          </cell>
          <cell r="R15">
            <v>905440.48902612482</v>
          </cell>
          <cell r="S15">
            <v>27247.021451340977</v>
          </cell>
          <cell r="T15">
            <v>5238.9057137030613</v>
          </cell>
          <cell r="U15">
            <v>1105.6729977959862</v>
          </cell>
          <cell r="V15">
            <v>113.30219753515956</v>
          </cell>
          <cell r="W15">
            <v>129054474.21015264</v>
          </cell>
          <cell r="X15">
            <v>606774.38124948298</v>
          </cell>
          <cell r="Y15">
            <v>536651.52192388475</v>
          </cell>
          <cell r="AA15">
            <v>1000000000</v>
          </cell>
          <cell r="AB15">
            <v>8951500000</v>
          </cell>
          <cell r="AC15">
            <v>3000000000</v>
          </cell>
          <cell r="AD15">
            <v>2500000000</v>
          </cell>
          <cell r="AE15">
            <v>0</v>
          </cell>
          <cell r="AF15">
            <v>0</v>
          </cell>
          <cell r="AG15">
            <v>0</v>
          </cell>
          <cell r="AH15">
            <v>0</v>
          </cell>
          <cell r="AI15">
            <v>0</v>
          </cell>
          <cell r="AJ15">
            <v>0</v>
          </cell>
          <cell r="AK15">
            <v>0</v>
          </cell>
          <cell r="AL15">
            <v>0</v>
          </cell>
          <cell r="AM15">
            <v>22500000</v>
          </cell>
          <cell r="AN15">
            <v>1830132.602739726</v>
          </cell>
          <cell r="AO15">
            <v>0</v>
          </cell>
          <cell r="AP15">
            <v>0</v>
          </cell>
        </row>
        <row r="16">
          <cell r="A16">
            <v>42156</v>
          </cell>
          <cell r="B16">
            <v>11679502.436248915</v>
          </cell>
          <cell r="C16">
            <v>17112.526783851172</v>
          </cell>
          <cell r="D16">
            <v>18185.779762204624</v>
          </cell>
          <cell r="E16">
            <v>4645772.8046971839</v>
          </cell>
          <cell r="F16">
            <v>0</v>
          </cell>
          <cell r="G16">
            <v>15871.451501823345</v>
          </cell>
          <cell r="H16">
            <v>19359.990774391408</v>
          </cell>
          <cell r="I16">
            <v>0</v>
          </cell>
          <cell r="J16">
            <v>1208564406.4411836</v>
          </cell>
          <cell r="K16">
            <v>43546937.108499341</v>
          </cell>
          <cell r="L16">
            <v>4505705.1422362588</v>
          </cell>
          <cell r="M16">
            <v>4880816.8155565942</v>
          </cell>
          <cell r="N16">
            <v>115148.02980120848</v>
          </cell>
          <cell r="O16">
            <v>17087550813.215574</v>
          </cell>
          <cell r="P16">
            <v>55956275.961833157</v>
          </cell>
          <cell r="Q16">
            <v>23792496.080840468</v>
          </cell>
          <cell r="R16">
            <v>900301.23452804564</v>
          </cell>
          <cell r="S16">
            <v>27147.370235717117</v>
          </cell>
          <cell r="T16">
            <v>5245.3726615304258</v>
          </cell>
          <cell r="U16">
            <v>1099.6204329402531</v>
          </cell>
          <cell r="V16">
            <v>112.88781456352369</v>
          </cell>
          <cell r="W16">
            <v>128447699.82890329</v>
          </cell>
          <cell r="X16">
            <v>609180.53049308888</v>
          </cell>
          <cell r="Y16">
            <v>534128.35178852244</v>
          </cell>
          <cell r="AA16">
            <v>1000000000</v>
          </cell>
          <cell r="AB16">
            <v>8951500000</v>
          </cell>
          <cell r="AC16">
            <v>3000000000</v>
          </cell>
          <cell r="AD16">
            <v>2500000000</v>
          </cell>
          <cell r="AE16">
            <v>0</v>
          </cell>
          <cell r="AF16">
            <v>0</v>
          </cell>
          <cell r="AG16">
            <v>0</v>
          </cell>
          <cell r="AH16">
            <v>0</v>
          </cell>
          <cell r="AI16">
            <v>0</v>
          </cell>
          <cell r="AJ16">
            <v>0</v>
          </cell>
          <cell r="AK16">
            <v>0</v>
          </cell>
          <cell r="AL16">
            <v>27589200</v>
          </cell>
          <cell r="AM16">
            <v>0</v>
          </cell>
          <cell r="AN16">
            <v>2820000</v>
          </cell>
          <cell r="AO16">
            <v>0</v>
          </cell>
          <cell r="AP16">
            <v>0</v>
          </cell>
        </row>
        <row r="17">
          <cell r="A17">
            <v>42186</v>
          </cell>
          <cell r="B17">
            <v>11662389.909465065</v>
          </cell>
          <cell r="C17">
            <v>17139.07417711067</v>
          </cell>
          <cell r="D17">
            <v>18159.232368945024</v>
          </cell>
          <cell r="E17">
            <v>4629901.353195359</v>
          </cell>
          <cell r="F17">
            <v>0</v>
          </cell>
          <cell r="G17">
            <v>15935.788150713617</v>
          </cell>
          <cell r="H17">
            <v>19293.842495888031</v>
          </cell>
          <cell r="I17">
            <v>0</v>
          </cell>
          <cell r="J17">
            <v>1203399507.1422033</v>
          </cell>
          <cell r="K17">
            <v>44206131.265245207</v>
          </cell>
          <cell r="L17">
            <v>4719427.8207094455</v>
          </cell>
          <cell r="M17">
            <v>4861349.8899799641</v>
          </cell>
          <cell r="N17">
            <v>117387.19245446732</v>
          </cell>
          <cell r="O17">
            <v>17031594537.253716</v>
          </cell>
          <cell r="P17">
            <v>56187345.25159011</v>
          </cell>
          <cell r="Q17">
            <v>23718413.355565194</v>
          </cell>
          <cell r="R17">
            <v>895155.92746511078</v>
          </cell>
          <cell r="S17">
            <v>27047.304637121622</v>
          </cell>
          <cell r="T17">
            <v>5251.8503899757961</v>
          </cell>
          <cell r="U17">
            <v>1093.5588106090574</v>
          </cell>
          <cell r="V17">
            <v>112.47170844936409</v>
          </cell>
          <cell r="W17">
            <v>127838519.29841016</v>
          </cell>
          <cell r="X17">
            <v>649871.6542004738</v>
          </cell>
          <cell r="Y17">
            <v>531595.17608255486</v>
          </cell>
          <cell r="AA17">
            <v>1000000000</v>
          </cell>
          <cell r="AB17">
            <v>8951500000</v>
          </cell>
          <cell r="AC17">
            <v>3000000000</v>
          </cell>
          <cell r="AD17">
            <v>2500000000</v>
          </cell>
          <cell r="AE17">
            <v>0</v>
          </cell>
          <cell r="AF17">
            <v>0</v>
          </cell>
          <cell r="AG17">
            <v>0</v>
          </cell>
          <cell r="AH17">
            <v>0</v>
          </cell>
          <cell r="AI17">
            <v>0</v>
          </cell>
          <cell r="AJ17">
            <v>0</v>
          </cell>
          <cell r="AK17">
            <v>0</v>
          </cell>
          <cell r="AL17">
            <v>0</v>
          </cell>
          <cell r="AM17">
            <v>0</v>
          </cell>
          <cell r="AN17">
            <v>0</v>
          </cell>
          <cell r="AO17">
            <v>0</v>
          </cell>
          <cell r="AP17">
            <v>0</v>
          </cell>
        </row>
        <row r="18">
          <cell r="A18">
            <v>42217</v>
          </cell>
          <cell r="B18">
            <v>11645250.835287955</v>
          </cell>
          <cell r="C18">
            <v>17165.665394777134</v>
          </cell>
          <cell r="D18">
            <v>18132.641151278403</v>
          </cell>
          <cell r="E18">
            <v>4613965.5650446452</v>
          </cell>
          <cell r="F18">
            <v>0</v>
          </cell>
          <cell r="G18">
            <v>16002.204609004508</v>
          </cell>
          <cell r="H18">
            <v>19227.426037597201</v>
          </cell>
          <cell r="I18">
            <v>0</v>
          </cell>
          <cell r="J18">
            <v>1197130962.4879065</v>
          </cell>
          <cell r="K18">
            <v>45755248.098838098</v>
          </cell>
          <cell r="L18">
            <v>4434114.7398620099</v>
          </cell>
          <cell r="M18">
            <v>4838953.644689275</v>
          </cell>
          <cell r="N18">
            <v>122511.42600977348</v>
          </cell>
          <cell r="O18">
            <v>16975407192.00211</v>
          </cell>
          <cell r="P18">
            <v>57066220.461413421</v>
          </cell>
          <cell r="Q18">
            <v>23644582.933022674</v>
          </cell>
          <cell r="R18">
            <v>890004.55877984455</v>
          </cell>
          <cell r="S18">
            <v>26946.822932411967</v>
          </cell>
          <cell r="T18">
            <v>5258.3389230654248</v>
          </cell>
          <cell r="U18">
            <v>1087.4881139415215</v>
          </cell>
          <cell r="V18">
            <v>112.05387202727975</v>
          </cell>
          <cell r="W18">
            <v>127188647.64420977</v>
          </cell>
          <cell r="X18">
            <v>661137.47049579327</v>
          </cell>
          <cell r="Y18">
            <v>528892.79312050471</v>
          </cell>
          <cell r="AA18">
            <v>1000000000</v>
          </cell>
          <cell r="AB18">
            <v>8951500000</v>
          </cell>
          <cell r="AC18">
            <v>3000000000</v>
          </cell>
          <cell r="AD18">
            <v>2500000000</v>
          </cell>
          <cell r="AE18">
            <v>0</v>
          </cell>
          <cell r="AF18">
            <v>0</v>
          </cell>
          <cell r="AG18">
            <v>0</v>
          </cell>
          <cell r="AH18">
            <v>0</v>
          </cell>
          <cell r="AI18">
            <v>0</v>
          </cell>
          <cell r="AJ18">
            <v>0</v>
          </cell>
          <cell r="AK18">
            <v>0</v>
          </cell>
          <cell r="AL18">
            <v>5836560</v>
          </cell>
          <cell r="AM18">
            <v>0</v>
          </cell>
          <cell r="AN18">
            <v>1830132.602739726</v>
          </cell>
          <cell r="AO18">
            <v>0</v>
          </cell>
          <cell r="AP18">
            <v>0</v>
          </cell>
        </row>
        <row r="19">
          <cell r="A19">
            <v>42248</v>
          </cell>
          <cell r="B19">
            <v>11628085.169893179</v>
          </cell>
          <cell r="C19">
            <v>17161.558677810193</v>
          </cell>
          <cell r="D19">
            <v>18950.364125887943</v>
          </cell>
          <cell r="E19">
            <v>57574.374611869433</v>
          </cell>
          <cell r="F19">
            <v>4540388.9858237719</v>
          </cell>
          <cell r="G19">
            <v>16084.152120636776</v>
          </cell>
          <cell r="H19">
            <v>239.41344109435704</v>
          </cell>
          <cell r="I19">
            <v>18880.450866050523</v>
          </cell>
          <cell r="J19">
            <v>1127274812.9116352</v>
          </cell>
          <cell r="K19">
            <v>111177282.93523929</v>
          </cell>
          <cell r="L19">
            <v>4642337.2108240202</v>
          </cell>
          <cell r="M19">
            <v>4574090.550961379</v>
          </cell>
          <cell r="N19">
            <v>269817.54003848473</v>
          </cell>
          <cell r="O19">
            <v>16918340971.540775</v>
          </cell>
          <cell r="P19">
            <v>59058389.744734809</v>
          </cell>
          <cell r="Q19">
            <v>23570042.793056488</v>
          </cell>
          <cell r="R19">
            <v>884847.11939791089</v>
          </cell>
          <cell r="S19">
            <v>26845.923391280226</v>
          </cell>
          <cell r="T19">
            <v>5264.8382848925976</v>
          </cell>
          <cell r="U19">
            <v>1081.4083260395391</v>
          </cell>
          <cell r="V19">
            <v>111.63429810207361</v>
          </cell>
          <cell r="W19">
            <v>126527510.17371395</v>
          </cell>
          <cell r="X19">
            <v>631659.60784992855</v>
          </cell>
          <cell r="Y19">
            <v>526143.56313902664</v>
          </cell>
          <cell r="AA19">
            <v>1000000000</v>
          </cell>
          <cell r="AB19">
            <v>8951500000</v>
          </cell>
          <cell r="AC19">
            <v>3000000000</v>
          </cell>
          <cell r="AD19">
            <v>2500000000</v>
          </cell>
          <cell r="AE19">
            <v>0</v>
          </cell>
          <cell r="AF19">
            <v>0</v>
          </cell>
          <cell r="AG19">
            <v>0</v>
          </cell>
          <cell r="AH19">
            <v>0</v>
          </cell>
          <cell r="AI19">
            <v>1000000000</v>
          </cell>
          <cell r="AJ19">
            <v>0</v>
          </cell>
          <cell r="AK19">
            <v>0</v>
          </cell>
          <cell r="AL19">
            <v>4601520</v>
          </cell>
          <cell r="AM19">
            <v>12500000</v>
          </cell>
          <cell r="AN19">
            <v>2820000</v>
          </cell>
          <cell r="AO19">
            <v>0</v>
          </cell>
          <cell r="AP19">
            <v>0</v>
          </cell>
        </row>
        <row r="20">
          <cell r="A20">
            <v>42278</v>
          </cell>
          <cell r="B20">
            <v>11610923.611215368</v>
          </cell>
          <cell r="C20">
            <v>17189.142897930658</v>
          </cell>
          <cell r="D20">
            <v>18922.779905767478</v>
          </cell>
          <cell r="E20">
            <v>57443.810419253707</v>
          </cell>
          <cell r="F20">
            <v>4524435.3978957515</v>
          </cell>
          <cell r="G20">
            <v>16151.035386539155</v>
          </cell>
          <cell r="H20">
            <v>238.87051166006333</v>
          </cell>
          <cell r="I20">
            <v>18814.110529583166</v>
          </cell>
          <cell r="J20">
            <v>1123018552.9507928</v>
          </cell>
          <cell r="K20">
            <v>110791205.68526372</v>
          </cell>
          <cell r="L20">
            <v>4489555.3531610062</v>
          </cell>
          <cell r="M20">
            <v>4556693.7201451901</v>
          </cell>
          <cell r="N20">
            <v>268874.44343614636</v>
          </cell>
          <cell r="O20">
            <v>16859282581.795996</v>
          </cell>
          <cell r="P20">
            <v>57864929.31028308</v>
          </cell>
          <cell r="Q20">
            <v>23493550.580240183</v>
          </cell>
          <cell r="R20">
            <v>827275.24517124367</v>
          </cell>
          <cell r="S20">
            <v>79152.959333054838</v>
          </cell>
          <cell r="T20">
            <v>5243.4192558764771</v>
          </cell>
          <cell r="U20">
            <v>922.89846401073282</v>
          </cell>
          <cell r="V20">
            <v>329.14438922661969</v>
          </cell>
          <cell r="W20">
            <v>125895850.56586403</v>
          </cell>
          <cell r="X20">
            <v>755507.8211383489</v>
          </cell>
          <cell r="Y20">
            <v>523516.9119363841</v>
          </cell>
          <cell r="AA20">
            <v>1000000000</v>
          </cell>
          <cell r="AB20">
            <v>8951500000</v>
          </cell>
          <cell r="AC20">
            <v>2000000000</v>
          </cell>
          <cell r="AD20">
            <v>2500000000</v>
          </cell>
          <cell r="AE20">
            <v>0</v>
          </cell>
          <cell r="AF20">
            <v>0</v>
          </cell>
          <cell r="AG20">
            <v>0</v>
          </cell>
          <cell r="AH20">
            <v>0</v>
          </cell>
          <cell r="AI20">
            <v>0</v>
          </cell>
          <cell r="AJ20">
            <v>0</v>
          </cell>
          <cell r="AK20">
            <v>0</v>
          </cell>
          <cell r="AL20">
            <v>85697120</v>
          </cell>
          <cell r="AM20">
            <v>0</v>
          </cell>
          <cell r="AN20">
            <v>0</v>
          </cell>
          <cell r="AO20">
            <v>0</v>
          </cell>
          <cell r="AP20">
            <v>0</v>
          </cell>
        </row>
        <row r="21">
          <cell r="A21">
            <v>42309</v>
          </cell>
          <cell r="B21">
            <v>11593734.468317438</v>
          </cell>
          <cell r="C21">
            <v>17110.295604671697</v>
          </cell>
          <cell r="D21">
            <v>20990.936537088804</v>
          </cell>
          <cell r="E21">
            <v>57312.70329720369</v>
          </cell>
          <cell r="F21">
            <v>4508415.4696312621</v>
          </cell>
          <cell r="G21">
            <v>16218.196775354812</v>
          </cell>
          <cell r="H21">
            <v>238.32532454420536</v>
          </cell>
          <cell r="I21">
            <v>18747.494327883334</v>
          </cell>
          <cell r="J21">
            <v>1093078077.9984832</v>
          </cell>
          <cell r="K21">
            <v>136242125.28441051</v>
          </cell>
          <cell r="L21">
            <v>4576489.8285126165</v>
          </cell>
          <cell r="M21">
            <v>4442192.8436087295</v>
          </cell>
          <cell r="N21">
            <v>332308.51180405321</v>
          </cell>
          <cell r="O21">
            <v>16801417652.485748</v>
          </cell>
          <cell r="P21">
            <v>57564498.107026935</v>
          </cell>
          <cell r="Q21">
            <v>23417467.403332219</v>
          </cell>
          <cell r="R21">
            <v>822474.85395751288</v>
          </cell>
          <cell r="S21">
            <v>78709.931290909182</v>
          </cell>
          <cell r="T21">
            <v>5250.2857296878974</v>
          </cell>
          <cell r="U21">
            <v>917.87424847458169</v>
          </cell>
          <cell r="V21">
            <v>327.30213095136401</v>
          </cell>
          <cell r="W21">
            <v>125140342.74472567</v>
          </cell>
          <cell r="X21">
            <v>598372.30884987232</v>
          </cell>
          <cell r="Y21">
            <v>520375.25858015014</v>
          </cell>
          <cell r="AA21">
            <v>1000000000</v>
          </cell>
          <cell r="AB21">
            <v>8951500000</v>
          </cell>
          <cell r="AC21">
            <v>2000000000</v>
          </cell>
          <cell r="AD21">
            <v>2500000000</v>
          </cell>
          <cell r="AE21">
            <v>0</v>
          </cell>
          <cell r="AF21">
            <v>0</v>
          </cell>
          <cell r="AG21">
            <v>0</v>
          </cell>
          <cell r="AH21">
            <v>0</v>
          </cell>
          <cell r="AI21">
            <v>0</v>
          </cell>
          <cell r="AJ21">
            <v>0</v>
          </cell>
          <cell r="AK21">
            <v>0</v>
          </cell>
          <cell r="AL21">
            <v>2151360</v>
          </cell>
          <cell r="AM21">
            <v>22500000</v>
          </cell>
          <cell r="AN21">
            <v>1830132.602739726</v>
          </cell>
          <cell r="AO21">
            <v>0</v>
          </cell>
          <cell r="AP21">
            <v>0</v>
          </cell>
        </row>
        <row r="22">
          <cell r="A22">
            <v>42339</v>
          </cell>
          <cell r="B22">
            <v>11576624.172712766</v>
          </cell>
          <cell r="C22">
            <v>16567.809701829487</v>
          </cell>
          <cell r="D22">
            <v>22394.633289144367</v>
          </cell>
          <cell r="E22">
            <v>57181.050988037816</v>
          </cell>
          <cell r="F22">
            <v>4492328.9251650739</v>
          </cell>
          <cell r="G22">
            <v>16285.637443612357</v>
          </cell>
          <cell r="H22">
            <v>237.77787035859058</v>
          </cell>
          <cell r="I22">
            <v>18680.60111381143</v>
          </cell>
          <cell r="J22">
            <v>1083646199.0422113</v>
          </cell>
          <cell r="K22">
            <v>141097514.41217029</v>
          </cell>
          <cell r="L22">
            <v>4592957.5419677291</v>
          </cell>
          <cell r="M22">
            <v>4414775.5088749817</v>
          </cell>
          <cell r="N22">
            <v>348472.55881786864</v>
          </cell>
          <cell r="O22">
            <v>16743853154.378656</v>
          </cell>
          <cell r="P22">
            <v>57447497.958783127</v>
          </cell>
          <cell r="Q22">
            <v>23341536.69854337</v>
          </cell>
          <cell r="R22">
            <v>817669.43852824578</v>
          </cell>
          <cell r="S22">
            <v>78265.060990488259</v>
          </cell>
          <cell r="T22">
            <v>5257.1658833915244</v>
          </cell>
          <cell r="U22">
            <v>912.84401377022436</v>
          </cell>
          <cell r="V22">
            <v>325.45221195211366</v>
          </cell>
          <cell r="W22">
            <v>124541970.43587576</v>
          </cell>
          <cell r="X22">
            <v>661056.34036750509</v>
          </cell>
          <cell r="Y22">
            <v>517887.02706251648</v>
          </cell>
          <cell r="AA22">
            <v>1000000000</v>
          </cell>
          <cell r="AB22">
            <v>8951500000</v>
          </cell>
          <cell r="AC22">
            <v>2000000000</v>
          </cell>
          <cell r="AD22">
            <v>2500000000</v>
          </cell>
          <cell r="AE22">
            <v>0</v>
          </cell>
          <cell r="AF22">
            <v>0</v>
          </cell>
          <cell r="AG22">
            <v>0</v>
          </cell>
          <cell r="AH22">
            <v>0</v>
          </cell>
          <cell r="AI22">
            <v>0</v>
          </cell>
          <cell r="AJ22">
            <v>0</v>
          </cell>
          <cell r="AK22">
            <v>0</v>
          </cell>
          <cell r="AL22">
            <v>40000000</v>
          </cell>
          <cell r="AM22">
            <v>0</v>
          </cell>
          <cell r="AN22">
            <v>2820000</v>
          </cell>
          <cell r="AO22">
            <v>0</v>
          </cell>
          <cell r="AP22">
            <v>0</v>
          </cell>
        </row>
        <row r="23">
          <cell r="A23">
            <v>42370</v>
          </cell>
          <cell r="B23">
            <v>11560056.363010935</v>
          </cell>
          <cell r="C23">
            <v>16598.934662631564</v>
          </cell>
          <cell r="D23">
            <v>22363.508328342221</v>
          </cell>
          <cell r="E23">
            <v>0</v>
          </cell>
          <cell r="F23">
            <v>4533224.3387094978</v>
          </cell>
          <cell r="G23">
            <v>16353.358552648635</v>
          </cell>
          <cell r="H23">
            <v>0</v>
          </cell>
          <cell r="I23">
            <v>18850.657875133664</v>
          </cell>
          <cell r="J23">
            <v>1079548536.5145001</v>
          </cell>
          <cell r="K23">
            <v>140602219.39791331</v>
          </cell>
          <cell r="L23">
            <v>4545037.2368000867</v>
          </cell>
          <cell r="M23">
            <v>4397892.9370833291</v>
          </cell>
          <cell r="N23">
            <v>347244.88610632927</v>
          </cell>
          <cell r="O23">
            <v>16686405656.419899</v>
          </cell>
          <cell r="P23">
            <v>57791887.181712203</v>
          </cell>
          <cell r="Q23">
            <v>23265091.964448415</v>
          </cell>
          <cell r="R23">
            <v>812858.99286427442</v>
          </cell>
          <cell r="S23">
            <v>77818.340771068091</v>
          </cell>
          <cell r="T23">
            <v>5264.0597568084413</v>
          </cell>
          <cell r="U23">
            <v>907.80775193239992</v>
          </cell>
          <cell r="V23">
            <v>323.59460037302483</v>
          </cell>
          <cell r="W23">
            <v>123880914.09550822</v>
          </cell>
          <cell r="X23">
            <v>618089.91800202383</v>
          </cell>
          <cell r="Y23">
            <v>515138.13444715494</v>
          </cell>
          <cell r="AA23">
            <v>1000000000</v>
          </cell>
          <cell r="AB23">
            <v>8951500000</v>
          </cell>
          <cell r="AC23">
            <v>2000000000</v>
          </cell>
          <cell r="AD23">
            <v>2500000000</v>
          </cell>
          <cell r="AE23">
            <v>0</v>
          </cell>
          <cell r="AF23">
            <v>0</v>
          </cell>
          <cell r="AG23">
            <v>0</v>
          </cell>
          <cell r="AH23">
            <v>0</v>
          </cell>
          <cell r="AI23">
            <v>0</v>
          </cell>
          <cell r="AJ23">
            <v>0</v>
          </cell>
          <cell r="AK23">
            <v>42500000</v>
          </cell>
          <cell r="AL23">
            <v>0</v>
          </cell>
          <cell r="AM23">
            <v>0</v>
          </cell>
          <cell r="AN23">
            <v>0</v>
          </cell>
          <cell r="AO23">
            <v>0</v>
          </cell>
          <cell r="AP23">
            <v>0</v>
          </cell>
        </row>
        <row r="24">
          <cell r="A24">
            <v>42401</v>
          </cell>
          <cell r="B24">
            <v>11543457.428348305</v>
          </cell>
          <cell r="C24">
            <v>16630.12897148955</v>
          </cell>
          <cell r="D24">
            <v>24262.075489484101</v>
          </cell>
          <cell r="E24">
            <v>0</v>
          </cell>
          <cell r="F24">
            <v>4516870.9801568491</v>
          </cell>
          <cell r="G24">
            <v>16421.36126863012</v>
          </cell>
          <cell r="H24">
            <v>0</v>
          </cell>
          <cell r="I24">
            <v>18782.655159152233</v>
          </cell>
          <cell r="J24">
            <v>1038839680.3132765</v>
          </cell>
          <cell r="K24">
            <v>176766038.36233696</v>
          </cell>
          <cell r="L24">
            <v>5087254.8867787458</v>
          </cell>
          <cell r="M24">
            <v>4251583.007061067</v>
          </cell>
          <cell r="N24">
            <v>437359.44608083274</v>
          </cell>
          <cell r="O24">
            <v>16628613769.238232</v>
          </cell>
          <cell r="P24">
            <v>58082611.620889455</v>
          </cell>
          <cell r="Q24">
            <v>23186754.405407652</v>
          </cell>
          <cell r="R24">
            <v>808043.51093846525</v>
          </cell>
          <cell r="S24">
            <v>77369.762940068846</v>
          </cell>
          <cell r="T24">
            <v>5270.9673899034569</v>
          </cell>
          <cell r="U24">
            <v>902.76545498457119</v>
          </cell>
          <cell r="V24">
            <v>321.72926422578627</v>
          </cell>
          <cell r="W24">
            <v>123262824.17750631</v>
          </cell>
          <cell r="X24">
            <v>603359.81726165896</v>
          </cell>
          <cell r="Y24">
            <v>512567.91053812997</v>
          </cell>
          <cell r="AA24">
            <v>1000000000</v>
          </cell>
          <cell r="AB24">
            <v>8951500000</v>
          </cell>
          <cell r="AC24">
            <v>2000000000</v>
          </cell>
          <cell r="AD24">
            <v>2500000000</v>
          </cell>
          <cell r="AE24">
            <v>0</v>
          </cell>
          <cell r="AF24">
            <v>0</v>
          </cell>
          <cell r="AG24">
            <v>0</v>
          </cell>
          <cell r="AH24">
            <v>0</v>
          </cell>
          <cell r="AI24">
            <v>0</v>
          </cell>
          <cell r="AJ24">
            <v>0</v>
          </cell>
          <cell r="AK24">
            <v>0</v>
          </cell>
          <cell r="AL24">
            <v>45000000</v>
          </cell>
          <cell r="AM24">
            <v>0</v>
          </cell>
          <cell r="AN24">
            <v>1830132.602739726</v>
          </cell>
          <cell r="AO24">
            <v>0</v>
          </cell>
          <cell r="AP24">
            <v>0</v>
          </cell>
        </row>
        <row r="25">
          <cell r="A25">
            <v>42430</v>
          </cell>
          <cell r="B25">
            <v>11526827.299376814</v>
          </cell>
          <cell r="C25">
            <v>15462.275084031651</v>
          </cell>
          <cell r="D25">
            <v>24329.769342177686</v>
          </cell>
          <cell r="E25">
            <v>0</v>
          </cell>
          <cell r="F25">
            <v>4500449.6188882207</v>
          </cell>
          <cell r="G25">
            <v>16489.646762572123</v>
          </cell>
          <cell r="H25">
            <v>0</v>
          </cell>
          <cell r="I25">
            <v>18714.369665210179</v>
          </cell>
          <cell r="J25">
            <v>1025176460.7526312</v>
          </cell>
          <cell r="K25">
            <v>185342003.03620297</v>
          </cell>
          <cell r="L25">
            <v>5310858.5392775042</v>
          </cell>
          <cell r="M25">
            <v>4203059.5551276971</v>
          </cell>
          <cell r="N25">
            <v>461407.87170043431</v>
          </cell>
          <cell r="O25">
            <v>16570531157.617325</v>
          </cell>
          <cell r="P25">
            <v>60335734.718894199</v>
          </cell>
          <cell r="Q25">
            <v>23109550.060480915</v>
          </cell>
          <cell r="R25">
            <v>803222.98671570828</v>
          </cell>
          <cell r="S25">
            <v>76919.319772922361</v>
          </cell>
          <cell r="T25">
            <v>5277.888822785877</v>
          </cell>
          <cell r="U25">
            <v>897.71711493890825</v>
          </cell>
          <cell r="V25">
            <v>319.85617138906878</v>
          </cell>
          <cell r="W25">
            <v>122659464.3602445</v>
          </cell>
          <cell r="X25">
            <v>603010.6135586634</v>
          </cell>
          <cell r="Y25">
            <v>510058.93929801683</v>
          </cell>
          <cell r="AA25">
            <v>1000000000</v>
          </cell>
          <cell r="AB25">
            <v>8951500000</v>
          </cell>
          <cell r="AC25">
            <v>2000000000</v>
          </cell>
          <cell r="AD25">
            <v>2500000000</v>
          </cell>
          <cell r="AE25">
            <v>0</v>
          </cell>
          <cell r="AF25">
            <v>0</v>
          </cell>
          <cell r="AG25">
            <v>0</v>
          </cell>
          <cell r="AH25">
            <v>0</v>
          </cell>
          <cell r="AI25">
            <v>0</v>
          </cell>
          <cell r="AJ25">
            <v>0</v>
          </cell>
          <cell r="AK25">
            <v>0</v>
          </cell>
          <cell r="AL25">
            <v>55250000</v>
          </cell>
          <cell r="AM25">
            <v>0</v>
          </cell>
          <cell r="AN25">
            <v>2820000</v>
          </cell>
          <cell r="AO25">
            <v>0</v>
          </cell>
          <cell r="AP25">
            <v>0</v>
          </cell>
        </row>
        <row r="26">
          <cell r="A26">
            <v>42461</v>
          </cell>
          <cell r="B26">
            <v>11511365.024292784</v>
          </cell>
          <cell r="C26">
            <v>15490.913853798767</v>
          </cell>
          <cell r="D26">
            <v>24301.130572410628</v>
          </cell>
          <cell r="E26">
            <v>0</v>
          </cell>
          <cell r="F26">
            <v>4483959.9721256457</v>
          </cell>
          <cell r="G26">
            <v>16558.21621035982</v>
          </cell>
          <cell r="H26">
            <v>0</v>
          </cell>
          <cell r="I26">
            <v>18645.800217422482</v>
          </cell>
          <cell r="J26">
            <v>1018352374.6151893</v>
          </cell>
          <cell r="K26">
            <v>186855230.6343655</v>
          </cell>
          <cell r="L26">
            <v>4705441.7151164133</v>
          </cell>
          <cell r="M26">
            <v>4174902.6342410725</v>
          </cell>
          <cell r="N26">
            <v>463350.08573906735</v>
          </cell>
          <cell r="O26">
            <v>16510195422.898403</v>
          </cell>
          <cell r="P26">
            <v>57407967.473489247</v>
          </cell>
          <cell r="Q26">
            <v>23027170.842344515</v>
          </cell>
          <cell r="R26">
            <v>798397.41415290569</v>
          </cell>
          <cell r="S26">
            <v>76467.003512939147</v>
          </cell>
          <cell r="T26">
            <v>5284.8240957096132</v>
          </cell>
          <cell r="U26">
            <v>892.66272379627117</v>
          </cell>
          <cell r="V26">
            <v>317.97528960797194</v>
          </cell>
          <cell r="W26">
            <v>122056453.74668591</v>
          </cell>
          <cell r="X26">
            <v>818393.72740887024</v>
          </cell>
          <cell r="Y26">
            <v>507551.42016330181</v>
          </cell>
          <cell r="AA26">
            <v>1000000000</v>
          </cell>
          <cell r="AB26">
            <v>8951500000</v>
          </cell>
          <cell r="AC26">
            <v>2000000000</v>
          </cell>
          <cell r="AD26">
            <v>2500000000</v>
          </cell>
          <cell r="AE26">
            <v>0</v>
          </cell>
          <cell r="AF26">
            <v>0</v>
          </cell>
          <cell r="AG26">
            <v>0</v>
          </cell>
          <cell r="AH26">
            <v>1500000000</v>
          </cell>
          <cell r="AI26">
            <v>0</v>
          </cell>
          <cell r="AJ26">
            <v>0</v>
          </cell>
          <cell r="AK26">
            <v>0</v>
          </cell>
          <cell r="AL26">
            <v>54374999.999999993</v>
          </cell>
          <cell r="AM26">
            <v>0</v>
          </cell>
          <cell r="AN26">
            <v>0</v>
          </cell>
          <cell r="AO26">
            <v>0</v>
          </cell>
          <cell r="AP26">
            <v>0</v>
          </cell>
        </row>
        <row r="27">
          <cell r="A27">
            <v>42491</v>
          </cell>
          <cell r="B27">
            <v>11495874.110438984</v>
          </cell>
          <cell r="C27">
            <v>15519.616582495757</v>
          </cell>
          <cell r="D27">
            <v>24272.427843713602</v>
          </cell>
          <cell r="E27">
            <v>0</v>
          </cell>
          <cell r="F27">
            <v>4467401.755915286</v>
          </cell>
          <cell r="G27">
            <v>16627.070792767896</v>
          </cell>
          <cell r="H27">
            <v>0</v>
          </cell>
          <cell r="I27">
            <v>18576.945635014406</v>
          </cell>
          <cell r="J27">
            <v>964565707.16775095</v>
          </cell>
          <cell r="K27">
            <v>235936456.36669099</v>
          </cell>
          <cell r="L27">
            <v>4936031.5720185898</v>
          </cell>
          <cell r="M27">
            <v>3964378.597712989</v>
          </cell>
          <cell r="N27">
            <v>521776.25798496569</v>
          </cell>
          <cell r="O27">
            <v>16452787455.424877</v>
          </cell>
          <cell r="P27">
            <v>65741107.704912327</v>
          </cell>
          <cell r="Q27">
            <v>22950543.964580089</v>
          </cell>
          <cell r="R27">
            <v>793566.78719896043</v>
          </cell>
          <cell r="S27">
            <v>76012.80637117484</v>
          </cell>
          <cell r="T27">
            <v>5291.7732490741946</v>
          </cell>
          <cell r="U27">
            <v>887.60227354619428</v>
          </cell>
          <cell r="V27">
            <v>316.0865864934687</v>
          </cell>
          <cell r="W27">
            <v>121238060.01927704</v>
          </cell>
          <cell r="X27">
            <v>617516.07588938822</v>
          </cell>
          <cell r="Y27">
            <v>504148.26624682714</v>
          </cell>
          <cell r="AA27">
            <v>1000000000</v>
          </cell>
          <cell r="AB27">
            <v>7451500000</v>
          </cell>
          <cell r="AC27">
            <v>2000000000</v>
          </cell>
          <cell r="AD27">
            <v>2500000000</v>
          </cell>
          <cell r="AE27">
            <v>0</v>
          </cell>
          <cell r="AF27">
            <v>0</v>
          </cell>
          <cell r="AG27">
            <v>0</v>
          </cell>
          <cell r="AH27">
            <v>0</v>
          </cell>
          <cell r="AI27">
            <v>0</v>
          </cell>
          <cell r="AJ27">
            <v>0</v>
          </cell>
          <cell r="AK27">
            <v>0</v>
          </cell>
          <cell r="AL27">
            <v>0</v>
          </cell>
          <cell r="AM27">
            <v>22500000</v>
          </cell>
          <cell r="AN27">
            <v>1830132.602739726</v>
          </cell>
          <cell r="AO27">
            <v>0</v>
          </cell>
          <cell r="AP27">
            <v>0</v>
          </cell>
        </row>
        <row r="28">
          <cell r="A28">
            <v>42522</v>
          </cell>
          <cell r="B28">
            <v>11480354.493856488</v>
          </cell>
          <cell r="C28">
            <v>15548.383438373334</v>
          </cell>
          <cell r="D28">
            <v>24243.660987835996</v>
          </cell>
          <cell r="E28">
            <v>0</v>
          </cell>
          <cell r="F28">
            <v>4450774.6851225188</v>
          </cell>
          <cell r="G28">
            <v>16696.211695481164</v>
          </cell>
          <cell r="H28">
            <v>0</v>
          </cell>
          <cell r="I28">
            <v>18507.804732301145</v>
          </cell>
          <cell r="J28">
            <v>899059707.62897027</v>
          </cell>
          <cell r="K28">
            <v>296506424.33345205</v>
          </cell>
          <cell r="L28">
            <v>4846378.0153712109</v>
          </cell>
          <cell r="M28">
            <v>3706404.6238275575</v>
          </cell>
          <cell r="N28">
            <v>623633.05545865092</v>
          </cell>
          <cell r="O28">
            <v>16387046347.71999</v>
          </cell>
          <cell r="P28">
            <v>66474566.747417942</v>
          </cell>
          <cell r="Q28">
            <v>22863940.977664623</v>
          </cell>
          <cell r="R28">
            <v>683204.99768860731</v>
          </cell>
          <cell r="S28">
            <v>181082.82263245372</v>
          </cell>
          <cell r="T28">
            <v>5150.8422062712052</v>
          </cell>
          <cell r="U28">
            <v>760.30135456056905</v>
          </cell>
          <cell r="V28">
            <v>753.00273744662013</v>
          </cell>
          <cell r="W28">
            <v>120620543.94338779</v>
          </cell>
          <cell r="X28">
            <v>596078.54298585805</v>
          </cell>
          <cell r="Y28">
            <v>501580.42856458668</v>
          </cell>
          <cell r="AA28">
            <v>1000000000</v>
          </cell>
          <cell r="AB28">
            <v>7451500000</v>
          </cell>
          <cell r="AC28">
            <v>2000000000</v>
          </cell>
          <cell r="AD28">
            <v>2500000000</v>
          </cell>
          <cell r="AE28">
            <v>0</v>
          </cell>
          <cell r="AF28">
            <v>0</v>
          </cell>
          <cell r="AG28">
            <v>0</v>
          </cell>
          <cell r="AH28">
            <v>0</v>
          </cell>
          <cell r="AI28">
            <v>0</v>
          </cell>
          <cell r="AJ28">
            <v>0</v>
          </cell>
          <cell r="AK28">
            <v>0</v>
          </cell>
          <cell r="AL28">
            <v>27589200</v>
          </cell>
          <cell r="AM28">
            <v>0</v>
          </cell>
          <cell r="AN28">
            <v>2820000</v>
          </cell>
          <cell r="AO28">
            <v>0</v>
          </cell>
          <cell r="AP28">
            <v>0</v>
          </cell>
        </row>
        <row r="29">
          <cell r="A29">
            <v>42552</v>
          </cell>
          <cell r="B29">
            <v>11464806.110418115</v>
          </cell>
          <cell r="C29">
            <v>15577.214590174342</v>
          </cell>
          <cell r="D29">
            <v>24214.829836034973</v>
          </cell>
          <cell r="E29">
            <v>0</v>
          </cell>
          <cell r="F29">
            <v>4434078.4734270386</v>
          </cell>
          <cell r="G29">
            <v>16765.640109114851</v>
          </cell>
          <cell r="H29">
            <v>0</v>
          </cell>
          <cell r="I29">
            <v>18438.376318667437</v>
          </cell>
          <cell r="J29">
            <v>890765079.58824706</v>
          </cell>
          <cell r="K29">
            <v>299954674.35880136</v>
          </cell>
          <cell r="L29">
            <v>4693708.2043344881</v>
          </cell>
          <cell r="M29">
            <v>3675763.4946751203</v>
          </cell>
          <cell r="N29">
            <v>634868.82076978986</v>
          </cell>
          <cell r="O29">
            <v>16320571780.972624</v>
          </cell>
          <cell r="P29">
            <v>62518529.253939413</v>
          </cell>
          <cell r="Q29">
            <v>22777288.092237581</v>
          </cell>
          <cell r="R29">
            <v>680295.96297546441</v>
          </cell>
          <cell r="S29">
            <v>178841.01513932546</v>
          </cell>
          <cell r="T29">
            <v>5162.9994068887718</v>
          </cell>
          <cell r="U29">
            <v>757.46633676859199</v>
          </cell>
          <cell r="V29">
            <v>743.68055462102825</v>
          </cell>
          <cell r="W29">
            <v>120024465.40040186</v>
          </cell>
          <cell r="X29">
            <v>695421.58196899598</v>
          </cell>
          <cell r="Y29">
            <v>499101.735290004</v>
          </cell>
          <cell r="AA29">
            <v>1000000000</v>
          </cell>
          <cell r="AB29">
            <v>7451500000</v>
          </cell>
          <cell r="AC29">
            <v>2000000000</v>
          </cell>
          <cell r="AD29">
            <v>2500000000</v>
          </cell>
          <cell r="AE29">
            <v>0</v>
          </cell>
          <cell r="AF29">
            <v>0</v>
          </cell>
          <cell r="AG29">
            <v>0</v>
          </cell>
          <cell r="AH29">
            <v>0</v>
          </cell>
          <cell r="AI29">
            <v>0</v>
          </cell>
          <cell r="AJ29">
            <v>0</v>
          </cell>
          <cell r="AK29">
            <v>0</v>
          </cell>
          <cell r="AL29">
            <v>0</v>
          </cell>
          <cell r="AM29">
            <v>0</v>
          </cell>
          <cell r="AN29">
            <v>0</v>
          </cell>
          <cell r="AO29">
            <v>0</v>
          </cell>
          <cell r="AP29">
            <v>0</v>
          </cell>
        </row>
        <row r="30">
          <cell r="A30">
            <v>42583</v>
          </cell>
          <cell r="B30">
            <v>11449228.895827942</v>
          </cell>
          <cell r="C30">
            <v>15387.762522301804</v>
          </cell>
          <cell r="D30">
            <v>24725.75900281567</v>
          </cell>
          <cell r="E30">
            <v>0</v>
          </cell>
          <cell r="F30">
            <v>4417312.8333179234</v>
          </cell>
          <cell r="G30">
            <v>16835.357229235291</v>
          </cell>
          <cell r="H30">
            <v>0</v>
          </cell>
          <cell r="I30">
            <v>18368.659198547033</v>
          </cell>
          <cell r="J30">
            <v>847478189.53891885</v>
          </cell>
          <cell r="K30">
            <v>338547856.20379615</v>
          </cell>
          <cell r="L30">
            <v>5610999.9084817953</v>
          </cell>
          <cell r="M30">
            <v>3519927.7628205405</v>
          </cell>
          <cell r="N30">
            <v>740787.79289054929</v>
          </cell>
          <cell r="O30">
            <v>16258053251.718657</v>
          </cell>
          <cell r="P30">
            <v>62555847.722798094</v>
          </cell>
          <cell r="Q30">
            <v>22694505.34994011</v>
          </cell>
          <cell r="R30">
            <v>677384.09324452945</v>
          </cell>
          <cell r="S30">
            <v>176589.88546337155</v>
          </cell>
          <cell r="T30">
            <v>5175.1988635994639</v>
          </cell>
          <cell r="U30">
            <v>754.62782762706968</v>
          </cell>
          <cell r="V30">
            <v>734.31960705185338</v>
          </cell>
          <cell r="W30">
            <v>119329043.81843282</v>
          </cell>
          <cell r="X30">
            <v>625152.90894275566</v>
          </cell>
          <cell r="Y30">
            <v>496209.94054498296</v>
          </cell>
          <cell r="AA30">
            <v>1000000000</v>
          </cell>
          <cell r="AB30">
            <v>7451500000</v>
          </cell>
          <cell r="AC30">
            <v>2000000000</v>
          </cell>
          <cell r="AD30">
            <v>2500000000</v>
          </cell>
          <cell r="AE30">
            <v>0</v>
          </cell>
          <cell r="AF30">
            <v>0</v>
          </cell>
          <cell r="AG30">
            <v>0</v>
          </cell>
          <cell r="AH30">
            <v>0</v>
          </cell>
          <cell r="AI30">
            <v>0</v>
          </cell>
          <cell r="AJ30">
            <v>0</v>
          </cell>
          <cell r="AK30">
            <v>0</v>
          </cell>
          <cell r="AL30">
            <v>5836560</v>
          </cell>
          <cell r="AM30">
            <v>0</v>
          </cell>
          <cell r="AN30">
            <v>1830132.602739726</v>
          </cell>
          <cell r="AO30">
            <v>0</v>
          </cell>
          <cell r="AP30">
            <v>0</v>
          </cell>
        </row>
        <row r="31">
          <cell r="A31">
            <v>42614</v>
          </cell>
          <cell r="B31">
            <v>11433841.133305639</v>
          </cell>
          <cell r="C31">
            <v>15417.906803956095</v>
          </cell>
          <cell r="D31">
            <v>24695.614721161444</v>
          </cell>
          <cell r="E31">
            <v>0</v>
          </cell>
          <cell r="F31">
            <v>4400477.4760886878</v>
          </cell>
          <cell r="G31">
            <v>16905.364256380111</v>
          </cell>
          <cell r="H31">
            <v>0</v>
          </cell>
          <cell r="I31">
            <v>18298.652171402129</v>
          </cell>
          <cell r="J31">
            <v>840865286.23620987</v>
          </cell>
          <cell r="K31">
            <v>339549759.5980224</v>
          </cell>
          <cell r="L31">
            <v>5482441.9708842253</v>
          </cell>
          <cell r="M31">
            <v>3497577.5886685457</v>
          </cell>
          <cell r="N31">
            <v>745781.08814233472</v>
          </cell>
          <cell r="O31">
            <v>16195497403.995852</v>
          </cell>
          <cell r="P31">
            <v>66669252.798156366</v>
          </cell>
          <cell r="Q31">
            <v>22613652.371237528</v>
          </cell>
          <cell r="R31">
            <v>674469.38500445313</v>
          </cell>
          <cell r="S31">
            <v>174329.39483984848</v>
          </cell>
          <cell r="T31">
            <v>5187.4407426537</v>
          </cell>
          <cell r="U31">
            <v>751.7858220822975</v>
          </cell>
          <cell r="V31">
            <v>724.91973354237007</v>
          </cell>
          <cell r="W31">
            <v>118703890.90949005</v>
          </cell>
          <cell r="X31">
            <v>1281704.6236936855</v>
          </cell>
          <cell r="Y31">
            <v>493610.3463652957</v>
          </cell>
          <cell r="AA31">
            <v>1000000000</v>
          </cell>
          <cell r="AB31">
            <v>7451500000</v>
          </cell>
          <cell r="AC31">
            <v>2000000000</v>
          </cell>
          <cell r="AD31">
            <v>2500000000</v>
          </cell>
          <cell r="AE31">
            <v>0</v>
          </cell>
          <cell r="AF31">
            <v>0</v>
          </cell>
          <cell r="AG31">
            <v>0</v>
          </cell>
          <cell r="AH31">
            <v>0</v>
          </cell>
          <cell r="AI31">
            <v>0</v>
          </cell>
          <cell r="AJ31">
            <v>0</v>
          </cell>
          <cell r="AK31">
            <v>0</v>
          </cell>
          <cell r="AL31">
            <v>4601520</v>
          </cell>
          <cell r="AM31">
            <v>0</v>
          </cell>
          <cell r="AN31">
            <v>2820000</v>
          </cell>
          <cell r="AO31">
            <v>0</v>
          </cell>
          <cell r="AP31">
            <v>0</v>
          </cell>
        </row>
        <row r="32">
          <cell r="A32">
            <v>42644</v>
          </cell>
          <cell r="B32">
            <v>11418423.226501683</v>
          </cell>
          <cell r="C32">
            <v>15448.122676766681</v>
          </cell>
          <cell r="D32">
            <v>24665.398848350844</v>
          </cell>
          <cell r="E32">
            <v>0</v>
          </cell>
          <cell r="F32">
            <v>4383572.1118323077</v>
          </cell>
          <cell r="G32">
            <v>16975.662396079584</v>
          </cell>
          <cell r="H32">
            <v>0</v>
          </cell>
          <cell r="I32">
            <v>18228.354031702685</v>
          </cell>
          <cell r="J32">
            <v>711205738.12235343</v>
          </cell>
          <cell r="K32">
            <v>463726865.74099797</v>
          </cell>
          <cell r="L32">
            <v>6493340.2224834114</v>
          </cell>
          <cell r="M32">
            <v>2985078.971725333</v>
          </cell>
          <cell r="N32">
            <v>956312.61806535383</v>
          </cell>
          <cell r="O32">
            <v>16128828151.197708</v>
          </cell>
          <cell r="P32">
            <v>68790445.656753421</v>
          </cell>
          <cell r="Q32">
            <v>22530361.246393286</v>
          </cell>
          <cell r="R32">
            <v>671551.83475883189</v>
          </cell>
          <cell r="S32">
            <v>172059.50434281593</v>
          </cell>
          <cell r="T32">
            <v>5199.7252109801739</v>
          </cell>
          <cell r="U32">
            <v>748.94031507263787</v>
          </cell>
          <cell r="V32">
            <v>715.48077222554298</v>
          </cell>
          <cell r="W32">
            <v>117422186.28579642</v>
          </cell>
          <cell r="X32">
            <v>753194.46329151175</v>
          </cell>
          <cell r="Y32">
            <v>488280.59130510309</v>
          </cell>
          <cell r="AA32">
            <v>1000000000</v>
          </cell>
          <cell r="AB32">
            <v>7451500000</v>
          </cell>
          <cell r="AC32">
            <v>2000000000</v>
          </cell>
          <cell r="AD32">
            <v>2500000000</v>
          </cell>
          <cell r="AE32">
            <v>0</v>
          </cell>
          <cell r="AF32">
            <v>0</v>
          </cell>
          <cell r="AG32">
            <v>0</v>
          </cell>
          <cell r="AH32">
            <v>0</v>
          </cell>
          <cell r="AI32">
            <v>0</v>
          </cell>
          <cell r="AJ32">
            <v>0</v>
          </cell>
          <cell r="AK32">
            <v>0</v>
          </cell>
          <cell r="AL32">
            <v>85697120</v>
          </cell>
          <cell r="AM32">
            <v>0</v>
          </cell>
          <cell r="AN32">
            <v>0</v>
          </cell>
          <cell r="AO32">
            <v>0</v>
          </cell>
          <cell r="AP32">
            <v>0</v>
          </cell>
        </row>
        <row r="33">
          <cell r="A33">
            <v>42675</v>
          </cell>
          <cell r="B33">
            <v>11402975.103824915</v>
          </cell>
          <cell r="C33">
            <v>15478.410338274189</v>
          </cell>
          <cell r="D33">
            <v>24635.11118684338</v>
          </cell>
          <cell r="E33">
            <v>0</v>
          </cell>
          <cell r="F33">
            <v>4366596.4494362278</v>
          </cell>
          <cell r="G33">
            <v>16479.907737034297</v>
          </cell>
          <cell r="H33">
            <v>0</v>
          </cell>
          <cell r="I33">
            <v>18157.763568905648</v>
          </cell>
          <cell r="J33">
            <v>707198249.78847051</v>
          </cell>
          <cell r="K33">
            <v>461241013.85239637</v>
          </cell>
          <cell r="L33">
            <v>8027866.4922494274</v>
          </cell>
          <cell r="M33">
            <v>2968122.0309679257</v>
          </cell>
          <cell r="N33">
            <v>951741.36187754513</v>
          </cell>
          <cell r="O33">
            <v>16060037705.54096</v>
          </cell>
          <cell r="P33">
            <v>64560595.276837565</v>
          </cell>
          <cell r="Q33">
            <v>22441927.621711355</v>
          </cell>
          <cell r="R33">
            <v>668631.43900620111</v>
          </cell>
          <cell r="S33">
            <v>169780.1748844666</v>
          </cell>
          <cell r="T33">
            <v>5212.0524361886346</v>
          </cell>
          <cell r="U33">
            <v>746.09130152850776</v>
          </cell>
          <cell r="V33">
            <v>706.00256056124022</v>
          </cell>
          <cell r="W33">
            <v>116668991.82250483</v>
          </cell>
          <cell r="X33">
            <v>764286.54611461749</v>
          </cell>
          <cell r="Y33">
            <v>485148.55766191613</v>
          </cell>
          <cell r="AA33">
            <v>1000000000</v>
          </cell>
          <cell r="AB33">
            <v>7451500000</v>
          </cell>
          <cell r="AC33">
            <v>2000000000</v>
          </cell>
          <cell r="AD33">
            <v>2500000000</v>
          </cell>
          <cell r="AE33">
            <v>0</v>
          </cell>
          <cell r="AF33">
            <v>0</v>
          </cell>
          <cell r="AG33">
            <v>0</v>
          </cell>
          <cell r="AH33">
            <v>0</v>
          </cell>
          <cell r="AI33">
            <v>0</v>
          </cell>
          <cell r="AJ33">
            <v>0</v>
          </cell>
          <cell r="AK33">
            <v>0</v>
          </cell>
          <cell r="AL33">
            <v>2151360</v>
          </cell>
          <cell r="AM33">
            <v>22500000</v>
          </cell>
          <cell r="AN33">
            <v>1830132.602739726</v>
          </cell>
          <cell r="AO33">
            <v>0</v>
          </cell>
          <cell r="AP33">
            <v>0</v>
          </cell>
        </row>
        <row r="34">
          <cell r="A34">
            <v>42705</v>
          </cell>
          <cell r="B34">
            <v>11387496.693486644</v>
          </cell>
          <cell r="C34">
            <v>15508.769986614272</v>
          </cell>
          <cell r="D34">
            <v>24604.75153850318</v>
          </cell>
          <cell r="E34">
            <v>0</v>
          </cell>
          <cell r="F34">
            <v>4350116.5416991934</v>
          </cell>
          <cell r="G34">
            <v>16548.436686707424</v>
          </cell>
          <cell r="H34">
            <v>0</v>
          </cell>
          <cell r="I34">
            <v>18089.234619232484</v>
          </cell>
          <cell r="J34">
            <v>633669117.12469029</v>
          </cell>
          <cell r="K34">
            <v>526742280.02392781</v>
          </cell>
          <cell r="L34">
            <v>6651147.5402215347</v>
          </cell>
          <cell r="M34">
            <v>2725295.0109515251</v>
          </cell>
          <cell r="N34">
            <v>1156640.9428982672</v>
          </cell>
          <cell r="O34">
            <v>15995477110.264122</v>
          </cell>
          <cell r="P34">
            <v>64191065.658994235</v>
          </cell>
          <cell r="Q34">
            <v>22358302.402052242</v>
          </cell>
          <cell r="R34">
            <v>665708.19424002618</v>
          </cell>
          <cell r="S34">
            <v>167491.36721445291</v>
          </cell>
          <cell r="T34">
            <v>5224.4225865725784</v>
          </cell>
          <cell r="U34">
            <v>743.23877637236478</v>
          </cell>
          <cell r="V34">
            <v>696.48493533343333</v>
          </cell>
          <cell r="W34">
            <v>115904705.2763903</v>
          </cell>
          <cell r="X34">
            <v>591331.67029311671</v>
          </cell>
          <cell r="Y34">
            <v>481970.39944098913</v>
          </cell>
          <cell r="AA34">
            <v>1000000000</v>
          </cell>
          <cell r="AB34">
            <v>7451500000</v>
          </cell>
          <cell r="AC34">
            <v>2000000000</v>
          </cell>
          <cell r="AD34">
            <v>2500000000</v>
          </cell>
          <cell r="AE34">
            <v>0</v>
          </cell>
          <cell r="AF34">
            <v>0</v>
          </cell>
          <cell r="AG34">
            <v>0</v>
          </cell>
          <cell r="AH34">
            <v>0</v>
          </cell>
          <cell r="AI34">
            <v>0</v>
          </cell>
          <cell r="AJ34">
            <v>0</v>
          </cell>
          <cell r="AK34">
            <v>0</v>
          </cell>
          <cell r="AL34">
            <v>0</v>
          </cell>
          <cell r="AM34">
            <v>0</v>
          </cell>
          <cell r="AN34">
            <v>2820000</v>
          </cell>
          <cell r="AO34">
            <v>0</v>
          </cell>
          <cell r="AP34">
            <v>0</v>
          </cell>
        </row>
        <row r="35">
          <cell r="A35">
            <v>42736</v>
          </cell>
          <cell r="B35">
            <v>11371987.923500028</v>
          </cell>
          <cell r="C35">
            <v>15539.201820520422</v>
          </cell>
          <cell r="D35">
            <v>24574.319704597117</v>
          </cell>
          <cell r="E35">
            <v>0</v>
          </cell>
          <cell r="F35">
            <v>4333568.1050124867</v>
          </cell>
          <cell r="G35">
            <v>16617.250602596356</v>
          </cell>
          <cell r="H35">
            <v>0</v>
          </cell>
          <cell r="I35">
            <v>18020.420703343596</v>
          </cell>
          <cell r="J35">
            <v>430215126.45471221</v>
          </cell>
          <cell r="K35">
            <v>723545123.15368295</v>
          </cell>
          <cell r="L35">
            <v>7767782.190004915</v>
          </cell>
          <cell r="M35">
            <v>1882242.7686062446</v>
          </cell>
          <cell r="N35">
            <v>1399267.8086389031</v>
          </cell>
          <cell r="O35">
            <v>15931286044.605129</v>
          </cell>
          <cell r="P35">
            <v>62488660.537085846</v>
          </cell>
          <cell r="Q35">
            <v>22272823.860005662</v>
          </cell>
          <cell r="R35">
            <v>662782.09694869502</v>
          </cell>
          <cell r="S35">
            <v>165193.04191921142</v>
          </cell>
          <cell r="T35">
            <v>5236.8358311122865</v>
          </cell>
          <cell r="U35">
            <v>740.38273451869577</v>
          </cell>
          <cell r="V35">
            <v>686.92773264738764</v>
          </cell>
          <cell r="W35">
            <v>115313373.60609715</v>
          </cell>
          <cell r="X35">
            <v>918491.75736356329</v>
          </cell>
          <cell r="Y35">
            <v>479511.44524535403</v>
          </cell>
          <cell r="AA35">
            <v>1000000000</v>
          </cell>
          <cell r="AB35">
            <v>7451500000</v>
          </cell>
          <cell r="AC35">
            <v>2000000000</v>
          </cell>
          <cell r="AD35">
            <v>2500000000</v>
          </cell>
          <cell r="AE35">
            <v>0</v>
          </cell>
          <cell r="AF35">
            <v>0</v>
          </cell>
          <cell r="AG35">
            <v>0</v>
          </cell>
          <cell r="AH35">
            <v>0</v>
          </cell>
          <cell r="AI35">
            <v>0</v>
          </cell>
          <cell r="AJ35">
            <v>0</v>
          </cell>
          <cell r="AK35">
            <v>42500000</v>
          </cell>
          <cell r="AL35">
            <v>40000000</v>
          </cell>
          <cell r="AM35">
            <v>0</v>
          </cell>
          <cell r="AN35">
            <v>0</v>
          </cell>
          <cell r="AO35">
            <v>0</v>
          </cell>
          <cell r="AP35">
            <v>0</v>
          </cell>
        </row>
        <row r="36">
          <cell r="A36">
            <v>42767</v>
          </cell>
          <cell r="B36">
            <v>11356448.721679509</v>
          </cell>
          <cell r="C36">
            <v>15343.832493317539</v>
          </cell>
          <cell r="D36">
            <v>25056.396154872222</v>
          </cell>
          <cell r="E36">
            <v>0</v>
          </cell>
          <cell r="F36">
            <v>4316950.8544098902</v>
          </cell>
          <cell r="G36">
            <v>16686.350669685442</v>
          </cell>
          <cell r="H36">
            <v>0</v>
          </cell>
          <cell r="I36">
            <v>17951.320636254462</v>
          </cell>
          <cell r="J36">
            <v>423794411.17964453</v>
          </cell>
          <cell r="K36">
            <v>722198056.23874581</v>
          </cell>
          <cell r="L36">
            <v>5611599.5509651247</v>
          </cell>
          <cell r="M36">
            <v>1856063.6548041366</v>
          </cell>
          <cell r="N36">
            <v>1402287.0860487963</v>
          </cell>
          <cell r="O36">
            <v>15868797384.068039</v>
          </cell>
          <cell r="P36">
            <v>63896525.447385915</v>
          </cell>
          <cell r="Q36">
            <v>22190486.407345191</v>
          </cell>
          <cell r="R36">
            <v>659853.14361551031</v>
          </cell>
          <cell r="S36">
            <v>162885.1594212839</v>
          </cell>
          <cell r="T36">
            <v>5249.2923394775171</v>
          </cell>
          <cell r="U36">
            <v>737.52317087400229</v>
          </cell>
          <cell r="V36">
            <v>677.33078792683898</v>
          </cell>
          <cell r="W36">
            <v>114394881.84873369</v>
          </cell>
          <cell r="X36">
            <v>892318.94256704196</v>
          </cell>
          <cell r="Y36">
            <v>475692.05035431648</v>
          </cell>
          <cell r="AA36">
            <v>1000000000</v>
          </cell>
          <cell r="AB36">
            <v>7451500000</v>
          </cell>
          <cell r="AC36">
            <v>2000000000</v>
          </cell>
          <cell r="AD36">
            <v>2500000000</v>
          </cell>
          <cell r="AE36">
            <v>0</v>
          </cell>
          <cell r="AF36">
            <v>0</v>
          </cell>
          <cell r="AG36">
            <v>0</v>
          </cell>
          <cell r="AH36">
            <v>2000000000</v>
          </cell>
          <cell r="AI36">
            <v>0</v>
          </cell>
          <cell r="AJ36">
            <v>0</v>
          </cell>
          <cell r="AK36">
            <v>0</v>
          </cell>
          <cell r="AL36">
            <v>45000000</v>
          </cell>
          <cell r="AM36">
            <v>0</v>
          </cell>
          <cell r="AN36">
            <v>1830132.602739726</v>
          </cell>
          <cell r="AO36">
            <v>0</v>
          </cell>
          <cell r="AP36">
            <v>0</v>
          </cell>
        </row>
        <row r="37">
          <cell r="A37">
            <v>42795</v>
          </cell>
          <cell r="B37">
            <v>11341104.88918619</v>
          </cell>
          <cell r="C37">
            <v>14947.870860186267</v>
          </cell>
          <cell r="D37">
            <v>28370.10913876797</v>
          </cell>
          <cell r="E37">
            <v>0</v>
          </cell>
          <cell r="F37">
            <v>4300264.5037402045</v>
          </cell>
          <cell r="G37">
            <v>16755.738077886883</v>
          </cell>
          <cell r="H37">
            <v>0</v>
          </cell>
          <cell r="I37">
            <v>17881.933228053018</v>
          </cell>
          <cell r="J37">
            <v>420109648.24680251</v>
          </cell>
          <cell r="K37">
            <v>720271219.62062275</v>
          </cell>
          <cell r="L37">
            <v>6982175.9005588982</v>
          </cell>
          <cell r="M37">
            <v>1842532.32586198</v>
          </cell>
          <cell r="N37">
            <v>1401173.7311048557</v>
          </cell>
          <cell r="O37">
            <v>15804900858.620682</v>
          </cell>
          <cell r="P37">
            <v>68600374.716068313</v>
          </cell>
          <cell r="Q37">
            <v>22105625.984787792</v>
          </cell>
          <cell r="R37">
            <v>656921.33071868087</v>
          </cell>
          <cell r="S37">
            <v>160567.67997863583</v>
          </cell>
          <cell r="T37">
            <v>5261.7922820303902</v>
          </cell>
          <cell r="U37">
            <v>734.6600803367885</v>
          </cell>
          <cell r="V37">
            <v>667.69393591116068</v>
          </cell>
          <cell r="W37">
            <v>113502562.90616651</v>
          </cell>
          <cell r="X37">
            <v>871868.71847507183</v>
          </cell>
          <cell r="Y37">
            <v>471981.49075147544</v>
          </cell>
          <cell r="AA37">
            <v>1000000000</v>
          </cell>
          <cell r="AB37">
            <v>5451500000</v>
          </cell>
          <cell r="AC37">
            <v>2000000000</v>
          </cell>
          <cell r="AD37">
            <v>2500000000</v>
          </cell>
          <cell r="AE37">
            <v>0</v>
          </cell>
          <cell r="AF37">
            <v>0</v>
          </cell>
          <cell r="AG37">
            <v>0</v>
          </cell>
          <cell r="AH37">
            <v>0</v>
          </cell>
          <cell r="AI37">
            <v>0</v>
          </cell>
          <cell r="AJ37">
            <v>0</v>
          </cell>
          <cell r="AK37">
            <v>0</v>
          </cell>
          <cell r="AL37">
            <v>55250000</v>
          </cell>
          <cell r="AM37">
            <v>0</v>
          </cell>
          <cell r="AN37">
            <v>2820000</v>
          </cell>
          <cell r="AO37">
            <v>0</v>
          </cell>
          <cell r="AP37">
            <v>0</v>
          </cell>
        </row>
        <row r="38">
          <cell r="A38">
            <v>42826</v>
          </cell>
          <cell r="B38">
            <v>11326157.018326003</v>
          </cell>
          <cell r="C38">
            <v>14653.163244340794</v>
          </cell>
          <cell r="D38">
            <v>31525.322635729346</v>
          </cell>
          <cell r="E38">
            <v>0</v>
          </cell>
          <cell r="F38">
            <v>4283508.7656623181</v>
          </cell>
          <cell r="G38">
            <v>16825.414022060762</v>
          </cell>
          <cell r="H38">
            <v>0</v>
          </cell>
          <cell r="I38">
            <v>17812.257283879142</v>
          </cell>
          <cell r="J38">
            <v>336925052.9291507</v>
          </cell>
          <cell r="K38">
            <v>796473639.03771806</v>
          </cell>
          <cell r="L38">
            <v>6448754.4220964611</v>
          </cell>
          <cell r="M38">
            <v>1483068.2444586083</v>
          </cell>
          <cell r="N38">
            <v>1491623.1556262914</v>
          </cell>
          <cell r="O38">
            <v>15736300483.904575</v>
          </cell>
          <cell r="P38">
            <v>68911501.152199164</v>
          </cell>
          <cell r="Q38">
            <v>22015545.72191241</v>
          </cell>
          <cell r="R38">
            <v>0</v>
          </cell>
          <cell r="S38">
            <v>812227.21841528628</v>
          </cell>
          <cell r="T38">
            <v>4705.648834026535</v>
          </cell>
          <cell r="U38">
            <v>0</v>
          </cell>
          <cell r="V38">
            <v>3377.5115165768984</v>
          </cell>
          <cell r="W38">
            <v>112630694.18769151</v>
          </cell>
          <cell r="X38">
            <v>868128.40935748152</v>
          </cell>
          <cell r="Y38">
            <v>468355.96999715012</v>
          </cell>
          <cell r="AA38">
            <v>1000000000</v>
          </cell>
          <cell r="AB38">
            <v>5451500000</v>
          </cell>
          <cell r="AC38">
            <v>2000000000</v>
          </cell>
          <cell r="AD38">
            <v>2500000000</v>
          </cell>
          <cell r="AE38">
            <v>0</v>
          </cell>
          <cell r="AF38">
            <v>0</v>
          </cell>
          <cell r="AG38">
            <v>0</v>
          </cell>
          <cell r="AH38">
            <v>0</v>
          </cell>
          <cell r="AI38">
            <v>0</v>
          </cell>
          <cell r="AJ38">
            <v>0</v>
          </cell>
          <cell r="AK38">
            <v>0</v>
          </cell>
          <cell r="AL38">
            <v>0</v>
          </cell>
          <cell r="AM38">
            <v>0</v>
          </cell>
          <cell r="AN38">
            <v>0</v>
          </cell>
          <cell r="AO38">
            <v>0</v>
          </cell>
          <cell r="AP38">
            <v>0</v>
          </cell>
        </row>
        <row r="39">
          <cell r="A39">
            <v>42856</v>
          </cell>
          <cell r="B39">
            <v>11311503.855081663</v>
          </cell>
          <cell r="C39">
            <v>14327.21973952141</v>
          </cell>
          <cell r="D39">
            <v>34236.708220181012</v>
          </cell>
          <cell r="E39">
            <v>0</v>
          </cell>
          <cell r="F39">
            <v>4266683.3516402571</v>
          </cell>
          <cell r="G39">
            <v>16895.379702035872</v>
          </cell>
          <cell r="H39">
            <v>0</v>
          </cell>
          <cell r="I39">
            <v>17742.291603904072</v>
          </cell>
          <cell r="J39">
            <v>334292545.84634513</v>
          </cell>
          <cell r="K39">
            <v>792657391.69842386</v>
          </cell>
          <cell r="L39">
            <v>5685968.7905367799</v>
          </cell>
          <cell r="M39">
            <v>1471609.7712456675</v>
          </cell>
          <cell r="N39">
            <v>1486039.1293730931</v>
          </cell>
          <cell r="O39">
            <v>15667388982.752359</v>
          </cell>
          <cell r="P39">
            <v>74832388.807380199</v>
          </cell>
          <cell r="Q39">
            <v>21928670.290960059</v>
          </cell>
          <cell r="R39">
            <v>0</v>
          </cell>
          <cell r="S39">
            <v>807521.56958125974</v>
          </cell>
          <cell r="T39">
            <v>4725.2164904280216</v>
          </cell>
          <cell r="U39">
            <v>0</v>
          </cell>
          <cell r="V39">
            <v>3357.943860175405</v>
          </cell>
          <cell r="W39">
            <v>111762565.77833396</v>
          </cell>
          <cell r="X39">
            <v>707348.5475123371</v>
          </cell>
          <cell r="Y39">
            <v>464746.00269490521</v>
          </cell>
          <cell r="AA39">
            <v>1000000000</v>
          </cell>
          <cell r="AB39">
            <v>5451500000</v>
          </cell>
          <cell r="AC39">
            <v>2000000000</v>
          </cell>
          <cell r="AD39">
            <v>2500000000</v>
          </cell>
          <cell r="AE39">
            <v>0</v>
          </cell>
          <cell r="AF39">
            <v>0</v>
          </cell>
          <cell r="AG39">
            <v>0</v>
          </cell>
          <cell r="AH39">
            <v>0</v>
          </cell>
          <cell r="AI39">
            <v>2000000000</v>
          </cell>
          <cell r="AJ39">
            <v>0</v>
          </cell>
          <cell r="AK39">
            <v>0</v>
          </cell>
          <cell r="AL39">
            <v>0</v>
          </cell>
          <cell r="AM39">
            <v>22500000</v>
          </cell>
          <cell r="AN39">
            <v>1830132.602739726</v>
          </cell>
          <cell r="AO39">
            <v>0</v>
          </cell>
          <cell r="AP39">
            <v>0</v>
          </cell>
        </row>
        <row r="40">
          <cell r="A40">
            <v>42887</v>
          </cell>
          <cell r="B40">
            <v>11297176.635342142</v>
          </cell>
          <cell r="C40">
            <v>14370.221764363821</v>
          </cell>
          <cell r="D40">
            <v>35697.321632671898</v>
          </cell>
          <cell r="E40">
            <v>0</v>
          </cell>
          <cell r="F40">
            <v>4249787.9719382217</v>
          </cell>
          <cell r="G40">
            <v>16965.636322630166</v>
          </cell>
          <cell r="H40">
            <v>0</v>
          </cell>
          <cell r="I40">
            <v>17672.034983309772</v>
          </cell>
          <cell r="J40">
            <v>253353985.70307648</v>
          </cell>
          <cell r="K40">
            <v>867909983.05115688</v>
          </cell>
          <cell r="L40">
            <v>6179475.1666901335</v>
          </cell>
          <cell r="M40">
            <v>1114686.2148573485</v>
          </cell>
          <cell r="N40">
            <v>1579735.2559450595</v>
          </cell>
          <cell r="O40">
            <v>15592556593.944965</v>
          </cell>
          <cell r="P40">
            <v>78002750.96854727</v>
          </cell>
          <cell r="Q40">
            <v>21834324.641536847</v>
          </cell>
          <cell r="R40">
            <v>0</v>
          </cell>
          <cell r="S40">
            <v>802796.35309083166</v>
          </cell>
          <cell r="T40">
            <v>4744.865515667374</v>
          </cell>
          <cell r="U40">
            <v>0</v>
          </cell>
          <cell r="V40">
            <v>3338.2948349360418</v>
          </cell>
          <cell r="W40">
            <v>111055217.23082171</v>
          </cell>
          <cell r="X40">
            <v>837366.81276912254</v>
          </cell>
          <cell r="Y40">
            <v>461804.61165149946</v>
          </cell>
          <cell r="AA40">
            <v>1000000000</v>
          </cell>
          <cell r="AB40">
            <v>5451500000</v>
          </cell>
          <cell r="AC40">
            <v>0</v>
          </cell>
          <cell r="AD40">
            <v>2500000000</v>
          </cell>
          <cell r="AE40">
            <v>0</v>
          </cell>
          <cell r="AF40">
            <v>0</v>
          </cell>
          <cell r="AG40">
            <v>0</v>
          </cell>
          <cell r="AH40">
            <v>0</v>
          </cell>
          <cell r="AI40">
            <v>0</v>
          </cell>
          <cell r="AJ40">
            <v>0</v>
          </cell>
          <cell r="AK40">
            <v>0</v>
          </cell>
          <cell r="AL40">
            <v>27589200</v>
          </cell>
          <cell r="AM40">
            <v>0</v>
          </cell>
          <cell r="AN40">
            <v>2820000</v>
          </cell>
          <cell r="AO40">
            <v>0</v>
          </cell>
          <cell r="AP40">
            <v>0</v>
          </cell>
        </row>
        <row r="41">
          <cell r="A41">
            <v>42917</v>
          </cell>
          <cell r="B41">
            <v>11282806.413577778</v>
          </cell>
          <cell r="C41">
            <v>14016.967603094705</v>
          </cell>
          <cell r="D41">
            <v>36617.375737665592</v>
          </cell>
          <cell r="E41">
            <v>0</v>
          </cell>
          <cell r="F41">
            <v>4232822.3356155911</v>
          </cell>
          <cell r="G41">
            <v>17036.185093671767</v>
          </cell>
          <cell r="H41">
            <v>0</v>
          </cell>
          <cell r="I41">
            <v>17601.48621226817</v>
          </cell>
          <cell r="J41">
            <v>251806469.03345454</v>
          </cell>
          <cell r="K41">
            <v>863278024.55408883</v>
          </cell>
          <cell r="L41">
            <v>5709158.3497663541</v>
          </cell>
          <cell r="M41">
            <v>1108227.8467946171</v>
          </cell>
          <cell r="N41">
            <v>1572686.6606610806</v>
          </cell>
          <cell r="O41">
            <v>15514553842.976437</v>
          </cell>
          <cell r="P41">
            <v>66544643.495597973</v>
          </cell>
          <cell r="Q41">
            <v>21740637.350783914</v>
          </cell>
          <cell r="R41">
            <v>0</v>
          </cell>
          <cell r="S41">
            <v>798051.48757516453</v>
          </cell>
          <cell r="T41">
            <v>4764.5962481033384</v>
          </cell>
          <cell r="U41">
            <v>0</v>
          </cell>
          <cell r="V41">
            <v>3318.5641025000587</v>
          </cell>
          <cell r="W41">
            <v>110217850.4180526</v>
          </cell>
          <cell r="X41">
            <v>747488.09757820249</v>
          </cell>
          <cell r="Y41">
            <v>458322.56132173474</v>
          </cell>
          <cell r="AA41">
            <v>1000000000</v>
          </cell>
          <cell r="AB41">
            <v>5451500000</v>
          </cell>
          <cell r="AC41">
            <v>0</v>
          </cell>
          <cell r="AD41">
            <v>2500000000</v>
          </cell>
          <cell r="AE41">
            <v>0</v>
          </cell>
          <cell r="AF41">
            <v>0</v>
          </cell>
          <cell r="AG41">
            <v>0</v>
          </cell>
          <cell r="AH41">
            <v>0</v>
          </cell>
          <cell r="AI41">
            <v>0</v>
          </cell>
          <cell r="AJ41">
            <v>0</v>
          </cell>
          <cell r="AK41">
            <v>0</v>
          </cell>
          <cell r="AL41">
            <v>0</v>
          </cell>
          <cell r="AM41">
            <v>0</v>
          </cell>
          <cell r="AN41">
            <v>0</v>
          </cell>
          <cell r="AO41">
            <v>0</v>
          </cell>
          <cell r="AP41">
            <v>0</v>
          </cell>
        </row>
        <row r="42">
          <cell r="A42">
            <v>42948</v>
          </cell>
          <cell r="B42">
            <v>11268789.445974685</v>
          </cell>
          <cell r="C42">
            <v>14062.573295490805</v>
          </cell>
          <cell r="D42">
            <v>36571.770045269477</v>
          </cell>
          <cell r="E42">
            <v>0</v>
          </cell>
          <cell r="F42">
            <v>4215786.1505219191</v>
          </cell>
          <cell r="G42">
            <v>17107.02723001963</v>
          </cell>
          <cell r="H42">
            <v>0</v>
          </cell>
          <cell r="I42">
            <v>17530.644075920321</v>
          </cell>
          <cell r="J42">
            <v>250573509.62967682</v>
          </cell>
          <cell r="K42">
            <v>858801825.6080997</v>
          </cell>
          <cell r="L42">
            <v>5498941.2615442919</v>
          </cell>
          <cell r="M42">
            <v>1102659.8925841416</v>
          </cell>
          <cell r="N42">
            <v>1564754.7215149822</v>
          </cell>
          <cell r="O42">
            <v>15448009199.480799</v>
          </cell>
          <cell r="P42">
            <v>75955320.277325451</v>
          </cell>
          <cell r="Q42">
            <v>21657876.153789628</v>
          </cell>
          <cell r="R42">
            <v>0</v>
          </cell>
          <cell r="S42">
            <v>793286.89132706099</v>
          </cell>
          <cell r="T42">
            <v>4784.4090275017006</v>
          </cell>
          <cell r="U42">
            <v>0</v>
          </cell>
          <cell r="V42">
            <v>3298.7513231016956</v>
          </cell>
          <cell r="W42">
            <v>109470362.32047439</v>
          </cell>
          <cell r="X42">
            <v>774797.29169491457</v>
          </cell>
          <cell r="Y42">
            <v>455214.25664930558</v>
          </cell>
          <cell r="AA42">
            <v>1000000000</v>
          </cell>
          <cell r="AB42">
            <v>5451500000</v>
          </cell>
          <cell r="AC42">
            <v>0</v>
          </cell>
          <cell r="AD42">
            <v>2500000000</v>
          </cell>
          <cell r="AE42">
            <v>0</v>
          </cell>
          <cell r="AF42">
            <v>0</v>
          </cell>
          <cell r="AG42">
            <v>0</v>
          </cell>
          <cell r="AH42">
            <v>0</v>
          </cell>
          <cell r="AI42">
            <v>0</v>
          </cell>
          <cell r="AJ42">
            <v>0</v>
          </cell>
          <cell r="AK42">
            <v>0</v>
          </cell>
          <cell r="AL42">
            <v>5836560</v>
          </cell>
          <cell r="AM42">
            <v>0</v>
          </cell>
          <cell r="AN42">
            <v>1830132.602739726</v>
          </cell>
          <cell r="AO42">
            <v>0</v>
          </cell>
          <cell r="AP42">
            <v>0</v>
          </cell>
        </row>
        <row r="43">
          <cell r="A43">
            <v>42979</v>
          </cell>
          <cell r="B43">
            <v>11254726.872679194</v>
          </cell>
          <cell r="C43">
            <v>14108.327382797732</v>
          </cell>
          <cell r="D43">
            <v>36526.015957962649</v>
          </cell>
          <cell r="E43">
            <v>0</v>
          </cell>
          <cell r="F43">
            <v>4198679.1232918995</v>
          </cell>
          <cell r="G43">
            <v>222995.44395158443</v>
          </cell>
          <cell r="H43">
            <v>0</v>
          </cell>
          <cell r="I43">
            <v>17459.507354355483</v>
          </cell>
          <cell r="J43">
            <v>221286247.78293741</v>
          </cell>
          <cell r="K43">
            <v>882590146.19329631</v>
          </cell>
          <cell r="L43">
            <v>5677528.2006541267</v>
          </cell>
          <cell r="M43">
            <v>970108.01036220032</v>
          </cell>
          <cell r="N43">
            <v>1598634.9669049873</v>
          </cell>
          <cell r="O43">
            <v>15372053879.203497</v>
          </cell>
          <cell r="P43">
            <v>83523931.207049757</v>
          </cell>
          <cell r="Q43">
            <v>21566024.085798871</v>
          </cell>
          <cell r="R43">
            <v>0</v>
          </cell>
          <cell r="S43">
            <v>788502.4822995594</v>
          </cell>
          <cell r="T43">
            <v>4804.3041950410698</v>
          </cell>
          <cell r="U43">
            <v>0</v>
          </cell>
          <cell r="V43">
            <v>3278.8561555623342</v>
          </cell>
          <cell r="W43">
            <v>108695565.02877939</v>
          </cell>
          <cell r="X43">
            <v>622270.10199254029</v>
          </cell>
          <cell r="Y43">
            <v>451992.39124467416</v>
          </cell>
          <cell r="AA43">
            <v>1000000000</v>
          </cell>
          <cell r="AB43">
            <v>5451500000</v>
          </cell>
          <cell r="AC43">
            <v>0</v>
          </cell>
          <cell r="AD43">
            <v>2500000000</v>
          </cell>
          <cell r="AE43">
            <v>0</v>
          </cell>
          <cell r="AF43">
            <v>0</v>
          </cell>
          <cell r="AG43">
            <v>1500000000</v>
          </cell>
          <cell r="AH43">
            <v>0</v>
          </cell>
          <cell r="AI43">
            <v>0</v>
          </cell>
          <cell r="AJ43">
            <v>0</v>
          </cell>
          <cell r="AK43">
            <v>0</v>
          </cell>
          <cell r="AL43">
            <v>4601520</v>
          </cell>
          <cell r="AM43">
            <v>0</v>
          </cell>
          <cell r="AN43">
            <v>2820000</v>
          </cell>
          <cell r="AO43">
            <v>0</v>
          </cell>
          <cell r="AP43">
            <v>0</v>
          </cell>
        </row>
        <row r="44">
          <cell r="A44">
            <v>43009</v>
          </cell>
          <cell r="B44">
            <v>11240618.545296393</v>
          </cell>
          <cell r="C44">
            <v>14154.230347912322</v>
          </cell>
          <cell r="D44">
            <v>36480.11299284803</v>
          </cell>
          <cell r="E44">
            <v>0</v>
          </cell>
          <cell r="F44">
            <v>3975683.6793403164</v>
          </cell>
          <cell r="G44">
            <v>17249.596483349782</v>
          </cell>
          <cell r="H44">
            <v>0</v>
          </cell>
          <cell r="I44">
            <v>16532.217966590146</v>
          </cell>
          <cell r="J44">
            <v>219553485.53228042</v>
          </cell>
          <cell r="K44">
            <v>878645380.24329615</v>
          </cell>
          <cell r="L44">
            <v>5781695.8016976034</v>
          </cell>
          <cell r="M44">
            <v>962714.80740465003</v>
          </cell>
          <cell r="N44">
            <v>1592510.5790872267</v>
          </cell>
          <cell r="O44">
            <v>15288529947.996469</v>
          </cell>
          <cell r="P44">
            <v>79703058.246246025</v>
          </cell>
          <cell r="Q44">
            <v>21466354.847798299</v>
          </cell>
          <cell r="R44">
            <v>0</v>
          </cell>
          <cell r="S44">
            <v>783698.17810451833</v>
          </cell>
          <cell r="T44">
            <v>4824.2820933187941</v>
          </cell>
          <cell r="U44">
            <v>0</v>
          </cell>
          <cell r="V44">
            <v>3258.8782572846221</v>
          </cell>
          <cell r="W44">
            <v>108073294.92678688</v>
          </cell>
          <cell r="X44">
            <v>974356.99329095171</v>
          </cell>
          <cell r="Y44">
            <v>449404.78473722184</v>
          </cell>
          <cell r="AA44">
            <v>1000000000</v>
          </cell>
          <cell r="AB44">
            <v>5451500000</v>
          </cell>
          <cell r="AC44">
            <v>0</v>
          </cell>
          <cell r="AD44">
            <v>1000000000</v>
          </cell>
          <cell r="AE44">
            <v>0</v>
          </cell>
          <cell r="AF44">
            <v>0</v>
          </cell>
          <cell r="AG44">
            <v>0</v>
          </cell>
          <cell r="AH44">
            <v>0</v>
          </cell>
          <cell r="AI44">
            <v>0</v>
          </cell>
          <cell r="AJ44">
            <v>0</v>
          </cell>
          <cell r="AK44">
            <v>0</v>
          </cell>
          <cell r="AL44">
            <v>85697120</v>
          </cell>
          <cell r="AM44">
            <v>0</v>
          </cell>
          <cell r="AN44">
            <v>0</v>
          </cell>
          <cell r="AO44">
            <v>0</v>
          </cell>
          <cell r="AP44">
            <v>0</v>
          </cell>
        </row>
        <row r="45">
          <cell r="A45">
            <v>43040</v>
          </cell>
          <cell r="B45">
            <v>11226464.314948482</v>
          </cell>
          <cell r="C45">
            <v>14200.282675303275</v>
          </cell>
          <cell r="D45">
            <v>36434.060665457044</v>
          </cell>
          <cell r="E45">
            <v>0</v>
          </cell>
          <cell r="F45">
            <v>3958434.0828569657</v>
          </cell>
          <cell r="G45">
            <v>36274.076055392943</v>
          </cell>
          <cell r="H45">
            <v>0</v>
          </cell>
          <cell r="I45">
            <v>16460.488394546886</v>
          </cell>
          <cell r="J45">
            <v>189444380.73526046</v>
          </cell>
          <cell r="K45">
            <v>902972789.23861849</v>
          </cell>
          <cell r="L45">
            <v>6482244.2882145476</v>
          </cell>
          <cell r="M45">
            <v>821889.64740866038</v>
          </cell>
          <cell r="N45">
            <v>1619758.6921035738</v>
          </cell>
          <cell r="O45">
            <v>15208826889.750237</v>
          </cell>
          <cell r="P45">
            <v>78202897.818578675</v>
          </cell>
          <cell r="Q45">
            <v>21370455.544128872</v>
          </cell>
          <cell r="R45">
            <v>0</v>
          </cell>
          <cell r="S45">
            <v>778873.89601119945</v>
          </cell>
          <cell r="T45">
            <v>4844.3430663568615</v>
          </cell>
          <cell r="U45">
            <v>0</v>
          </cell>
          <cell r="V45">
            <v>3238.817284246571</v>
          </cell>
          <cell r="W45">
            <v>107098937.93349592</v>
          </cell>
          <cell r="X45">
            <v>551735.69230664137</v>
          </cell>
          <cell r="Y45">
            <v>445353.08357345348</v>
          </cell>
          <cell r="AA45">
            <v>1000000000</v>
          </cell>
          <cell r="AB45">
            <v>5451500000</v>
          </cell>
          <cell r="AC45">
            <v>0</v>
          </cell>
          <cell r="AD45">
            <v>1000000000</v>
          </cell>
          <cell r="AE45">
            <v>0</v>
          </cell>
          <cell r="AF45">
            <v>0</v>
          </cell>
          <cell r="AG45">
            <v>0</v>
          </cell>
          <cell r="AH45">
            <v>0</v>
          </cell>
          <cell r="AI45">
            <v>0</v>
          </cell>
          <cell r="AJ45">
            <v>0</v>
          </cell>
          <cell r="AK45">
            <v>0</v>
          </cell>
          <cell r="AL45">
            <v>2151360</v>
          </cell>
          <cell r="AM45">
            <v>0</v>
          </cell>
          <cell r="AN45">
            <v>1830132.602739726</v>
          </cell>
          <cell r="AO45">
            <v>0</v>
          </cell>
          <cell r="AP45">
            <v>0</v>
          </cell>
        </row>
        <row r="46">
          <cell r="A46">
            <v>43070</v>
          </cell>
          <cell r="B46">
            <v>11212264.032273177</v>
          </cell>
          <cell r="C46">
            <v>14246.484851015961</v>
          </cell>
          <cell r="D46">
            <v>36387.858489744409</v>
          </cell>
          <cell r="E46">
            <v>0</v>
          </cell>
          <cell r="F46">
            <v>3922160.0068015731</v>
          </cell>
          <cell r="G46">
            <v>17393.353902906689</v>
          </cell>
          <cell r="H46">
            <v>0</v>
          </cell>
          <cell r="I46">
            <v>16309.648694949874</v>
          </cell>
          <cell r="J46">
            <v>186930746.97445068</v>
          </cell>
          <cell r="K46">
            <v>899004178.71121502</v>
          </cell>
          <cell r="L46">
            <v>6114012.1041279854</v>
          </cell>
          <cell r="M46">
            <v>811626.24004279054</v>
          </cell>
          <cell r="N46">
            <v>1615286.9651455325</v>
          </cell>
          <cell r="O46">
            <v>15130623991.931656</v>
          </cell>
          <cell r="P46">
            <v>75845521.044980615</v>
          </cell>
          <cell r="Q46">
            <v>21269598.474199168</v>
          </cell>
          <cell r="R46">
            <v>0</v>
          </cell>
          <cell r="S46">
            <v>774029.55294484249</v>
          </cell>
          <cell r="T46">
            <v>4864.4874596077861</v>
          </cell>
          <cell r="U46">
            <v>0</v>
          </cell>
          <cell r="V46">
            <v>3218.6728909956373</v>
          </cell>
          <cell r="W46">
            <v>106547202.24118936</v>
          </cell>
          <cell r="X46">
            <v>562337.50490828091</v>
          </cell>
          <cell r="Y46">
            <v>443058.7826529452</v>
          </cell>
          <cell r="AA46">
            <v>1000000000</v>
          </cell>
          <cell r="AB46">
            <v>5451500000</v>
          </cell>
          <cell r="AC46">
            <v>0</v>
          </cell>
          <cell r="AD46">
            <v>1000000000</v>
          </cell>
          <cell r="AE46">
            <v>0</v>
          </cell>
          <cell r="AF46">
            <v>0</v>
          </cell>
          <cell r="AG46">
            <v>0</v>
          </cell>
          <cell r="AH46">
            <v>0</v>
          </cell>
          <cell r="AI46">
            <v>0</v>
          </cell>
          <cell r="AJ46">
            <v>0</v>
          </cell>
          <cell r="AK46">
            <v>0</v>
          </cell>
          <cell r="AL46">
            <v>0</v>
          </cell>
          <cell r="AM46">
            <v>0</v>
          </cell>
          <cell r="AN46">
            <v>0</v>
          </cell>
          <cell r="AO46">
            <v>0</v>
          </cell>
          <cell r="AP46">
            <v>0</v>
          </cell>
        </row>
        <row r="47">
          <cell r="A47">
            <v>43101</v>
          </cell>
          <cell r="B47">
            <v>11198017.547422165</v>
          </cell>
          <cell r="C47">
            <v>14292.837362677255</v>
          </cell>
          <cell r="D47">
            <v>36341.5059780831</v>
          </cell>
          <cell r="E47">
            <v>0</v>
          </cell>
          <cell r="F47">
            <v>3904766.6528986669</v>
          </cell>
          <cell r="G47">
            <v>17465.681266219592</v>
          </cell>
          <cell r="H47">
            <v>0</v>
          </cell>
          <cell r="I47">
            <v>16237.321331636957</v>
          </cell>
          <cell r="J47">
            <v>170461641.14651421</v>
          </cell>
          <cell r="K47">
            <v>909359272.43502378</v>
          </cell>
          <cell r="L47">
            <v>5383379.7275025528</v>
          </cell>
          <cell r="M47">
            <v>735417.33337021293</v>
          </cell>
          <cell r="N47">
            <v>1627313.9897301772</v>
          </cell>
          <cell r="O47">
            <v>15054778470.886646</v>
          </cell>
          <cell r="P47">
            <v>71106801.95802699</v>
          </cell>
          <cell r="Q47">
            <v>21174598.260243014</v>
          </cell>
          <cell r="R47">
            <v>0</v>
          </cell>
          <cell r="S47">
            <v>769165.06548523472</v>
          </cell>
          <cell r="T47">
            <v>4884.7156199606288</v>
          </cell>
          <cell r="U47">
            <v>0</v>
          </cell>
          <cell r="V47">
            <v>3198.4447306427683</v>
          </cell>
          <cell r="W47">
            <v>105984864.73628102</v>
          </cell>
          <cell r="X47">
            <v>572009.30113894457</v>
          </cell>
          <cell r="Y47">
            <v>440720.39586170134</v>
          </cell>
          <cell r="AA47">
            <v>1000000000</v>
          </cell>
          <cell r="AB47">
            <v>5451500000</v>
          </cell>
          <cell r="AC47">
            <v>0</v>
          </cell>
          <cell r="AD47">
            <v>1000000000</v>
          </cell>
          <cell r="AE47">
            <v>0</v>
          </cell>
          <cell r="AF47">
            <v>0</v>
          </cell>
          <cell r="AG47">
            <v>0</v>
          </cell>
          <cell r="AH47">
            <v>0</v>
          </cell>
          <cell r="AI47">
            <v>0</v>
          </cell>
          <cell r="AJ47">
            <v>0</v>
          </cell>
          <cell r="AK47">
            <v>42500000</v>
          </cell>
          <cell r="AL47">
            <v>40000000</v>
          </cell>
          <cell r="AM47">
            <v>0</v>
          </cell>
          <cell r="AN47">
            <v>0</v>
          </cell>
          <cell r="AO47">
            <v>0</v>
          </cell>
          <cell r="AP47">
            <v>0</v>
          </cell>
        </row>
        <row r="48">
          <cell r="A48">
            <v>43132</v>
          </cell>
          <cell r="B48">
            <v>11183724.710059486</v>
          </cell>
          <cell r="C48">
            <v>14339.340699501212</v>
          </cell>
          <cell r="D48">
            <v>36295.002641259118</v>
          </cell>
          <cell r="E48">
            <v>0</v>
          </cell>
          <cell r="F48">
            <v>3887300.9716324476</v>
          </cell>
          <cell r="G48">
            <v>17538.309390818325</v>
          </cell>
          <cell r="H48">
            <v>0</v>
          </cell>
          <cell r="I48">
            <v>16164.693207038255</v>
          </cell>
          <cell r="J48">
            <v>168240638.74178123</v>
          </cell>
          <cell r="K48">
            <v>906196895.11225593</v>
          </cell>
          <cell r="L48">
            <v>5384605.9635799434</v>
          </cell>
          <cell r="M48">
            <v>728111.14523974177</v>
          </cell>
          <cell r="N48">
            <v>1624371.5496858852</v>
          </cell>
          <cell r="O48">
            <v>14983671668.928612</v>
          </cell>
          <cell r="P48">
            <v>69528946.214794397</v>
          </cell>
          <cell r="Q48">
            <v>21082060.107462488</v>
          </cell>
          <cell r="R48">
            <v>0</v>
          </cell>
          <cell r="S48">
            <v>764280.34986527427</v>
          </cell>
          <cell r="T48">
            <v>4905.0278957469454</v>
          </cell>
          <cell r="U48">
            <v>0</v>
          </cell>
          <cell r="V48">
            <v>3178.1324548564317</v>
          </cell>
          <cell r="W48">
            <v>105412855.4351421</v>
          </cell>
          <cell r="X48">
            <v>677773.43538591499</v>
          </cell>
          <cell r="Y48">
            <v>438341.7905177988</v>
          </cell>
          <cell r="AA48">
            <v>1000000000</v>
          </cell>
          <cell r="AB48">
            <v>5451500000</v>
          </cell>
          <cell r="AC48">
            <v>0</v>
          </cell>
          <cell r="AD48">
            <v>1000000000</v>
          </cell>
          <cell r="AE48">
            <v>0</v>
          </cell>
          <cell r="AF48">
            <v>0</v>
          </cell>
          <cell r="AG48">
            <v>1000000000</v>
          </cell>
          <cell r="AH48">
            <v>0</v>
          </cell>
          <cell r="AI48">
            <v>0</v>
          </cell>
          <cell r="AJ48">
            <v>0</v>
          </cell>
          <cell r="AK48">
            <v>0</v>
          </cell>
          <cell r="AL48">
            <v>0</v>
          </cell>
          <cell r="AM48">
            <v>0</v>
          </cell>
          <cell r="AN48">
            <v>1830132.602739726</v>
          </cell>
          <cell r="AO48">
            <v>0</v>
          </cell>
          <cell r="AP48">
            <v>0</v>
          </cell>
        </row>
        <row r="49">
          <cell r="A49">
            <v>43160</v>
          </cell>
          <cell r="B49">
            <v>11169385.369359985</v>
          </cell>
          <cell r="C49">
            <v>14385.995352293892</v>
          </cell>
          <cell r="D49">
            <v>36248.347988466376</v>
          </cell>
          <cell r="E49">
            <v>0</v>
          </cell>
          <cell r="F49">
            <v>3869762.6622416284</v>
          </cell>
          <cell r="G49">
            <v>17611.239527368427</v>
          </cell>
          <cell r="H49">
            <v>0</v>
          </cell>
          <cell r="I49">
            <v>16091.763070488105</v>
          </cell>
          <cell r="J49">
            <v>166354473.81840482</v>
          </cell>
          <cell r="K49">
            <v>902698454.07205307</v>
          </cell>
          <cell r="L49">
            <v>5953099.2306649126</v>
          </cell>
          <cell r="M49">
            <v>721690.35996223975</v>
          </cell>
          <cell r="N49">
            <v>1620287.2331252762</v>
          </cell>
          <cell r="O49">
            <v>14914142722.713848</v>
          </cell>
          <cell r="P49">
            <v>71538083.609562933</v>
          </cell>
          <cell r="Q49">
            <v>20991374.039741576</v>
          </cell>
          <cell r="R49">
            <v>0</v>
          </cell>
          <cell r="S49">
            <v>759375.32196952729</v>
          </cell>
          <cell r="T49">
            <v>4925.4246367467858</v>
          </cell>
          <cell r="U49">
            <v>0</v>
          </cell>
          <cell r="V49">
            <v>3157.7357138566172</v>
          </cell>
          <cell r="W49">
            <v>104735081.99975613</v>
          </cell>
          <cell r="X49">
            <v>746969.65991510521</v>
          </cell>
          <cell r="Y49">
            <v>435523.38264898554</v>
          </cell>
          <cell r="AA49">
            <v>1000000000</v>
          </cell>
          <cell r="AB49">
            <v>5451500000</v>
          </cell>
          <cell r="AC49">
            <v>0</v>
          </cell>
          <cell r="AD49">
            <v>0</v>
          </cell>
          <cell r="AE49">
            <v>0</v>
          </cell>
          <cell r="AF49">
            <v>0</v>
          </cell>
          <cell r="AG49">
            <v>0</v>
          </cell>
          <cell r="AH49">
            <v>0</v>
          </cell>
          <cell r="AI49">
            <v>0</v>
          </cell>
          <cell r="AJ49">
            <v>0</v>
          </cell>
          <cell r="AK49">
            <v>0</v>
          </cell>
          <cell r="AL49">
            <v>55250000</v>
          </cell>
          <cell r="AM49">
            <v>0</v>
          </cell>
          <cell r="AN49">
            <v>0</v>
          </cell>
          <cell r="AO49">
            <v>0</v>
          </cell>
          <cell r="AP49">
            <v>0</v>
          </cell>
        </row>
        <row r="50">
          <cell r="A50">
            <v>43191</v>
          </cell>
          <cell r="B50">
            <v>11154999.374007693</v>
          </cell>
          <cell r="C50">
            <v>14432.801813458726</v>
          </cell>
          <cell r="D50">
            <v>36201.541527301495</v>
          </cell>
          <cell r="E50">
            <v>0</v>
          </cell>
          <cell r="F50">
            <v>3852151.4227142604</v>
          </cell>
          <cell r="G50">
            <v>17684.472931736447</v>
          </cell>
          <cell r="H50">
            <v>0</v>
          </cell>
          <cell r="I50">
            <v>16018.52966612013</v>
          </cell>
          <cell r="J50">
            <v>154276536.35283652</v>
          </cell>
          <cell r="K50">
            <v>908823292.30695581</v>
          </cell>
          <cell r="L50">
            <v>6477778.3820768781</v>
          </cell>
          <cell r="M50">
            <v>665269.68310979672</v>
          </cell>
          <cell r="N50">
            <v>1625507.1134399832</v>
          </cell>
          <cell r="O50">
            <v>14842604639.104282</v>
          </cell>
          <cell r="P50">
            <v>69648385.931755662</v>
          </cell>
          <cell r="Q50">
            <v>20897984.957224514</v>
          </cell>
          <cell r="R50">
            <v>0</v>
          </cell>
          <cell r="S50">
            <v>754449.89733278041</v>
          </cell>
          <cell r="T50">
            <v>4945.9061941945838</v>
          </cell>
          <cell r="U50">
            <v>0</v>
          </cell>
          <cell r="V50">
            <v>3137.2541564088124</v>
          </cell>
          <cell r="W50">
            <v>103988112.33984102</v>
          </cell>
          <cell r="X50">
            <v>623957.10063357104</v>
          </cell>
          <cell r="Y50">
            <v>432417.23381317203</v>
          </cell>
          <cell r="AA50">
            <v>1000000000</v>
          </cell>
          <cell r="AB50">
            <v>5451500000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row>
        <row r="51">
          <cell r="A51">
            <v>43221</v>
          </cell>
          <cell r="B51">
            <v>11140566.572194234</v>
          </cell>
          <cell r="C51">
            <v>14479.760577001711</v>
          </cell>
          <cell r="D51">
            <v>36154.582763758612</v>
          </cell>
          <cell r="E51">
            <v>0</v>
          </cell>
          <cell r="F51">
            <v>3834466.9497825219</v>
          </cell>
          <cell r="G51">
            <v>17758.010865010892</v>
          </cell>
          <cell r="H51">
            <v>0</v>
          </cell>
          <cell r="I51">
            <v>15944.991732845663</v>
          </cell>
          <cell r="J51">
            <v>151863398.6221112</v>
          </cell>
          <cell r="K51">
            <v>904758651.65560174</v>
          </cell>
          <cell r="L51">
            <v>7244960.6396801472</v>
          </cell>
          <cell r="M51">
            <v>655876.84155436698</v>
          </cell>
          <cell r="N51">
            <v>1620124.160537554</v>
          </cell>
          <cell r="O51">
            <v>14772956253.172525</v>
          </cell>
          <cell r="P51">
            <v>75421174.384404927</v>
          </cell>
          <cell r="Q51">
            <v>20804262.602776371</v>
          </cell>
          <cell r="R51">
            <v>0</v>
          </cell>
          <cell r="S51">
            <v>749503.99113858584</v>
          </cell>
          <cell r="T51">
            <v>4966.4729207854652</v>
          </cell>
          <cell r="U51">
            <v>0</v>
          </cell>
          <cell r="V51">
            <v>3116.6874298179523</v>
          </cell>
          <cell r="W51">
            <v>103364155.23920746</v>
          </cell>
          <cell r="X51">
            <v>691034.56061063288</v>
          </cell>
          <cell r="Y51">
            <v>429822.61220303789</v>
          </cell>
          <cell r="AA51">
            <v>1000000000</v>
          </cell>
          <cell r="AB51">
            <v>5451500000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A52">
            <v>43252</v>
          </cell>
          <cell r="B52">
            <v>11126086.811617229</v>
          </cell>
          <cell r="C52">
            <v>14526.872138536099</v>
          </cell>
          <cell r="D52">
            <v>36107.47120222418</v>
          </cell>
          <cell r="E52">
            <v>0</v>
          </cell>
          <cell r="F52">
            <v>3816708.9389175116</v>
          </cell>
          <cell r="G52">
            <v>17831.854593524553</v>
          </cell>
          <cell r="H52">
            <v>0</v>
          </cell>
          <cell r="I52">
            <v>15871.14800433199</v>
          </cell>
          <cell r="J52">
            <v>148898477.00352418</v>
          </cell>
          <cell r="K52">
            <v>900478612.63451135</v>
          </cell>
          <cell r="L52">
            <v>6185098.8830169942</v>
          </cell>
          <cell r="M52">
            <v>642867.12066368863</v>
          </cell>
          <cell r="N52">
            <v>1613547.6020960214</v>
          </cell>
          <cell r="O52">
            <v>14697535078.788101</v>
          </cell>
          <cell r="P52">
            <v>75447367.773685619</v>
          </cell>
          <cell r="Q52">
            <v>20704897.919349905</v>
          </cell>
          <cell r="R52">
            <v>0</v>
          </cell>
          <cell r="S52">
            <v>744537.51821780042</v>
          </cell>
          <cell r="T52">
            <v>4987.1251706810581</v>
          </cell>
          <cell r="U52">
            <v>0</v>
          </cell>
          <cell r="V52">
            <v>3096.0351799223531</v>
          </cell>
          <cell r="W52">
            <v>102673120.6785969</v>
          </cell>
          <cell r="X52">
            <v>729835.55368929496</v>
          </cell>
          <cell r="Y52">
            <v>426949.06015516492</v>
          </cell>
          <cell r="AA52">
            <v>1000000000</v>
          </cell>
          <cell r="AB52">
            <v>5451500000</v>
          </cell>
          <cell r="AC52">
            <v>0</v>
          </cell>
          <cell r="AD52">
            <v>0</v>
          </cell>
          <cell r="AE52">
            <v>0</v>
          </cell>
          <cell r="AF52">
            <v>0</v>
          </cell>
          <cell r="AG52">
            <v>0</v>
          </cell>
          <cell r="AH52">
            <v>0</v>
          </cell>
          <cell r="AI52">
            <v>0</v>
          </cell>
          <cell r="AJ52">
            <v>0</v>
          </cell>
          <cell r="AK52">
            <v>0</v>
          </cell>
          <cell r="AL52">
            <v>27589200</v>
          </cell>
          <cell r="AM52">
            <v>0</v>
          </cell>
          <cell r="AN52">
            <v>0</v>
          </cell>
          <cell r="AO52">
            <v>0</v>
          </cell>
          <cell r="AP52">
            <v>0</v>
          </cell>
        </row>
        <row r="53">
          <cell r="A53">
            <v>43282</v>
          </cell>
          <cell r="B53">
            <v>11111559.939478694</v>
          </cell>
          <cell r="C53">
            <v>14574.136995288507</v>
          </cell>
          <cell r="D53">
            <v>36060.206345471714</v>
          </cell>
          <cell r="E53">
            <v>0</v>
          </cell>
          <cell r="F53">
            <v>3798877.0843239878</v>
          </cell>
          <cell r="G53">
            <v>17906.005388875936</v>
          </cell>
          <cell r="H53">
            <v>0</v>
          </cell>
          <cell r="I53">
            <v>15796.997208980583</v>
          </cell>
          <cell r="J53">
            <v>30513970.482336599</v>
          </cell>
          <cell r="K53">
            <v>1012678020.2726798</v>
          </cell>
          <cell r="L53">
            <v>5475009.7054206282</v>
          </cell>
          <cell r="M53">
            <v>101465.07040225461</v>
          </cell>
          <cell r="N53">
            <v>1749703.7874555285</v>
          </cell>
          <cell r="O53">
            <v>14622087711.014473</v>
          </cell>
          <cell r="P53">
            <v>68500680.104890049</v>
          </cell>
          <cell r="Q53">
            <v>20605755.321325239</v>
          </cell>
          <cell r="R53">
            <v>0</v>
          </cell>
          <cell r="S53">
            <v>739550.39304711937</v>
          </cell>
          <cell r="T53">
            <v>5007.8632995157823</v>
          </cell>
          <cell r="U53">
            <v>0</v>
          </cell>
          <cell r="V53">
            <v>3075.2970510876044</v>
          </cell>
          <cell r="W53">
            <v>101943285.12490751</v>
          </cell>
          <cell r="X53">
            <v>590532.6909926415</v>
          </cell>
          <cell r="Y53">
            <v>423914.1606444068</v>
          </cell>
          <cell r="AA53">
            <v>1000000000</v>
          </cell>
          <cell r="AB53">
            <v>5451500000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A54">
            <v>43313</v>
          </cell>
          <cell r="B54">
            <v>11096985.802483406</v>
          </cell>
          <cell r="C54">
            <v>14621.555646103749</v>
          </cell>
          <cell r="D54">
            <v>36012.787694656537</v>
          </cell>
          <cell r="E54">
            <v>0</v>
          </cell>
          <cell r="F54">
            <v>3780971.0789351123</v>
          </cell>
          <cell r="G54">
            <v>17980.464527951313</v>
          </cell>
          <cell r="H54">
            <v>0</v>
          </cell>
          <cell r="I54">
            <v>15722.538069905177</v>
          </cell>
          <cell r="J54">
            <v>30423054.605985437</v>
          </cell>
          <cell r="K54">
            <v>1007293926.4436089</v>
          </cell>
          <cell r="L54">
            <v>5775838.5718719456</v>
          </cell>
          <cell r="M54">
            <v>101087.27130496454</v>
          </cell>
          <cell r="N54">
            <v>1741054.68034443</v>
          </cell>
          <cell r="O54">
            <v>14553587030.909548</v>
          </cell>
          <cell r="P54">
            <v>65366438.950173229</v>
          </cell>
          <cell r="Q54">
            <v>20515557.264613137</v>
          </cell>
          <cell r="R54">
            <v>0</v>
          </cell>
          <cell r="S54">
            <v>734542.52974760358</v>
          </cell>
          <cell r="T54">
            <v>5028.6876644029362</v>
          </cell>
          <cell r="U54">
            <v>0</v>
          </cell>
          <cell r="V54">
            <v>3054.4726862004518</v>
          </cell>
          <cell r="W54">
            <v>101352752.4339149</v>
          </cell>
          <cell r="X54">
            <v>667349.54037759057</v>
          </cell>
          <cell r="Y54">
            <v>421458.52887102898</v>
          </cell>
          <cell r="AA54">
            <v>1000000000</v>
          </cell>
          <cell r="AB54">
            <v>5451500000</v>
          </cell>
          <cell r="AC54">
            <v>0</v>
          </cell>
          <cell r="AD54">
            <v>0</v>
          </cell>
          <cell r="AE54">
            <v>0</v>
          </cell>
          <cell r="AF54">
            <v>0</v>
          </cell>
          <cell r="AG54">
            <v>0</v>
          </cell>
          <cell r="AH54">
            <v>0</v>
          </cell>
          <cell r="AI54">
            <v>0</v>
          </cell>
          <cell r="AJ54">
            <v>0</v>
          </cell>
          <cell r="AK54">
            <v>0</v>
          </cell>
          <cell r="AL54">
            <v>5836560</v>
          </cell>
          <cell r="AM54">
            <v>0</v>
          </cell>
          <cell r="AN54">
            <v>0</v>
          </cell>
          <cell r="AO54">
            <v>0</v>
          </cell>
          <cell r="AP54">
            <v>0</v>
          </cell>
        </row>
        <row r="55">
          <cell r="A55">
            <v>43344</v>
          </cell>
          <cell r="B55">
            <v>11082364.246837303</v>
          </cell>
          <cell r="C55">
            <v>14669.12859144976</v>
          </cell>
          <cell r="D55">
            <v>35965.214749310529</v>
          </cell>
          <cell r="E55">
            <v>0</v>
          </cell>
          <cell r="F55">
            <v>3762990.6144071613</v>
          </cell>
          <cell r="G55">
            <v>18055.233292946741</v>
          </cell>
          <cell r="H55">
            <v>0</v>
          </cell>
          <cell r="I55">
            <v>15647.769304909776</v>
          </cell>
          <cell r="J55">
            <v>28126920.955400907</v>
          </cell>
          <cell r="K55">
            <v>1003814221.5223241</v>
          </cell>
          <cell r="L55">
            <v>5423162.3928902121</v>
          </cell>
          <cell r="M55">
            <v>95090.346541776715</v>
          </cell>
          <cell r="N55">
            <v>1739035.270908257</v>
          </cell>
          <cell r="O55">
            <v>14488220591.959379</v>
          </cell>
          <cell r="P55">
            <v>65095489.578604177</v>
          </cell>
          <cell r="Q55">
            <v>20431249.927742768</v>
          </cell>
          <cell r="R55">
            <v>0</v>
          </cell>
          <cell r="S55">
            <v>729513.84208320058</v>
          </cell>
          <cell r="T55">
            <v>5049.5986239407539</v>
          </cell>
          <cell r="U55">
            <v>0</v>
          </cell>
          <cell r="V55">
            <v>3033.5617266626432</v>
          </cell>
          <cell r="W55">
            <v>100685402.89353733</v>
          </cell>
          <cell r="X55">
            <v>635658.67271205655</v>
          </cell>
          <cell r="Y55">
            <v>418683.4670322928</v>
          </cell>
          <cell r="AA55">
            <v>1000000000</v>
          </cell>
          <cell r="AB55">
            <v>5451500000</v>
          </cell>
          <cell r="AC55">
            <v>0</v>
          </cell>
          <cell r="AD55">
            <v>0</v>
          </cell>
          <cell r="AE55">
            <v>0</v>
          </cell>
          <cell r="AF55">
            <v>0</v>
          </cell>
          <cell r="AG55">
            <v>0</v>
          </cell>
          <cell r="AH55">
            <v>0</v>
          </cell>
          <cell r="AI55">
            <v>0</v>
          </cell>
          <cell r="AJ55">
            <v>0</v>
          </cell>
          <cell r="AK55">
            <v>0</v>
          </cell>
          <cell r="AL55">
            <v>4601520</v>
          </cell>
          <cell r="AM55">
            <v>0</v>
          </cell>
          <cell r="AN55">
            <v>0</v>
          </cell>
          <cell r="AO55">
            <v>0</v>
          </cell>
          <cell r="AP55">
            <v>0</v>
          </cell>
        </row>
        <row r="56">
          <cell r="A56">
            <v>43374</v>
          </cell>
          <cell r="B56">
            <v>11067695.118245853</v>
          </cell>
          <cell r="C56">
            <v>14716.856333423446</v>
          </cell>
          <cell r="D56">
            <v>35917.487007336851</v>
          </cell>
          <cell r="E56">
            <v>0</v>
          </cell>
          <cell r="F56">
            <v>3744935.3811142147</v>
          </cell>
          <cell r="G56">
            <v>18130.312971389911</v>
          </cell>
          <cell r="H56">
            <v>0</v>
          </cell>
          <cell r="I56">
            <v>15572.689626466605</v>
          </cell>
          <cell r="J56">
            <v>21083851.108167026</v>
          </cell>
          <cell r="K56">
            <v>1005434128.9766662</v>
          </cell>
          <cell r="L56">
            <v>6013699.9445477594</v>
          </cell>
          <cell r="M56">
            <v>60405.958599475824</v>
          </cell>
          <cell r="N56">
            <v>1738840.8526594532</v>
          </cell>
          <cell r="O56">
            <v>14423125102.38072</v>
          </cell>
          <cell r="P56">
            <v>70093492.856802866</v>
          </cell>
          <cell r="Q56">
            <v>20344887.334863365</v>
          </cell>
          <cell r="R56">
            <v>0</v>
          </cell>
          <cell r="S56">
            <v>724464.24345925986</v>
          </cell>
          <cell r="T56">
            <v>5070.5965382186369</v>
          </cell>
          <cell r="U56">
            <v>0</v>
          </cell>
          <cell r="V56">
            <v>3012.5638123847552</v>
          </cell>
          <cell r="W56">
            <v>100049744.22082525</v>
          </cell>
          <cell r="X56">
            <v>645850.71338683146</v>
          </cell>
          <cell r="Y56">
            <v>416040.18638493156</v>
          </cell>
          <cell r="AA56">
            <v>1000000000</v>
          </cell>
          <cell r="AB56">
            <v>5451500000</v>
          </cell>
          <cell r="AC56">
            <v>0</v>
          </cell>
          <cell r="AD56">
            <v>0</v>
          </cell>
          <cell r="AE56">
            <v>0</v>
          </cell>
          <cell r="AF56">
            <v>0</v>
          </cell>
          <cell r="AG56">
            <v>0</v>
          </cell>
          <cell r="AH56">
            <v>0</v>
          </cell>
          <cell r="AI56">
            <v>0</v>
          </cell>
          <cell r="AJ56">
            <v>0</v>
          </cell>
          <cell r="AK56">
            <v>0</v>
          </cell>
          <cell r="AL56">
            <v>85697120</v>
          </cell>
          <cell r="AM56">
            <v>0</v>
          </cell>
          <cell r="AN56">
            <v>0</v>
          </cell>
          <cell r="AO56">
            <v>0</v>
          </cell>
          <cell r="AP56">
            <v>0</v>
          </cell>
        </row>
        <row r="57">
          <cell r="A57">
            <v>43405</v>
          </cell>
          <cell r="B57">
            <v>11052978.261912428</v>
          </cell>
          <cell r="C57">
            <v>14764.739375755569</v>
          </cell>
          <cell r="D57">
            <v>35869.603965004608</v>
          </cell>
          <cell r="E57">
            <v>0</v>
          </cell>
          <cell r="F57">
            <v>3726805.0681428243</v>
          </cell>
          <cell r="G57">
            <v>18205.704856162563</v>
          </cell>
          <cell r="H57">
            <v>0</v>
          </cell>
          <cell r="I57">
            <v>15497.297741693908</v>
          </cell>
          <cell r="J57">
            <v>21043834.412571527</v>
          </cell>
          <cell r="K57">
            <v>999460445.72771204</v>
          </cell>
          <cell r="L57">
            <v>6819120.7985050129</v>
          </cell>
          <cell r="M57">
            <v>60267.375121884048</v>
          </cell>
          <cell r="N57">
            <v>1729065.8893272574</v>
          </cell>
          <cell r="O57">
            <v>14353031609.523943</v>
          </cell>
          <cell r="P57">
            <v>62117241.20566982</v>
          </cell>
          <cell r="Q57">
            <v>20253062.617405634</v>
          </cell>
          <cell r="R57">
            <v>0</v>
          </cell>
          <cell r="S57">
            <v>719393.64692104131</v>
          </cell>
          <cell r="T57">
            <v>5091.6817688233969</v>
          </cell>
          <cell r="U57">
            <v>0</v>
          </cell>
          <cell r="V57">
            <v>2991.4785817799966</v>
          </cell>
          <cell r="W57">
            <v>99403893.507438421</v>
          </cell>
          <cell r="X57">
            <v>706752.82118480746</v>
          </cell>
          <cell r="Y57">
            <v>413354.52383509773</v>
          </cell>
          <cell r="AA57">
            <v>1000000000</v>
          </cell>
          <cell r="AB57">
            <v>5451500000</v>
          </cell>
          <cell r="AC57">
            <v>0</v>
          </cell>
          <cell r="AD57">
            <v>0</v>
          </cell>
          <cell r="AE57">
            <v>0</v>
          </cell>
          <cell r="AF57">
            <v>0</v>
          </cell>
          <cell r="AG57">
            <v>0</v>
          </cell>
          <cell r="AH57">
            <v>0</v>
          </cell>
          <cell r="AI57">
            <v>0</v>
          </cell>
          <cell r="AJ57">
            <v>0</v>
          </cell>
          <cell r="AK57">
            <v>0</v>
          </cell>
          <cell r="AL57">
            <v>2151360</v>
          </cell>
          <cell r="AM57">
            <v>0</v>
          </cell>
          <cell r="AN57">
            <v>0</v>
          </cell>
          <cell r="AO57">
            <v>0</v>
          </cell>
          <cell r="AP57">
            <v>0</v>
          </cell>
        </row>
        <row r="58">
          <cell r="A58">
            <v>43435</v>
          </cell>
          <cell r="B58">
            <v>11038213.522536673</v>
          </cell>
          <cell r="C58">
            <v>14812.77822381668</v>
          </cell>
          <cell r="D58">
            <v>35821.565116943581</v>
          </cell>
          <cell r="E58">
            <v>0</v>
          </cell>
          <cell r="F58">
            <v>3708599.3632866614</v>
          </cell>
          <cell r="G58">
            <v>18281.410245522824</v>
          </cell>
          <cell r="H58">
            <v>0</v>
          </cell>
          <cell r="I58">
            <v>15421.592352333701</v>
          </cell>
          <cell r="J58">
            <v>19525344.321578514</v>
          </cell>
          <cell r="K58">
            <v>994159815.02020276</v>
          </cell>
          <cell r="L58">
            <v>6110432.3299166905</v>
          </cell>
          <cell r="M58">
            <v>56716.970243031639</v>
          </cell>
          <cell r="N58">
            <v>1722988.7834452777</v>
          </cell>
          <cell r="O58">
            <v>14290914368.318302</v>
          </cell>
          <cell r="P58">
            <v>62690750.386900246</v>
          </cell>
          <cell r="Q58">
            <v>20168650.012339409</v>
          </cell>
          <cell r="R58">
            <v>0</v>
          </cell>
          <cell r="S58">
            <v>714301.96515221777</v>
          </cell>
          <cell r="T58">
            <v>5112.854678845415</v>
          </cell>
          <cell r="U58">
            <v>0</v>
          </cell>
          <cell r="V58">
            <v>2970.3056717579725</v>
          </cell>
          <cell r="W58">
            <v>98697140.686253577</v>
          </cell>
          <cell r="X58">
            <v>595218.24268498598</v>
          </cell>
          <cell r="Y58">
            <v>410415.61002033734</v>
          </cell>
          <cell r="AA58">
            <v>1000000000</v>
          </cell>
          <cell r="AB58">
            <v>5451500000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row>
        <row r="59">
          <cell r="A59">
            <v>43466</v>
          </cell>
          <cell r="B59">
            <v>11023400.744312856</v>
          </cell>
          <cell r="C59">
            <v>14860.973384621371</v>
          </cell>
          <cell r="D59">
            <v>35773.369956138842</v>
          </cell>
          <cell r="E59">
            <v>0</v>
          </cell>
          <cell r="F59">
            <v>3690317.9530411391</v>
          </cell>
          <cell r="G59">
            <v>18357.43044312709</v>
          </cell>
          <cell r="H59">
            <v>0</v>
          </cell>
          <cell r="I59">
            <v>15345.572154729402</v>
          </cell>
          <cell r="J59">
            <v>17703431.095639855</v>
          </cell>
          <cell r="K59">
            <v>989871295.9162271</v>
          </cell>
          <cell r="L59">
            <v>5301835.434809926</v>
          </cell>
          <cell r="M59">
            <v>48131.739287089971</v>
          </cell>
          <cell r="N59">
            <v>1715575.8885414831</v>
          </cell>
          <cell r="O59">
            <v>14228223617.931416</v>
          </cell>
          <cell r="P59">
            <v>61668600.087209202</v>
          </cell>
          <cell r="Q59">
            <v>20083879.416198839</v>
          </cell>
          <cell r="R59">
            <v>0</v>
          </cell>
          <cell r="S59">
            <v>709189.11047337239</v>
          </cell>
          <cell r="T59">
            <v>5134.1156328849574</v>
          </cell>
          <cell r="U59">
            <v>0</v>
          </cell>
          <cell r="V59">
            <v>2949.0447177184406</v>
          </cell>
          <cell r="W59">
            <v>98101922.443568617</v>
          </cell>
          <cell r="X59">
            <v>1703547.2517417718</v>
          </cell>
          <cell r="Y59">
            <v>407940.49416117219</v>
          </cell>
          <cell r="AA59">
            <v>1000000000</v>
          </cell>
          <cell r="AB59">
            <v>5451500000</v>
          </cell>
          <cell r="AC59">
            <v>0</v>
          </cell>
          <cell r="AD59">
            <v>0</v>
          </cell>
          <cell r="AE59">
            <v>0</v>
          </cell>
          <cell r="AF59">
            <v>0</v>
          </cell>
          <cell r="AG59">
            <v>0</v>
          </cell>
          <cell r="AH59">
            <v>0</v>
          </cell>
          <cell r="AI59">
            <v>0</v>
          </cell>
          <cell r="AJ59">
            <v>0</v>
          </cell>
          <cell r="AK59">
            <v>42500000</v>
          </cell>
          <cell r="AL59">
            <v>40000000</v>
          </cell>
          <cell r="AM59">
            <v>0</v>
          </cell>
          <cell r="AN59">
            <v>0</v>
          </cell>
          <cell r="AO59">
            <v>0</v>
          </cell>
          <cell r="AP59">
            <v>0</v>
          </cell>
        </row>
        <row r="60">
          <cell r="A60">
            <v>43497</v>
          </cell>
          <cell r="B60">
            <v>11008539.770928234</v>
          </cell>
          <cell r="C60">
            <v>14909.325366834895</v>
          </cell>
          <cell r="D60">
            <v>35725.017973925445</v>
          </cell>
          <cell r="E60">
            <v>0</v>
          </cell>
          <cell r="F60">
            <v>3671960.5225980119</v>
          </cell>
          <cell r="G60">
            <v>18433.766758053112</v>
          </cell>
          <cell r="H60">
            <v>0</v>
          </cell>
          <cell r="I60">
            <v>15269.235839803396</v>
          </cell>
          <cell r="J60">
            <v>17670789.161847793</v>
          </cell>
          <cell r="K60">
            <v>984602102.41520536</v>
          </cell>
          <cell r="L60">
            <v>5907019.2515918054</v>
          </cell>
          <cell r="M60">
            <v>48025.468392545059</v>
          </cell>
          <cell r="N60">
            <v>1707061.7423444544</v>
          </cell>
          <cell r="O60">
            <v>14166555017.844177</v>
          </cell>
          <cell r="P60">
            <v>64740892.19535955</v>
          </cell>
          <cell r="Q60">
            <v>19999742.464410953</v>
          </cell>
          <cell r="R60">
            <v>0</v>
          </cell>
          <cell r="S60">
            <v>704054.99484048737</v>
          </cell>
          <cell r="T60">
            <v>5155.4649970583632</v>
          </cell>
          <cell r="U60">
            <v>0</v>
          </cell>
          <cell r="V60">
            <v>2927.695353545027</v>
          </cell>
          <cell r="W60">
            <v>96398375.19182682</v>
          </cell>
          <cell r="X60">
            <v>682397.7480446212</v>
          </cell>
          <cell r="Y60">
            <v>400856.57683934621</v>
          </cell>
          <cell r="AA60">
            <v>1000000000</v>
          </cell>
          <cell r="AB60">
            <v>5451500000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row>
        <row r="61">
          <cell r="A61">
            <v>43525</v>
          </cell>
          <cell r="B61">
            <v>10993630.4455614</v>
          </cell>
          <cell r="C61">
            <v>14957.834680777234</v>
          </cell>
          <cell r="D61">
            <v>35676.50865998301</v>
          </cell>
          <cell r="E61">
            <v>0</v>
          </cell>
          <cell r="F61">
            <v>3653526.7558399588</v>
          </cell>
          <cell r="G61">
            <v>18510.420504821988</v>
          </cell>
          <cell r="H61">
            <v>0</v>
          </cell>
          <cell r="I61">
            <v>15192.582093034493</v>
          </cell>
          <cell r="J61">
            <v>12728158.404222213</v>
          </cell>
          <cell r="K61">
            <v>983637713.92124045</v>
          </cell>
          <cell r="L61">
            <v>5716792.2226060592</v>
          </cell>
          <cell r="M61">
            <v>36010.737468658845</v>
          </cell>
          <cell r="N61">
            <v>1713504.27049197</v>
          </cell>
          <cell r="O61">
            <v>14101814125.648823</v>
          </cell>
          <cell r="P61">
            <v>71859013.505743966</v>
          </cell>
          <cell r="Q61">
            <v>19910217.695085667</v>
          </cell>
          <cell r="R61">
            <v>0</v>
          </cell>
          <cell r="S61">
            <v>698899.52984342922</v>
          </cell>
          <cell r="T61">
            <v>5176.9031390044729</v>
          </cell>
          <cell r="U61">
            <v>0</v>
          </cell>
          <cell r="V61">
            <v>2906.257211598926</v>
          </cell>
          <cell r="W61">
            <v>95715977.44378227</v>
          </cell>
          <cell r="X61">
            <v>791166.96611716016</v>
          </cell>
          <cell r="Y61">
            <v>398018.93953706109</v>
          </cell>
          <cell r="AA61">
            <v>1000000000</v>
          </cell>
          <cell r="AB61">
            <v>5451500000</v>
          </cell>
          <cell r="AC61">
            <v>0</v>
          </cell>
          <cell r="AD61">
            <v>0</v>
          </cell>
          <cell r="AE61">
            <v>0</v>
          </cell>
          <cell r="AF61">
            <v>0</v>
          </cell>
          <cell r="AG61">
            <v>0</v>
          </cell>
          <cell r="AH61">
            <v>0</v>
          </cell>
          <cell r="AI61">
            <v>0</v>
          </cell>
          <cell r="AJ61">
            <v>0</v>
          </cell>
          <cell r="AK61">
            <v>0</v>
          </cell>
          <cell r="AL61">
            <v>55250000</v>
          </cell>
          <cell r="AM61">
            <v>0</v>
          </cell>
          <cell r="AN61">
            <v>0</v>
          </cell>
          <cell r="AO61">
            <v>0</v>
          </cell>
          <cell r="AP61">
            <v>0</v>
          </cell>
        </row>
        <row r="62">
          <cell r="A62">
            <v>43556</v>
          </cell>
          <cell r="B62">
            <v>10978672.610880623</v>
          </cell>
          <cell r="C62">
            <v>15006.501838429886</v>
          </cell>
          <cell r="D62">
            <v>35627.841502330361</v>
          </cell>
          <cell r="E62">
            <v>0</v>
          </cell>
          <cell r="F62">
            <v>3635016.3353351369</v>
          </cell>
          <cell r="G62">
            <v>18587.393003421184</v>
          </cell>
          <cell r="H62">
            <v>0</v>
          </cell>
          <cell r="I62">
            <v>15115.609594435275</v>
          </cell>
          <cell r="J62">
            <v>12710824.923819942</v>
          </cell>
          <cell r="K62">
            <v>977938255.17903531</v>
          </cell>
          <cell r="L62">
            <v>5954025.3029076355</v>
          </cell>
          <cell r="M62">
            <v>35960.077058985968</v>
          </cell>
          <cell r="N62">
            <v>1704408.3100194989</v>
          </cell>
          <cell r="O62">
            <v>14029955112.143091</v>
          </cell>
          <cell r="P62">
            <v>72471774.974757776</v>
          </cell>
          <cell r="Q62">
            <v>19809211.220336195</v>
          </cell>
          <cell r="R62">
            <v>0</v>
          </cell>
          <cell r="S62">
            <v>693722.62670442462</v>
          </cell>
          <cell r="T62">
            <v>5198.4304278907948</v>
          </cell>
          <cell r="U62">
            <v>0</v>
          </cell>
          <cell r="V62">
            <v>2884.7299227125659</v>
          </cell>
          <cell r="W62">
            <v>94924810.477665082</v>
          </cell>
          <cell r="X62">
            <v>714001.03041863965</v>
          </cell>
          <cell r="Y62">
            <v>394729.00356962363</v>
          </cell>
          <cell r="AA62">
            <v>1000000000</v>
          </cell>
          <cell r="AB62">
            <v>5451500000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row>
        <row r="63">
          <cell r="A63">
            <v>43586</v>
          </cell>
          <cell r="B63">
            <v>10963666.109042196</v>
          </cell>
          <cell r="C63">
            <v>15055.327353440054</v>
          </cell>
          <cell r="D63">
            <v>35579.015987320163</v>
          </cell>
          <cell r="E63">
            <v>0</v>
          </cell>
          <cell r="F63">
            <v>3616428.942331715</v>
          </cell>
          <cell r="G63">
            <v>18664.68557932711</v>
          </cell>
          <cell r="H63">
            <v>0</v>
          </cell>
          <cell r="I63">
            <v>15038.317018529382</v>
          </cell>
          <cell r="J63">
            <v>12607834.087464727</v>
          </cell>
          <cell r="K63">
            <v>972087220.712484</v>
          </cell>
          <cell r="L63">
            <v>5591735.2837578319</v>
          </cell>
          <cell r="M63">
            <v>35553.283799552039</v>
          </cell>
          <cell r="N63">
            <v>1695326.6547169155</v>
          </cell>
          <cell r="O63">
            <v>13957483337.168282</v>
          </cell>
          <cell r="P63">
            <v>77487682.511735544</v>
          </cell>
          <cell r="Q63">
            <v>19708364.667392287</v>
          </cell>
          <cell r="R63">
            <v>0</v>
          </cell>
          <cell r="S63">
            <v>688524.19627653388</v>
          </cell>
          <cell r="T63">
            <v>5220.0472344201262</v>
          </cell>
          <cell r="U63">
            <v>0</v>
          </cell>
          <cell r="V63">
            <v>2863.1131161832532</v>
          </cell>
          <cell r="W63">
            <v>94210809.447246417</v>
          </cell>
          <cell r="X63">
            <v>682607.32368668914</v>
          </cell>
          <cell r="Y63">
            <v>391759.94928479928</v>
          </cell>
          <cell r="AA63">
            <v>1000000000</v>
          </cell>
          <cell r="AB63">
            <v>5451500000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row>
        <row r="64">
          <cell r="A64">
            <v>43617</v>
          </cell>
          <cell r="B64">
            <v>10948610.781688752</v>
          </cell>
          <cell r="C64">
            <v>15104.311741126816</v>
          </cell>
          <cell r="D64">
            <v>35530.031599633388</v>
          </cell>
          <cell r="E64">
            <v>0</v>
          </cell>
          <cell r="F64">
            <v>3597764.2567523886</v>
          </cell>
          <cell r="G64">
            <v>18742.299563527769</v>
          </cell>
          <cell r="H64">
            <v>0</v>
          </cell>
          <cell r="I64">
            <v>14960.703034328684</v>
          </cell>
          <cell r="J64">
            <v>9267988.626819808</v>
          </cell>
          <cell r="K64">
            <v>969835330.88937175</v>
          </cell>
          <cell r="L64">
            <v>5733506.6007724367</v>
          </cell>
          <cell r="M64">
            <v>26492.07713447501</v>
          </cell>
          <cell r="N64">
            <v>1696948.8011489019</v>
          </cell>
          <cell r="O64">
            <v>13879995654.656603</v>
          </cell>
          <cell r="P64">
            <v>74267995.728824049</v>
          </cell>
          <cell r="Q64">
            <v>19599759.951191604</v>
          </cell>
          <cell r="R64">
            <v>0</v>
          </cell>
          <cell r="S64">
            <v>683304.14904211368</v>
          </cell>
          <cell r="T64">
            <v>5241.7539308365886</v>
          </cell>
          <cell r="U64">
            <v>0</v>
          </cell>
          <cell r="V64">
            <v>2841.4064197667894</v>
          </cell>
          <cell r="W64">
            <v>93528202.123559728</v>
          </cell>
          <cell r="X64">
            <v>587500.28749785793</v>
          </cell>
          <cell r="Y64">
            <v>388921.44049713574</v>
          </cell>
          <cell r="AA64">
            <v>1000000000</v>
          </cell>
          <cell r="AB64">
            <v>5451500000</v>
          </cell>
          <cell r="AC64">
            <v>0</v>
          </cell>
          <cell r="AD64">
            <v>0</v>
          </cell>
          <cell r="AE64">
            <v>0</v>
          </cell>
          <cell r="AF64">
            <v>0</v>
          </cell>
          <cell r="AG64">
            <v>0</v>
          </cell>
          <cell r="AH64">
            <v>0</v>
          </cell>
          <cell r="AI64">
            <v>0</v>
          </cell>
          <cell r="AJ64">
            <v>0</v>
          </cell>
          <cell r="AK64">
            <v>0</v>
          </cell>
          <cell r="AL64">
            <v>27589200</v>
          </cell>
          <cell r="AM64">
            <v>0</v>
          </cell>
          <cell r="AN64">
            <v>0</v>
          </cell>
          <cell r="AO64">
            <v>0</v>
          </cell>
          <cell r="AP64">
            <v>0</v>
          </cell>
        </row>
        <row r="65">
          <cell r="A65">
            <v>43647</v>
          </cell>
          <cell r="B65">
            <v>10933506.469947627</v>
          </cell>
          <cell r="C65">
            <v>15153.455518486287</v>
          </cell>
          <cell r="D65">
            <v>35480.887822273995</v>
          </cell>
          <cell r="E65">
            <v>0</v>
          </cell>
          <cell r="F65">
            <v>3579021.9571888605</v>
          </cell>
          <cell r="G65">
            <v>18820.236292546087</v>
          </cell>
          <cell r="H65">
            <v>0</v>
          </cell>
          <cell r="I65">
            <v>14882.766305310342</v>
          </cell>
          <cell r="J65">
            <v>9255129.6188649405</v>
          </cell>
          <cell r="K65">
            <v>964114683.29655433</v>
          </cell>
          <cell r="L65">
            <v>5260216.1029805504</v>
          </cell>
          <cell r="M65">
            <v>26455.546190249817</v>
          </cell>
          <cell r="N65">
            <v>1687532.8378972989</v>
          </cell>
          <cell r="O65">
            <v>13805727658.927753</v>
          </cell>
          <cell r="P65">
            <v>76015556.880912483</v>
          </cell>
          <cell r="Q65">
            <v>19498296.872193545</v>
          </cell>
          <cell r="R65">
            <v>0</v>
          </cell>
          <cell r="S65">
            <v>678062.395111277</v>
          </cell>
          <cell r="T65">
            <v>5263.5508909323216</v>
          </cell>
          <cell r="U65">
            <v>0</v>
          </cell>
          <cell r="V65">
            <v>2819.6094596710604</v>
          </cell>
          <cell r="W65">
            <v>92940701.836061954</v>
          </cell>
          <cell r="X65">
            <v>584830.16872795869</v>
          </cell>
          <cell r="Y65">
            <v>386478.41846829042</v>
          </cell>
          <cell r="AA65">
            <v>1000000000</v>
          </cell>
          <cell r="AB65">
            <v>5451500000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row>
        <row r="66">
          <cell r="A66">
            <v>43678</v>
          </cell>
          <cell r="B66">
            <v>10918353.014429139</v>
          </cell>
          <cell r="C66">
            <v>15202.75920419674</v>
          </cell>
          <cell r="D66">
            <v>35431.584136563382</v>
          </cell>
          <cell r="E66">
            <v>0</v>
          </cell>
          <cell r="F66">
            <v>3560201.7208963148</v>
          </cell>
          <cell r="G66">
            <v>18898.497108462594</v>
          </cell>
          <cell r="H66">
            <v>0</v>
          </cell>
          <cell r="I66">
            <v>14804.50548939384</v>
          </cell>
          <cell r="J66">
            <v>9242234.0799658485</v>
          </cell>
          <cell r="K66">
            <v>958867362.73246968</v>
          </cell>
          <cell r="L66">
            <v>5613515.1993052298</v>
          </cell>
          <cell r="M66">
            <v>26418.909745323985</v>
          </cell>
          <cell r="N66">
            <v>1678992.3288425829</v>
          </cell>
          <cell r="O66">
            <v>13729712102.046824</v>
          </cell>
          <cell r="P66">
            <v>72727736.626523823</v>
          </cell>
          <cell r="Q66">
            <v>19395645.589707866</v>
          </cell>
          <cell r="R66">
            <v>0</v>
          </cell>
          <cell r="S66">
            <v>672798.84422034491</v>
          </cell>
          <cell r="T66">
            <v>5285.4384900537734</v>
          </cell>
          <cell r="U66">
            <v>0</v>
          </cell>
          <cell r="V66">
            <v>2797.7218605496005</v>
          </cell>
          <cell r="W66">
            <v>92355871.667333916</v>
          </cell>
          <cell r="X66">
            <v>767852.40309832653</v>
          </cell>
          <cell r="Y66">
            <v>384046.49968333007</v>
          </cell>
          <cell r="AA66">
            <v>1000000000</v>
          </cell>
          <cell r="AB66">
            <v>5451500000</v>
          </cell>
          <cell r="AC66">
            <v>0</v>
          </cell>
          <cell r="AD66">
            <v>0</v>
          </cell>
          <cell r="AE66">
            <v>0</v>
          </cell>
          <cell r="AF66">
            <v>0</v>
          </cell>
          <cell r="AG66">
            <v>0</v>
          </cell>
          <cell r="AH66">
            <v>0</v>
          </cell>
          <cell r="AI66">
            <v>0</v>
          </cell>
          <cell r="AJ66">
            <v>0</v>
          </cell>
          <cell r="AK66">
            <v>0</v>
          </cell>
          <cell r="AL66">
            <v>5836560</v>
          </cell>
          <cell r="AM66">
            <v>0</v>
          </cell>
          <cell r="AN66">
            <v>0</v>
          </cell>
          <cell r="AO66">
            <v>0</v>
          </cell>
          <cell r="AP66">
            <v>0</v>
          </cell>
        </row>
        <row r="67">
          <cell r="A67">
            <v>43709</v>
          </cell>
          <cell r="B67">
            <v>10903150.255224943</v>
          </cell>
          <cell r="C67">
            <v>15252.223318625238</v>
          </cell>
          <cell r="D67">
            <v>35382.120022134972</v>
          </cell>
          <cell r="E67">
            <v>0</v>
          </cell>
          <cell r="F67">
            <v>3541303.2237878507</v>
          </cell>
          <cell r="G67">
            <v>18977.08335893862</v>
          </cell>
          <cell r="H67">
            <v>0</v>
          </cell>
          <cell r="I67">
            <v>14725.919238917817</v>
          </cell>
          <cell r="J67">
            <v>4543220.0581400478</v>
          </cell>
          <cell r="K67">
            <v>957952861.5549922</v>
          </cell>
          <cell r="L67">
            <v>5847895.395878884</v>
          </cell>
          <cell r="M67">
            <v>13621.067378187579</v>
          </cell>
          <cell r="N67">
            <v>1684995.5903814128</v>
          </cell>
          <cell r="O67">
            <v>13656984365.420303</v>
          </cell>
          <cell r="P67">
            <v>71949246.87575081</v>
          </cell>
          <cell r="Q67">
            <v>19293343.363276664</v>
          </cell>
          <cell r="R67">
            <v>0</v>
          </cell>
          <cell r="S67">
            <v>667513.40573029104</v>
          </cell>
          <cell r="T67">
            <v>5307.417105108234</v>
          </cell>
          <cell r="U67">
            <v>0</v>
          </cell>
          <cell r="V67">
            <v>2775.7432454951263</v>
          </cell>
          <cell r="W67">
            <v>91588019.264235631</v>
          </cell>
          <cell r="X67">
            <v>530688.95781209739</v>
          </cell>
          <cell r="Y67">
            <v>380853.51344044629</v>
          </cell>
          <cell r="AA67">
            <v>1000000000</v>
          </cell>
          <cell r="AB67">
            <v>5451500000</v>
          </cell>
          <cell r="AC67">
            <v>0</v>
          </cell>
          <cell r="AD67">
            <v>0</v>
          </cell>
          <cell r="AE67">
            <v>0</v>
          </cell>
          <cell r="AF67">
            <v>0</v>
          </cell>
          <cell r="AG67">
            <v>0</v>
          </cell>
          <cell r="AH67">
            <v>0</v>
          </cell>
          <cell r="AI67">
            <v>0</v>
          </cell>
          <cell r="AJ67">
            <v>0</v>
          </cell>
          <cell r="AK67">
            <v>0</v>
          </cell>
          <cell r="AL67">
            <v>4601520</v>
          </cell>
          <cell r="AM67">
            <v>0</v>
          </cell>
          <cell r="AN67">
            <v>0</v>
          </cell>
          <cell r="AO67">
            <v>0</v>
          </cell>
          <cell r="AP67">
            <v>0</v>
          </cell>
        </row>
        <row r="68">
          <cell r="A68">
            <v>43739</v>
          </cell>
          <cell r="B68">
            <v>10887898.031906318</v>
          </cell>
          <cell r="C68">
            <v>15301.848383831526</v>
          </cell>
          <cell r="D68">
            <v>35332.494956928684</v>
          </cell>
          <cell r="E68">
            <v>0</v>
          </cell>
          <cell r="F68">
            <v>3522326.1404289138</v>
          </cell>
          <cell r="G68">
            <v>19055.996397239494</v>
          </cell>
          <cell r="H68">
            <v>0</v>
          </cell>
          <cell r="I68">
            <v>14647.006200616897</v>
          </cell>
          <cell r="J68">
            <v>4534461.0633282186</v>
          </cell>
          <cell r="K68">
            <v>952113725.15392542</v>
          </cell>
          <cell r="L68">
            <v>5366913.25553039</v>
          </cell>
          <cell r="M68">
            <v>13596.246744315109</v>
          </cell>
          <cell r="N68">
            <v>1675461.1017243697</v>
          </cell>
          <cell r="O68">
            <v>13585035118.544563</v>
          </cell>
          <cell r="P68">
            <v>74915836.922555879</v>
          </cell>
          <cell r="Q68">
            <v>19194463.780291259</v>
          </cell>
          <cell r="R68">
            <v>0</v>
          </cell>
          <cell r="S68">
            <v>662205.98862518289</v>
          </cell>
          <cell r="T68">
            <v>5329.4871145703182</v>
          </cell>
          <cell r="U68">
            <v>0</v>
          </cell>
          <cell r="V68">
            <v>2753.6732360330516</v>
          </cell>
          <cell r="W68">
            <v>91057330.30642353</v>
          </cell>
          <cell r="X68">
            <v>739746.58227220876</v>
          </cell>
          <cell r="Y68">
            <v>378646.73185754399</v>
          </cell>
          <cell r="AA68">
            <v>1000000000</v>
          </cell>
          <cell r="AB68">
            <v>5451500000</v>
          </cell>
          <cell r="AC68">
            <v>0</v>
          </cell>
          <cell r="AD68">
            <v>0</v>
          </cell>
          <cell r="AE68">
            <v>0</v>
          </cell>
          <cell r="AF68">
            <v>0</v>
          </cell>
          <cell r="AG68">
            <v>0</v>
          </cell>
          <cell r="AH68">
            <v>2000000000</v>
          </cell>
          <cell r="AI68">
            <v>0</v>
          </cell>
          <cell r="AJ68">
            <v>0</v>
          </cell>
          <cell r="AK68">
            <v>0</v>
          </cell>
          <cell r="AL68">
            <v>85697120</v>
          </cell>
          <cell r="AM68">
            <v>0</v>
          </cell>
          <cell r="AN68">
            <v>0</v>
          </cell>
          <cell r="AO68">
            <v>0</v>
          </cell>
          <cell r="AP68">
            <v>0</v>
          </cell>
        </row>
        <row r="69">
          <cell r="A69">
            <v>43770</v>
          </cell>
          <cell r="B69">
            <v>10872596.183522489</v>
          </cell>
          <cell r="C69">
            <v>15351.634923574937</v>
          </cell>
          <cell r="D69">
            <v>35282.708417185415</v>
          </cell>
          <cell r="E69">
            <v>0</v>
          </cell>
          <cell r="F69">
            <v>3503270.1440316737</v>
          </cell>
          <cell r="G69">
            <v>19135.237582258054</v>
          </cell>
          <cell r="H69">
            <v>0</v>
          </cell>
          <cell r="I69">
            <v>14567.765015598377</v>
          </cell>
          <cell r="J69">
            <v>4525677.247882518</v>
          </cell>
          <cell r="K69">
            <v>946755595.71384084</v>
          </cell>
          <cell r="L69">
            <v>5788565.4048939543</v>
          </cell>
          <cell r="M69">
            <v>13571.35410139536</v>
          </cell>
          <cell r="N69">
            <v>1666694.1893606156</v>
          </cell>
          <cell r="O69">
            <v>13510119281.622019</v>
          </cell>
          <cell r="P69">
            <v>73950160.077684209</v>
          </cell>
          <cell r="Q69">
            <v>19086098.214966975</v>
          </cell>
          <cell r="R69">
            <v>0</v>
          </cell>
          <cell r="S69">
            <v>656876.50151061243</v>
          </cell>
          <cell r="T69">
            <v>5351.6488984884054</v>
          </cell>
          <cell r="U69">
            <v>0</v>
          </cell>
          <cell r="V69">
            <v>2731.5114521149635</v>
          </cell>
          <cell r="W69">
            <v>90317583.724151269</v>
          </cell>
          <cell r="X69">
            <v>616379.58950416243</v>
          </cell>
          <cell r="Y69">
            <v>375570.61898626224</v>
          </cell>
          <cell r="AA69">
            <v>1000000000</v>
          </cell>
          <cell r="AB69">
            <v>3451500000</v>
          </cell>
          <cell r="AC69">
            <v>0</v>
          </cell>
          <cell r="AD69">
            <v>0</v>
          </cell>
          <cell r="AE69">
            <v>0</v>
          </cell>
          <cell r="AF69">
            <v>0</v>
          </cell>
          <cell r="AG69">
            <v>0</v>
          </cell>
          <cell r="AH69">
            <v>0</v>
          </cell>
          <cell r="AI69">
            <v>0</v>
          </cell>
          <cell r="AJ69">
            <v>0</v>
          </cell>
          <cell r="AK69">
            <v>0</v>
          </cell>
          <cell r="AL69">
            <v>2151360</v>
          </cell>
          <cell r="AM69">
            <v>0</v>
          </cell>
          <cell r="AN69">
            <v>0</v>
          </cell>
          <cell r="AO69">
            <v>0</v>
          </cell>
          <cell r="AP69">
            <v>0</v>
          </cell>
        </row>
        <row r="70">
          <cell r="A70">
            <v>43800</v>
          </cell>
          <cell r="B70">
            <v>10857244.548598912</v>
          </cell>
          <cell r="C70">
            <v>15401.583463318628</v>
          </cell>
          <cell r="D70">
            <v>35232.75987744156</v>
          </cell>
          <cell r="E70">
            <v>0</v>
          </cell>
          <cell r="F70">
            <v>3484134.9064494157</v>
          </cell>
          <cell r="G70">
            <v>19214.808278537614</v>
          </cell>
          <cell r="H70">
            <v>0</v>
          </cell>
          <cell r="I70">
            <v>14488.19431931882</v>
          </cell>
          <cell r="J70">
            <v>4083627.7017674949</v>
          </cell>
          <cell r="K70">
            <v>941409079.8550626</v>
          </cell>
          <cell r="L70">
            <v>5732210.8638463756</v>
          </cell>
          <cell r="M70">
            <v>12374.689102922846</v>
          </cell>
          <cell r="N70">
            <v>1658522.5976783596</v>
          </cell>
          <cell r="O70">
            <v>13436169121.54434</v>
          </cell>
          <cell r="P70">
            <v>70978659.359846771</v>
          </cell>
          <cell r="Q70">
            <v>18979828.0848694</v>
          </cell>
          <cell r="R70">
            <v>0</v>
          </cell>
          <cell r="S70">
            <v>651524.85261212406</v>
          </cell>
          <cell r="T70">
            <v>5373.9028384912563</v>
          </cell>
          <cell r="U70">
            <v>0</v>
          </cell>
          <cell r="V70">
            <v>2709.2575121120826</v>
          </cell>
          <cell r="W70">
            <v>89701204.134647116</v>
          </cell>
          <cell r="X70">
            <v>671669.49345050135</v>
          </cell>
          <cell r="Y70">
            <v>373007.50719324074</v>
          </cell>
          <cell r="AA70">
            <v>1000000000</v>
          </cell>
          <cell r="AB70">
            <v>3451500000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row>
        <row r="71">
          <cell r="A71">
            <v>43831</v>
          </cell>
          <cell r="B71">
            <v>10841842.965135593</v>
          </cell>
          <cell r="C71">
            <v>15451.694530236808</v>
          </cell>
          <cell r="D71">
            <v>35182.648810523388</v>
          </cell>
          <cell r="E71">
            <v>0</v>
          </cell>
          <cell r="F71">
            <v>3464920.0981708779</v>
          </cell>
          <cell r="G71">
            <v>19294.709856295896</v>
          </cell>
          <cell r="H71">
            <v>0</v>
          </cell>
          <cell r="I71">
            <v>14408.292741560566</v>
          </cell>
          <cell r="J71">
            <v>4075340.7979530529</v>
          </cell>
          <cell r="K71">
            <v>935685155.89502871</v>
          </cell>
          <cell r="L71">
            <v>5129962.9241936635</v>
          </cell>
          <cell r="M71">
            <v>12351.24198794215</v>
          </cell>
          <cell r="N71">
            <v>1649279.8833787453</v>
          </cell>
          <cell r="O71">
            <v>13365190462.184519</v>
          </cell>
          <cell r="P71">
            <v>68208682.025372326</v>
          </cell>
          <cell r="Q71">
            <v>18882032.169569544</v>
          </cell>
          <cell r="R71">
            <v>0</v>
          </cell>
          <cell r="S71">
            <v>646150.9497736328</v>
          </cell>
          <cell r="T71">
            <v>5396.2493177946453</v>
          </cell>
          <cell r="U71">
            <v>0</v>
          </cell>
          <cell r="V71">
            <v>2686.9110328086895</v>
          </cell>
          <cell r="W71">
            <v>89029534.641196594</v>
          </cell>
          <cell r="X71">
            <v>666481.77972921566</v>
          </cell>
          <cell r="Y71">
            <v>370214.48154964246</v>
          </cell>
          <cell r="AA71">
            <v>1000000000</v>
          </cell>
          <cell r="AB71">
            <v>3451500000</v>
          </cell>
          <cell r="AC71">
            <v>0</v>
          </cell>
          <cell r="AD71">
            <v>0</v>
          </cell>
          <cell r="AE71">
            <v>0</v>
          </cell>
          <cell r="AF71">
            <v>0</v>
          </cell>
          <cell r="AG71">
            <v>0</v>
          </cell>
          <cell r="AH71">
            <v>0</v>
          </cell>
          <cell r="AI71">
            <v>0</v>
          </cell>
          <cell r="AJ71">
            <v>0</v>
          </cell>
          <cell r="AK71">
            <v>42500000</v>
          </cell>
          <cell r="AL71">
            <v>40000000</v>
          </cell>
          <cell r="AM71">
            <v>0</v>
          </cell>
          <cell r="AN71">
            <v>0</v>
          </cell>
          <cell r="AO71">
            <v>0</v>
          </cell>
          <cell r="AP71">
            <v>0</v>
          </cell>
        </row>
        <row r="72">
          <cell r="A72">
            <v>43862</v>
          </cell>
          <cell r="B72">
            <v>10826391.270605356</v>
          </cell>
          <cell r="C72">
            <v>15501.968653218693</v>
          </cell>
          <cell r="D72">
            <v>35132.374687541545</v>
          </cell>
          <cell r="E72">
            <v>0</v>
          </cell>
          <cell r="F72">
            <v>3445625.3883145829</v>
          </cell>
          <cell r="G72">
            <v>19374.943691448239</v>
          </cell>
          <cell r="H72">
            <v>0</v>
          </cell>
          <cell r="I72">
            <v>14328.058906408136</v>
          </cell>
          <cell r="J72">
            <v>4067030.4470236301</v>
          </cell>
          <cell r="K72">
            <v>930563503.32176614</v>
          </cell>
          <cell r="L72">
            <v>5771830.0154984538</v>
          </cell>
          <cell r="M72">
            <v>12327.72684653617</v>
          </cell>
          <cell r="N72">
            <v>1640878.5343588761</v>
          </cell>
          <cell r="O72">
            <v>13296981780.1591</v>
          </cell>
          <cell r="P72">
            <v>73443207.840551391</v>
          </cell>
          <cell r="Q72">
            <v>18785376.441069737</v>
          </cell>
          <cell r="R72">
            <v>0</v>
          </cell>
          <cell r="S72">
            <v>640754.70045583823</v>
          </cell>
          <cell r="T72">
            <v>5418.6887212078109</v>
          </cell>
          <cell r="U72">
            <v>0</v>
          </cell>
          <cell r="V72">
            <v>2664.4716293955266</v>
          </cell>
          <cell r="W72">
            <v>88363052.861467347</v>
          </cell>
          <cell r="X72">
            <v>737075.1183661829</v>
          </cell>
          <cell r="Y72">
            <v>367443.02814893494</v>
          </cell>
          <cell r="AA72">
            <v>1000000000</v>
          </cell>
          <cell r="AB72">
            <v>3451500000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row>
        <row r="73">
          <cell r="A73">
            <v>43891</v>
          </cell>
          <cell r="B73">
            <v>10810889.301952137</v>
          </cell>
          <cell r="C73">
            <v>15552.406362874703</v>
          </cell>
          <cell r="D73">
            <v>35081.936977885438</v>
          </cell>
          <cell r="E73">
            <v>0</v>
          </cell>
          <cell r="F73">
            <v>3426250.4446231336</v>
          </cell>
          <cell r="G73">
            <v>19455.511165631833</v>
          </cell>
          <cell r="H73">
            <v>0</v>
          </cell>
          <cell r="I73">
            <v>14247.491432224531</v>
          </cell>
          <cell r="J73">
            <v>3022534.6601203782</v>
          </cell>
          <cell r="K73">
            <v>925836169.09316957</v>
          </cell>
          <cell r="L73">
            <v>5806138.8225319097</v>
          </cell>
          <cell r="M73">
            <v>9734.2450270342888</v>
          </cell>
          <cell r="N73">
            <v>1634870.5363321053</v>
          </cell>
          <cell r="O73">
            <v>13223538572.318554</v>
          </cell>
          <cell r="P73">
            <v>65577021.994018868</v>
          </cell>
          <cell r="Q73">
            <v>18681764.836673636</v>
          </cell>
          <cell r="R73">
            <v>0</v>
          </cell>
          <cell r="S73">
            <v>635336.01173463033</v>
          </cell>
          <cell r="T73">
            <v>5441.2214351401672</v>
          </cell>
          <cell r="U73">
            <v>0</v>
          </cell>
          <cell r="V73">
            <v>2641.9389154631717</v>
          </cell>
          <cell r="W73">
            <v>87625977.743101239</v>
          </cell>
          <cell r="X73">
            <v>547312.59610237053</v>
          </cell>
          <cell r="Y73">
            <v>364378.02411506244</v>
          </cell>
          <cell r="AA73">
            <v>1000000000</v>
          </cell>
          <cell r="AB73">
            <v>3451500000</v>
          </cell>
          <cell r="AC73">
            <v>0</v>
          </cell>
          <cell r="AD73">
            <v>0</v>
          </cell>
          <cell r="AE73">
            <v>0</v>
          </cell>
          <cell r="AF73">
            <v>0</v>
          </cell>
          <cell r="AG73">
            <v>0</v>
          </cell>
          <cell r="AH73">
            <v>0</v>
          </cell>
          <cell r="AI73">
            <v>0</v>
          </cell>
          <cell r="AJ73">
            <v>0</v>
          </cell>
          <cell r="AK73">
            <v>0</v>
          </cell>
          <cell r="AL73">
            <v>55250000</v>
          </cell>
          <cell r="AM73">
            <v>0</v>
          </cell>
          <cell r="AN73">
            <v>0</v>
          </cell>
          <cell r="AO73">
            <v>0</v>
          </cell>
          <cell r="AP73">
            <v>0</v>
          </cell>
        </row>
        <row r="74">
          <cell r="A74">
            <v>43922</v>
          </cell>
          <cell r="B74">
            <v>10795336.895589262</v>
          </cell>
          <cell r="C74">
            <v>15603.008191542522</v>
          </cell>
          <cell r="D74">
            <v>35031.335149217637</v>
          </cell>
          <cell r="E74">
            <v>0</v>
          </cell>
          <cell r="F74">
            <v>3406794.9334575017</v>
          </cell>
          <cell r="G74">
            <v>19536.413666228898</v>
          </cell>
          <cell r="H74">
            <v>0</v>
          </cell>
          <cell r="I74">
            <v>14166.588931627446</v>
          </cell>
          <cell r="J74">
            <v>3017682.7434849236</v>
          </cell>
          <cell r="K74">
            <v>920034882.1872741</v>
          </cell>
          <cell r="L74">
            <v>5737369.6831335342</v>
          </cell>
          <cell r="M74">
            <v>9719.3744829593834</v>
          </cell>
          <cell r="N74">
            <v>1624886.9696604065</v>
          </cell>
          <cell r="O74">
            <v>13157961550.32453</v>
          </cell>
          <cell r="P74">
            <v>71369601.860773653</v>
          </cell>
          <cell r="Q74">
            <v>18586661.944657274</v>
          </cell>
          <cell r="R74">
            <v>0</v>
          </cell>
          <cell r="S74">
            <v>629894.79029949021</v>
          </cell>
          <cell r="T74">
            <v>5463.8478476079727</v>
          </cell>
          <cell r="U74">
            <v>0</v>
          </cell>
          <cell r="V74">
            <v>2619.3125029953803</v>
          </cell>
          <cell r="W74">
            <v>87078665.146998882</v>
          </cell>
          <cell r="X74">
            <v>816242.47111037001</v>
          </cell>
          <cell r="Y74">
            <v>362102.1159029369</v>
          </cell>
          <cell r="AA74">
            <v>1000000000</v>
          </cell>
          <cell r="AB74">
            <v>3451500000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v>43952</v>
          </cell>
          <cell r="B75">
            <v>10779733.887397721</v>
          </cell>
          <cell r="C75">
            <v>15653.774673291915</v>
          </cell>
          <cell r="D75">
            <v>34980.568667468244</v>
          </cell>
          <cell r="E75">
            <v>0</v>
          </cell>
          <cell r="F75">
            <v>3387258.5197912739</v>
          </cell>
          <cell r="G75">
            <v>19617.652586390952</v>
          </cell>
          <cell r="H75">
            <v>0</v>
          </cell>
          <cell r="I75">
            <v>14085.350011465376</v>
          </cell>
          <cell r="J75">
            <v>3012815.9563053953</v>
          </cell>
          <cell r="K75">
            <v>914302379.29132009</v>
          </cell>
          <cell r="L75">
            <v>5587386.8717494207</v>
          </cell>
          <cell r="M75">
            <v>9704.4573241061462</v>
          </cell>
          <cell r="N75">
            <v>1615523.4765515267</v>
          </cell>
          <cell r="O75">
            <v>13086591948.46376</v>
          </cell>
          <cell r="P75">
            <v>77250223.940556437</v>
          </cell>
          <cell r="Q75">
            <v>18486397.157218982</v>
          </cell>
          <cell r="R75">
            <v>0</v>
          </cell>
          <cell r="S75">
            <v>624430.94245188229</v>
          </cell>
          <cell r="T75">
            <v>5486.5683482409113</v>
          </cell>
          <cell r="U75">
            <v>0</v>
          </cell>
          <cell r="V75">
            <v>2596.5920023624103</v>
          </cell>
          <cell r="W75">
            <v>86262422.675888523</v>
          </cell>
          <cell r="X75">
            <v>649220.03589588252</v>
          </cell>
          <cell r="Y75">
            <v>358707.90762723592</v>
          </cell>
          <cell r="AA75">
            <v>1000000000</v>
          </cell>
          <cell r="AB75">
            <v>3451500000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row>
        <row r="76">
          <cell r="A76">
            <v>43983</v>
          </cell>
          <cell r="B76">
            <v>10764080.112724431</v>
          </cell>
          <cell r="C76">
            <v>15704.706343930849</v>
          </cell>
          <cell r="D76">
            <v>34929.636996829278</v>
          </cell>
          <cell r="E76">
            <v>0</v>
          </cell>
          <cell r="F76">
            <v>3367640.8672048822</v>
          </cell>
          <cell r="G76">
            <v>19699.229325062668</v>
          </cell>
          <cell r="H76">
            <v>0</v>
          </cell>
          <cell r="I76">
            <v>14003.773272793636</v>
          </cell>
          <cell r="J76">
            <v>2882093.124455221</v>
          </cell>
          <cell r="K76">
            <v>908845715.25142014</v>
          </cell>
          <cell r="L76">
            <v>6177188.3321129065</v>
          </cell>
          <cell r="M76">
            <v>9410.0994217623265</v>
          </cell>
          <cell r="N76">
            <v>1606743.4283265653</v>
          </cell>
          <cell r="O76">
            <v>13009341724.523232</v>
          </cell>
          <cell r="P76">
            <v>76491504.630339205</v>
          </cell>
          <cell r="Q76">
            <v>18381271.498705212</v>
          </cell>
          <cell r="R76">
            <v>0</v>
          </cell>
          <cell r="S76">
            <v>618944.37410364125</v>
          </cell>
          <cell r="T76">
            <v>5509.3833282890191</v>
          </cell>
          <cell r="U76">
            <v>0</v>
          </cell>
          <cell r="V76">
            <v>2573.7770223143089</v>
          </cell>
          <cell r="W76">
            <v>85613202.639992565</v>
          </cell>
          <cell r="X76">
            <v>600385.98107708956</v>
          </cell>
          <cell r="Y76">
            <v>356008.23431130202</v>
          </cell>
          <cell r="AA76">
            <v>1000000000</v>
          </cell>
          <cell r="AB76">
            <v>3451500000</v>
          </cell>
          <cell r="AC76">
            <v>0</v>
          </cell>
          <cell r="AD76">
            <v>0</v>
          </cell>
          <cell r="AE76">
            <v>0</v>
          </cell>
          <cell r="AF76">
            <v>0</v>
          </cell>
          <cell r="AG76">
            <v>0</v>
          </cell>
          <cell r="AH76">
            <v>0</v>
          </cell>
          <cell r="AI76">
            <v>0</v>
          </cell>
          <cell r="AJ76">
            <v>0</v>
          </cell>
          <cell r="AK76">
            <v>0</v>
          </cell>
          <cell r="AL76">
            <v>27589200</v>
          </cell>
          <cell r="AM76">
            <v>0</v>
          </cell>
          <cell r="AN76">
            <v>0</v>
          </cell>
          <cell r="AO76">
            <v>0</v>
          </cell>
          <cell r="AP76">
            <v>0</v>
          </cell>
        </row>
        <row r="77">
          <cell r="A77">
            <v>44013</v>
          </cell>
          <cell r="B77">
            <v>10748375.406380499</v>
          </cell>
          <cell r="C77">
            <v>15755.803741011248</v>
          </cell>
          <cell r="D77">
            <v>34878.53959974902</v>
          </cell>
          <cell r="E77">
            <v>0</v>
          </cell>
          <cell r="F77">
            <v>3347941.6378798196</v>
          </cell>
          <cell r="G77">
            <v>18758.930432235076</v>
          </cell>
          <cell r="H77">
            <v>0</v>
          </cell>
          <cell r="I77">
            <v>13921.85731085025</v>
          </cell>
          <cell r="J77">
            <v>2878243.6815603497</v>
          </cell>
          <cell r="K77">
            <v>902672376.36220193</v>
          </cell>
          <cell r="L77">
            <v>5957808.3301615175</v>
          </cell>
          <cell r="M77">
            <v>9397.4032151150259</v>
          </cell>
          <cell r="N77">
            <v>1595879.0177199277</v>
          </cell>
          <cell r="O77">
            <v>12932850219.892853</v>
          </cell>
          <cell r="P77">
            <v>68613343.580501318</v>
          </cell>
          <cell r="Q77">
            <v>18276444.135121875</v>
          </cell>
          <cell r="R77">
            <v>0</v>
          </cell>
          <cell r="S77">
            <v>613434.99077535223</v>
          </cell>
          <cell r="T77">
            <v>5532.2931806291517</v>
          </cell>
          <cell r="U77">
            <v>0</v>
          </cell>
          <cell r="V77">
            <v>2550.8671699741735</v>
          </cell>
          <cell r="W77">
            <v>85012816.658915505</v>
          </cell>
          <cell r="X77">
            <v>512775.81413393805</v>
          </cell>
          <cell r="Y77">
            <v>353511.62927332334</v>
          </cell>
          <cell r="AA77">
            <v>1000000000</v>
          </cell>
          <cell r="AB77">
            <v>3451500000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row>
        <row r="78">
          <cell r="A78">
            <v>44044</v>
          </cell>
          <cell r="B78">
            <v>10732619.602639485</v>
          </cell>
          <cell r="C78">
            <v>15807.067403833898</v>
          </cell>
          <cell r="D78">
            <v>34827.275936926271</v>
          </cell>
          <cell r="E78">
            <v>0</v>
          </cell>
          <cell r="F78">
            <v>3329182.7074475843</v>
          </cell>
          <cell r="G78">
            <v>17289.605874550547</v>
          </cell>
          <cell r="H78">
            <v>0</v>
          </cell>
          <cell r="I78">
            <v>13843.851425136203</v>
          </cell>
          <cell r="J78">
            <v>2874381.5424588323</v>
          </cell>
          <cell r="K78">
            <v>896718430.17114162</v>
          </cell>
          <cell r="L78">
            <v>5593745.6942085139</v>
          </cell>
          <cell r="M78">
            <v>9384.6651280913775</v>
          </cell>
          <cell r="N78">
            <v>1585901.3217524963</v>
          </cell>
          <cell r="O78">
            <v>12864236876.312393</v>
          </cell>
          <cell r="P78">
            <v>70365962.322075173</v>
          </cell>
          <cell r="Q78">
            <v>18184476.776759803</v>
          </cell>
          <cell r="R78">
            <v>0</v>
          </cell>
          <cell r="S78">
            <v>607902.69759472308</v>
          </cell>
          <cell r="T78">
            <v>5555.2982997719128</v>
          </cell>
          <cell r="U78">
            <v>0</v>
          </cell>
          <cell r="V78">
            <v>2527.8620508313907</v>
          </cell>
          <cell r="W78">
            <v>84500040.844781607</v>
          </cell>
          <cell r="X78">
            <v>2215956.2407541997</v>
          </cell>
          <cell r="Y78">
            <v>351379.33651288302</v>
          </cell>
          <cell r="AA78">
            <v>1000000000</v>
          </cell>
          <cell r="AB78">
            <v>3451500000</v>
          </cell>
          <cell r="AC78">
            <v>0</v>
          </cell>
          <cell r="AD78">
            <v>0</v>
          </cell>
          <cell r="AE78">
            <v>0</v>
          </cell>
          <cell r="AF78">
            <v>0</v>
          </cell>
          <cell r="AG78">
            <v>0</v>
          </cell>
          <cell r="AH78">
            <v>0</v>
          </cell>
          <cell r="AI78">
            <v>0</v>
          </cell>
          <cell r="AJ78">
            <v>0</v>
          </cell>
          <cell r="AK78">
            <v>0</v>
          </cell>
          <cell r="AL78">
            <v>5836560</v>
          </cell>
          <cell r="AM78">
            <v>0</v>
          </cell>
          <cell r="AN78">
            <v>0</v>
          </cell>
          <cell r="AO78">
            <v>0</v>
          </cell>
          <cell r="AP78">
            <v>0</v>
          </cell>
        </row>
        <row r="79">
          <cell r="A79">
            <v>44075</v>
          </cell>
          <cell r="B79">
            <v>10716812.535235653</v>
          </cell>
          <cell r="C79">
            <v>15858.497873455433</v>
          </cell>
          <cell r="D79">
            <v>34775.845467304782</v>
          </cell>
          <cell r="E79">
            <v>0</v>
          </cell>
          <cell r="F79">
            <v>3311893.1015730333</v>
          </cell>
          <cell r="G79">
            <v>17361.501818978868</v>
          </cell>
          <cell r="H79">
            <v>0</v>
          </cell>
          <cell r="I79">
            <v>13771.955480707868</v>
          </cell>
          <cell r="J79">
            <v>2870506.6652702908</v>
          </cell>
          <cell r="K79">
            <v>891128559.3541249</v>
          </cell>
          <cell r="L79">
            <v>5454822.869785497</v>
          </cell>
          <cell r="M79">
            <v>9371.8850225235019</v>
          </cell>
          <cell r="N79">
            <v>1576426.2762563454</v>
          </cell>
          <cell r="O79">
            <v>12793870913.990265</v>
          </cell>
          <cell r="P79">
            <v>73352547.649506032</v>
          </cell>
          <cell r="Q79">
            <v>18089366.706653658</v>
          </cell>
          <cell r="R79">
            <v>0</v>
          </cell>
          <cell r="S79">
            <v>602347.39929495112</v>
          </cell>
          <cell r="T79">
            <v>5578.3990818683833</v>
          </cell>
          <cell r="U79">
            <v>0</v>
          </cell>
          <cell r="V79">
            <v>2504.7612687348392</v>
          </cell>
          <cell r="W79">
            <v>82284084.604027316</v>
          </cell>
          <cell r="X79">
            <v>516632.45193042234</v>
          </cell>
          <cell r="Y79">
            <v>342164.65181174688</v>
          </cell>
          <cell r="AA79">
            <v>1000000000</v>
          </cell>
          <cell r="AB79">
            <v>3451500000</v>
          </cell>
          <cell r="AC79">
            <v>0</v>
          </cell>
          <cell r="AD79">
            <v>0</v>
          </cell>
          <cell r="AE79">
            <v>0</v>
          </cell>
          <cell r="AF79">
            <v>0</v>
          </cell>
          <cell r="AG79">
            <v>0</v>
          </cell>
          <cell r="AH79">
            <v>0</v>
          </cell>
          <cell r="AI79">
            <v>0</v>
          </cell>
          <cell r="AJ79">
            <v>0</v>
          </cell>
          <cell r="AK79">
            <v>0</v>
          </cell>
          <cell r="AL79">
            <v>4601520</v>
          </cell>
          <cell r="AM79">
            <v>0</v>
          </cell>
          <cell r="AN79">
            <v>0</v>
          </cell>
          <cell r="AO79">
            <v>0</v>
          </cell>
          <cell r="AP79">
            <v>0</v>
          </cell>
        </row>
        <row r="80">
          <cell r="A80">
            <v>44105</v>
          </cell>
          <cell r="B80">
            <v>10700954.037362197</v>
          </cell>
          <cell r="C80">
            <v>15910.095692692754</v>
          </cell>
          <cell r="D80">
            <v>34724.247648067416</v>
          </cell>
          <cell r="E80">
            <v>0</v>
          </cell>
          <cell r="F80">
            <v>3294531.5997540555</v>
          </cell>
          <cell r="G80">
            <v>127723.19673070949</v>
          </cell>
          <cell r="H80">
            <v>0</v>
          </cell>
          <cell r="I80">
            <v>13699.760568977279</v>
          </cell>
          <cell r="J80">
            <v>2866619.0079761809</v>
          </cell>
          <cell r="K80">
            <v>885677624.14163256</v>
          </cell>
          <cell r="L80">
            <v>5710472.6309833787</v>
          </cell>
          <cell r="M80">
            <v>9359.0627597876282</v>
          </cell>
          <cell r="N80">
            <v>1567365.3591754939</v>
          </cell>
          <cell r="O80">
            <v>12720518366.340807</v>
          </cell>
          <cell r="P80">
            <v>76476594.987145722</v>
          </cell>
          <cell r="Q80">
            <v>17991936.470047329</v>
          </cell>
          <cell r="R80">
            <v>0</v>
          </cell>
          <cell r="S80">
            <v>596769.00021308288</v>
          </cell>
          <cell r="T80">
            <v>5601.5959247171431</v>
          </cell>
          <cell r="U80">
            <v>0</v>
          </cell>
          <cell r="V80">
            <v>2481.5644258860698</v>
          </cell>
          <cell r="W80">
            <v>81767452.152096957</v>
          </cell>
          <cell r="X80">
            <v>570419.58775092883</v>
          </cell>
          <cell r="Y80">
            <v>340016.32186580246</v>
          </cell>
          <cell r="AA80">
            <v>1000000000</v>
          </cell>
          <cell r="AB80">
            <v>3451500000</v>
          </cell>
          <cell r="AC80">
            <v>0</v>
          </cell>
          <cell r="AD80">
            <v>0</v>
          </cell>
          <cell r="AE80">
            <v>0</v>
          </cell>
          <cell r="AF80">
            <v>0</v>
          </cell>
          <cell r="AG80">
            <v>0</v>
          </cell>
          <cell r="AH80">
            <v>0</v>
          </cell>
          <cell r="AI80">
            <v>0</v>
          </cell>
          <cell r="AJ80">
            <v>0</v>
          </cell>
          <cell r="AK80">
            <v>0</v>
          </cell>
          <cell r="AL80">
            <v>5697120</v>
          </cell>
          <cell r="AM80">
            <v>0</v>
          </cell>
          <cell r="AN80">
            <v>0</v>
          </cell>
          <cell r="AO80">
            <v>0</v>
          </cell>
          <cell r="AP80">
            <v>0</v>
          </cell>
        </row>
        <row r="81">
          <cell r="A81">
            <v>44136</v>
          </cell>
          <cell r="B81">
            <v>10685043.941669503</v>
          </cell>
          <cell r="C81">
            <v>15084.124318806789</v>
          </cell>
          <cell r="D81">
            <v>34672.481934630494</v>
          </cell>
          <cell r="E81">
            <v>0</v>
          </cell>
          <cell r="F81">
            <v>3166808.4030233454</v>
          </cell>
          <cell r="G81">
            <v>17506.191852948021</v>
          </cell>
          <cell r="H81">
            <v>0</v>
          </cell>
          <cell r="I81">
            <v>13168.644942572078</v>
          </cell>
          <cell r="J81">
            <v>2862718.5284193354</v>
          </cell>
          <cell r="K81">
            <v>879971051.99020588</v>
          </cell>
          <cell r="L81">
            <v>5662037.873490449</v>
          </cell>
          <cell r="M81">
            <v>9346.1982008025843</v>
          </cell>
          <cell r="N81">
            <v>1558000.1570595684</v>
          </cell>
          <cell r="O81">
            <v>12644041771.353626</v>
          </cell>
          <cell r="P81">
            <v>71099268.344018683</v>
          </cell>
          <cell r="Q81">
            <v>17888362.239856586</v>
          </cell>
          <cell r="R81">
            <v>0</v>
          </cell>
          <cell r="S81">
            <v>591167.40428836574</v>
          </cell>
          <cell r="T81">
            <v>3402.2514285683101</v>
          </cell>
          <cell r="U81">
            <v>0</v>
          </cell>
          <cell r="V81">
            <v>2458.2711228324538</v>
          </cell>
          <cell r="W81">
            <v>81197032.564345911</v>
          </cell>
          <cell r="X81">
            <v>1068937.7937407054</v>
          </cell>
          <cell r="Y81">
            <v>337644.32708007196</v>
          </cell>
          <cell r="AA81">
            <v>1000000000</v>
          </cell>
          <cell r="AB81">
            <v>3451500000</v>
          </cell>
          <cell r="AC81">
            <v>0</v>
          </cell>
          <cell r="AD81">
            <v>0</v>
          </cell>
          <cell r="AE81">
            <v>0</v>
          </cell>
          <cell r="AF81">
            <v>0</v>
          </cell>
          <cell r="AG81">
            <v>0</v>
          </cell>
          <cell r="AH81">
            <v>0</v>
          </cell>
          <cell r="AI81">
            <v>0</v>
          </cell>
          <cell r="AJ81">
            <v>0</v>
          </cell>
          <cell r="AK81">
            <v>0</v>
          </cell>
          <cell r="AL81">
            <v>2151360</v>
          </cell>
          <cell r="AM81">
            <v>0</v>
          </cell>
          <cell r="AN81">
            <v>0</v>
          </cell>
          <cell r="AO81">
            <v>0</v>
          </cell>
          <cell r="AP81">
            <v>0</v>
          </cell>
        </row>
        <row r="82">
          <cell r="A82">
            <v>44166</v>
          </cell>
          <cell r="B82">
            <v>10669959.817350697</v>
          </cell>
          <cell r="C82">
            <v>15133.213141741166</v>
          </cell>
          <cell r="D82">
            <v>34623.393111696074</v>
          </cell>
          <cell r="E82">
            <v>0</v>
          </cell>
          <cell r="F82">
            <v>3149302.2111703977</v>
          </cell>
          <cell r="G82">
            <v>17578.988434069834</v>
          </cell>
          <cell r="H82">
            <v>0</v>
          </cell>
          <cell r="I82">
            <v>13095.848361450237</v>
          </cell>
          <cell r="J82">
            <v>2858805.1843035044</v>
          </cell>
          <cell r="K82">
            <v>874312927.46083069</v>
          </cell>
          <cell r="L82">
            <v>5150964.551832174</v>
          </cell>
          <cell r="M82">
            <v>9333.2912060282997</v>
          </cell>
          <cell r="N82">
            <v>1548790.5158958102</v>
          </cell>
          <cell r="O82">
            <v>12572942503.009674</v>
          </cell>
          <cell r="P82">
            <v>72899220.537230864</v>
          </cell>
          <cell r="Q82">
            <v>17791130.597349174</v>
          </cell>
          <cell r="R82">
            <v>0</v>
          </cell>
          <cell r="S82">
            <v>587765.15285979735</v>
          </cell>
          <cell r="T82">
            <v>3416.3991240920914</v>
          </cell>
          <cell r="U82">
            <v>0</v>
          </cell>
          <cell r="V82">
            <v>2444.1234273086575</v>
          </cell>
          <cell r="W82">
            <v>80128094.770605251</v>
          </cell>
          <cell r="X82">
            <v>555655.02233233687</v>
          </cell>
          <cell r="Y82">
            <v>333199.32742110011</v>
          </cell>
          <cell r="AA82">
            <v>1000000000</v>
          </cell>
          <cell r="AB82">
            <v>3451500000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row>
        <row r="83">
          <cell r="A83">
            <v>44197</v>
          </cell>
          <cell r="B83">
            <v>10654826.604208957</v>
          </cell>
          <cell r="C83">
            <v>15182.461729750365</v>
          </cell>
          <cell r="D83">
            <v>34574.144523686882</v>
          </cell>
          <cell r="E83">
            <v>0</v>
          </cell>
          <cell r="F83">
            <v>3131723.2227363279</v>
          </cell>
          <cell r="G83">
            <v>17652.087727641465</v>
          </cell>
          <cell r="H83">
            <v>0</v>
          </cell>
          <cell r="I83">
            <v>13022.749067878563</v>
          </cell>
          <cell r="J83">
            <v>2854878.9331928999</v>
          </cell>
          <cell r="K83">
            <v>869165889.16010928</v>
          </cell>
          <cell r="L83">
            <v>6221530.8738971092</v>
          </cell>
          <cell r="M83">
            <v>9320.3416354642686</v>
          </cell>
          <cell r="N83">
            <v>1540078.1350112229</v>
          </cell>
          <cell r="O83">
            <v>12500043282.472397</v>
          </cell>
          <cell r="P83">
            <v>66019480.895801149</v>
          </cell>
          <cell r="Q83">
            <v>17691479.804679081</v>
          </cell>
          <cell r="R83">
            <v>0</v>
          </cell>
          <cell r="S83">
            <v>584348.75373570528</v>
          </cell>
          <cell r="T83">
            <v>3430.6056504497719</v>
          </cell>
          <cell r="U83">
            <v>0</v>
          </cell>
          <cell r="V83">
            <v>2429.9169009509742</v>
          </cell>
          <cell r="W83">
            <v>79572439.748272941</v>
          </cell>
          <cell r="X83">
            <v>586460.82388895657</v>
          </cell>
          <cell r="Y83">
            <v>330888.72861990146</v>
          </cell>
          <cell r="AA83">
            <v>1000000000</v>
          </cell>
          <cell r="AB83">
            <v>3451500000</v>
          </cell>
          <cell r="AC83">
            <v>0</v>
          </cell>
          <cell r="AD83">
            <v>0</v>
          </cell>
          <cell r="AE83">
            <v>0</v>
          </cell>
          <cell r="AF83">
            <v>0</v>
          </cell>
          <cell r="AG83">
            <v>0</v>
          </cell>
          <cell r="AH83">
            <v>1000000000</v>
          </cell>
          <cell r="AI83">
            <v>0</v>
          </cell>
          <cell r="AJ83">
            <v>0</v>
          </cell>
          <cell r="AK83">
            <v>42500000</v>
          </cell>
          <cell r="AL83">
            <v>40000000</v>
          </cell>
          <cell r="AM83">
            <v>0</v>
          </cell>
          <cell r="AN83">
            <v>0</v>
          </cell>
          <cell r="AO83">
            <v>0</v>
          </cell>
          <cell r="AP83">
            <v>0</v>
          </cell>
        </row>
        <row r="84">
          <cell r="A84">
            <v>44228</v>
          </cell>
          <cell r="B84">
            <v>10639644.142479206</v>
          </cell>
          <cell r="C84">
            <v>15231.870602852454</v>
          </cell>
          <cell r="D84">
            <v>34524.735650584807</v>
          </cell>
          <cell r="E84">
            <v>0</v>
          </cell>
          <cell r="F84">
            <v>3114071.1350086867</v>
          </cell>
          <cell r="G84">
            <v>17725.490992442268</v>
          </cell>
          <cell r="H84">
            <v>0</v>
          </cell>
          <cell r="I84">
            <v>12949.345803077786</v>
          </cell>
          <cell r="J84">
            <v>2850939.7325117309</v>
          </cell>
          <cell r="K84">
            <v>862948297.48689508</v>
          </cell>
          <cell r="L84">
            <v>5667564.7092961855</v>
          </cell>
          <cell r="M84">
            <v>9307.3493486480565</v>
          </cell>
          <cell r="N84">
            <v>1528356.9349304962</v>
          </cell>
          <cell r="O84">
            <v>12434023801.576576</v>
          </cell>
          <cell r="P84">
            <v>68353202.338063344</v>
          </cell>
          <cell r="Q84">
            <v>17598394.80908604</v>
          </cell>
          <cell r="R84">
            <v>0</v>
          </cell>
          <cell r="S84">
            <v>580918.14808525553</v>
          </cell>
          <cell r="T84">
            <v>3444.8712522795831</v>
          </cell>
          <cell r="U84">
            <v>0</v>
          </cell>
          <cell r="V84">
            <v>2415.6512991211875</v>
          </cell>
          <cell r="W84">
            <v>78985978.924383923</v>
          </cell>
          <cell r="X84">
            <v>615210.65291507682</v>
          </cell>
          <cell r="Y84">
            <v>328450.02902722952</v>
          </cell>
          <cell r="AA84">
            <v>1000000000</v>
          </cell>
          <cell r="AB84">
            <v>2451500000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row>
        <row r="85">
          <cell r="A85">
            <v>44256</v>
          </cell>
          <cell r="B85">
            <v>10624412.271876354</v>
          </cell>
          <cell r="C85">
            <v>15281.44028275826</v>
          </cell>
          <cell r="D85">
            <v>34475.16597067906</v>
          </cell>
          <cell r="E85">
            <v>0</v>
          </cell>
          <cell r="F85">
            <v>3096345.6440162435</v>
          </cell>
          <cell r="G85">
            <v>17799.199492485815</v>
          </cell>
          <cell r="H85">
            <v>0</v>
          </cell>
          <cell r="I85">
            <v>12875.637303034215</v>
          </cell>
          <cell r="J85">
            <v>2846987.539543746</v>
          </cell>
          <cell r="K85">
            <v>857284684.97056293</v>
          </cell>
          <cell r="L85">
            <v>6497693.6360747125</v>
          </cell>
          <cell r="M85">
            <v>9294.3142046537578</v>
          </cell>
          <cell r="N85">
            <v>1519304.3274182819</v>
          </cell>
          <cell r="O85">
            <v>12365670599.238512</v>
          </cell>
          <cell r="P85">
            <v>73671747.234809756</v>
          </cell>
          <cell r="Q85">
            <v>17503348.423825949</v>
          </cell>
          <cell r="R85">
            <v>0</v>
          </cell>
          <cell r="S85">
            <v>577473.27683297591</v>
          </cell>
          <cell r="T85">
            <v>3459.1961752369607</v>
          </cell>
          <cell r="U85">
            <v>0</v>
          </cell>
          <cell r="V85">
            <v>2401.3263761637913</v>
          </cell>
          <cell r="W85">
            <v>78370768.271468937</v>
          </cell>
          <cell r="X85">
            <v>607998.17932727607</v>
          </cell>
          <cell r="Y85">
            <v>325891.77806219144</v>
          </cell>
          <cell r="AA85">
            <v>1000000000</v>
          </cell>
          <cell r="AB85">
            <v>2451500000</v>
          </cell>
          <cell r="AC85">
            <v>0</v>
          </cell>
          <cell r="AD85">
            <v>0</v>
          </cell>
          <cell r="AE85">
            <v>0</v>
          </cell>
          <cell r="AF85">
            <v>0</v>
          </cell>
          <cell r="AG85">
            <v>0</v>
          </cell>
          <cell r="AH85">
            <v>0</v>
          </cell>
          <cell r="AI85">
            <v>0</v>
          </cell>
          <cell r="AJ85">
            <v>0</v>
          </cell>
          <cell r="AK85">
            <v>0</v>
          </cell>
          <cell r="AL85">
            <v>55250000</v>
          </cell>
          <cell r="AM85">
            <v>0</v>
          </cell>
          <cell r="AN85">
            <v>0</v>
          </cell>
          <cell r="AO85">
            <v>0</v>
          </cell>
          <cell r="AP85">
            <v>0</v>
          </cell>
        </row>
        <row r="86">
          <cell r="A86">
            <v>44287</v>
          </cell>
          <cell r="B86">
            <v>10609130.831593597</v>
          </cell>
          <cell r="C86">
            <v>15331.171292876694</v>
          </cell>
          <cell r="D86">
            <v>34425.434960560553</v>
          </cell>
          <cell r="E86">
            <v>0</v>
          </cell>
          <cell r="F86">
            <v>3078546.4445237578</v>
          </cell>
          <cell r="G86">
            <v>17873.21449704203</v>
          </cell>
          <cell r="H86">
            <v>0</v>
          </cell>
          <cell r="I86">
            <v>12801.622298477962</v>
          </cell>
          <cell r="J86">
            <v>2843022.311431767</v>
          </cell>
          <cell r="K86">
            <v>850790956.56260014</v>
          </cell>
          <cell r="L86">
            <v>6023179.9559423691</v>
          </cell>
          <cell r="M86">
            <v>9281.2360620904801</v>
          </cell>
          <cell r="N86">
            <v>1509248.0562339765</v>
          </cell>
          <cell r="O86">
            <v>12291998852.00374</v>
          </cell>
          <cell r="P86">
            <v>68035476.016485602</v>
          </cell>
          <cell r="Q86">
            <v>17402423.956943911</v>
          </cell>
          <cell r="R86">
            <v>0</v>
          </cell>
          <cell r="S86">
            <v>574014.08065773896</v>
          </cell>
          <cell r="T86">
            <v>3473.5806659989867</v>
          </cell>
          <cell r="U86">
            <v>0</v>
          </cell>
          <cell r="V86">
            <v>2386.9418854017645</v>
          </cell>
          <cell r="W86">
            <v>77762770.092141598</v>
          </cell>
          <cell r="X86">
            <v>573380.40368697478</v>
          </cell>
          <cell r="Y86">
            <v>323363.51896648877</v>
          </cell>
          <cell r="AA86">
            <v>1000000000</v>
          </cell>
          <cell r="AB86">
            <v>2451500000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row>
        <row r="87">
          <cell r="A87">
            <v>44317</v>
          </cell>
          <cell r="B87">
            <v>10593799.66030072</v>
          </cell>
          <cell r="C87">
            <v>15381.064158320813</v>
          </cell>
          <cell r="D87">
            <v>34375.542095116412</v>
          </cell>
          <cell r="E87">
            <v>0</v>
          </cell>
          <cell r="F87">
            <v>3060673.2300267159</v>
          </cell>
          <cell r="G87">
            <v>17947.537280658929</v>
          </cell>
          <cell r="H87">
            <v>0</v>
          </cell>
          <cell r="I87">
            <v>12727.299514861095</v>
          </cell>
          <cell r="J87">
            <v>2839044.0051772236</v>
          </cell>
          <cell r="K87">
            <v>844771754.91291511</v>
          </cell>
          <cell r="L87">
            <v>6279873.4108750215</v>
          </cell>
          <cell r="M87">
            <v>9268.1147791007916</v>
          </cell>
          <cell r="N87">
            <v>1499630.9293596258</v>
          </cell>
          <cell r="O87">
            <v>12223963375.98719</v>
          </cell>
          <cell r="P87">
            <v>75542705.552857727</v>
          </cell>
          <cell r="Q87">
            <v>17306858.869575206</v>
          </cell>
          <cell r="R87">
            <v>0</v>
          </cell>
          <cell r="S87">
            <v>570540.49999173998</v>
          </cell>
          <cell r="T87">
            <v>3488.0249722684275</v>
          </cell>
          <cell r="U87">
            <v>0</v>
          </cell>
          <cell r="V87">
            <v>2372.4975791323186</v>
          </cell>
          <cell r="W87">
            <v>77189389.688454658</v>
          </cell>
          <cell r="X87">
            <v>837910.227702523</v>
          </cell>
          <cell r="Y87">
            <v>320979.21212115721</v>
          </cell>
          <cell r="AA87">
            <v>1000000000</v>
          </cell>
          <cell r="AB87">
            <v>2451500000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row>
        <row r="88">
          <cell r="A88">
            <v>44348</v>
          </cell>
          <cell r="B88">
            <v>10578418.5961424</v>
          </cell>
          <cell r="C88">
            <v>15431.119405912854</v>
          </cell>
          <cell r="D88">
            <v>34325.486847524444</v>
          </cell>
          <cell r="E88">
            <v>0</v>
          </cell>
          <cell r="F88">
            <v>3042725.6927460572</v>
          </cell>
          <cell r="G88">
            <v>18022.169123184336</v>
          </cell>
          <cell r="H88">
            <v>0</v>
          </cell>
          <cell r="I88">
            <v>12652.667672335689</v>
          </cell>
          <cell r="J88">
            <v>2835052.577639692</v>
          </cell>
          <cell r="K88">
            <v>838495872.9295764</v>
          </cell>
          <cell r="L88">
            <v>6229147.0841396237</v>
          </cell>
          <cell r="M88">
            <v>9254.9502133591996</v>
          </cell>
          <cell r="N88">
            <v>1489647.1388479194</v>
          </cell>
          <cell r="O88">
            <v>12148420670.43438</v>
          </cell>
          <cell r="P88">
            <v>73273201.470825151</v>
          </cell>
          <cell r="Q88">
            <v>17203531.671254229</v>
          </cell>
          <cell r="R88">
            <v>0</v>
          </cell>
          <cell r="S88">
            <v>567052.47501947149</v>
          </cell>
          <cell r="T88">
            <v>3502.5293427781253</v>
          </cell>
          <cell r="U88">
            <v>0</v>
          </cell>
          <cell r="V88">
            <v>2357.9932086226358</v>
          </cell>
          <cell r="W88">
            <v>76351479.46075213</v>
          </cell>
          <cell r="X88">
            <v>599437.03255196393</v>
          </cell>
          <cell r="Y88">
            <v>317494.90209096088</v>
          </cell>
          <cell r="AA88">
            <v>1000000000</v>
          </cell>
          <cell r="AB88">
            <v>2451500000</v>
          </cell>
          <cell r="AC88">
            <v>0</v>
          </cell>
          <cell r="AD88">
            <v>0</v>
          </cell>
          <cell r="AE88">
            <v>0</v>
          </cell>
          <cell r="AF88">
            <v>0</v>
          </cell>
          <cell r="AG88">
            <v>0</v>
          </cell>
          <cell r="AH88">
            <v>0</v>
          </cell>
          <cell r="AI88">
            <v>0</v>
          </cell>
          <cell r="AJ88">
            <v>0</v>
          </cell>
          <cell r="AK88">
            <v>0</v>
          </cell>
          <cell r="AL88">
            <v>27589200</v>
          </cell>
          <cell r="AM88">
            <v>0</v>
          </cell>
          <cell r="AN88">
            <v>0</v>
          </cell>
          <cell r="AO88">
            <v>0</v>
          </cell>
          <cell r="AP88">
            <v>0</v>
          </cell>
        </row>
        <row r="89">
          <cell r="A89">
            <v>44378</v>
          </cell>
          <cell r="B89">
            <v>10562987.476736486</v>
          </cell>
          <cell r="C89">
            <v>15481.337564189715</v>
          </cell>
          <cell r="D89">
            <v>34275.268689247518</v>
          </cell>
          <cell r="E89">
            <v>0</v>
          </cell>
          <cell r="F89">
            <v>3024703.5236228737</v>
          </cell>
          <cell r="G89">
            <v>18097.111309788204</v>
          </cell>
          <cell r="H89">
            <v>0</v>
          </cell>
          <cell r="I89">
            <v>12577.72548573178</v>
          </cell>
          <cell r="J89">
            <v>2831047.985536417</v>
          </cell>
          <cell r="K89">
            <v>832270730.43754148</v>
          </cell>
          <cell r="L89">
            <v>5513332.1111804042</v>
          </cell>
          <cell r="M89">
            <v>9241.7422220705939</v>
          </cell>
          <cell r="N89">
            <v>1479587.1589020689</v>
          </cell>
          <cell r="O89">
            <v>12075147468.963547</v>
          </cell>
          <cell r="P89">
            <v>72494823.226875439</v>
          </cell>
          <cell r="Q89">
            <v>17106167.870061453</v>
          </cell>
          <cell r="R89">
            <v>0</v>
          </cell>
          <cell r="S89">
            <v>563549.94567669346</v>
          </cell>
          <cell r="T89">
            <v>3517.094027295163</v>
          </cell>
          <cell r="U89">
            <v>0</v>
          </cell>
          <cell r="V89">
            <v>2343.4285241055832</v>
          </cell>
          <cell r="W89">
            <v>75752042.428200155</v>
          </cell>
          <cell r="X89">
            <v>561864.67721882137</v>
          </cell>
          <cell r="Y89">
            <v>315002.24309726554</v>
          </cell>
          <cell r="AA89">
            <v>1000000000</v>
          </cell>
          <cell r="AB89">
            <v>2451500000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row>
        <row r="90">
          <cell r="A90">
            <v>44409</v>
          </cell>
          <cell r="B90">
            <v>10547506.139172295</v>
          </cell>
          <cell r="C90">
            <v>15531.719163409172</v>
          </cell>
          <cell r="D90">
            <v>34224.887090028053</v>
          </cell>
          <cell r="E90">
            <v>0</v>
          </cell>
          <cell r="F90">
            <v>3006606.4123130846</v>
          </cell>
          <cell r="G90">
            <v>18172.365130984716</v>
          </cell>
          <cell r="H90">
            <v>0</v>
          </cell>
          <cell r="I90">
            <v>12502.471664535244</v>
          </cell>
          <cell r="J90">
            <v>2827030.1854418558</v>
          </cell>
          <cell r="K90">
            <v>826761416.12645793</v>
          </cell>
          <cell r="L90">
            <v>5470347.9766773209</v>
          </cell>
          <cell r="M90">
            <v>9228.490661968699</v>
          </cell>
          <cell r="N90">
            <v>1470542.193455477</v>
          </cell>
          <cell r="O90">
            <v>12002652645.736654</v>
          </cell>
          <cell r="P90">
            <v>73005912.330765948</v>
          </cell>
          <cell r="Q90">
            <v>17009271.803531036</v>
          </cell>
          <cell r="R90">
            <v>0</v>
          </cell>
          <cell r="S90">
            <v>560032.85164939833</v>
          </cell>
          <cell r="T90">
            <v>3531.7192766253538</v>
          </cell>
          <cell r="U90">
            <v>0</v>
          </cell>
          <cell r="V90">
            <v>2328.8032747754146</v>
          </cell>
          <cell r="W90">
            <v>75190177.750981361</v>
          </cell>
          <cell r="X90">
            <v>504641.19698448275</v>
          </cell>
          <cell r="Y90">
            <v>312665.82248116407</v>
          </cell>
          <cell r="AA90">
            <v>1000000000</v>
          </cell>
          <cell r="AB90">
            <v>2451500000</v>
          </cell>
          <cell r="AC90">
            <v>0</v>
          </cell>
          <cell r="AD90">
            <v>0</v>
          </cell>
          <cell r="AE90">
            <v>0</v>
          </cell>
          <cell r="AF90">
            <v>0</v>
          </cell>
          <cell r="AG90">
            <v>0</v>
          </cell>
          <cell r="AH90">
            <v>0</v>
          </cell>
          <cell r="AI90">
            <v>0</v>
          </cell>
          <cell r="AJ90">
            <v>0</v>
          </cell>
          <cell r="AK90">
            <v>0</v>
          </cell>
          <cell r="AL90">
            <v>5836560</v>
          </cell>
          <cell r="AM90">
            <v>0</v>
          </cell>
          <cell r="AN90">
            <v>0</v>
          </cell>
          <cell r="AO90">
            <v>0</v>
          </cell>
          <cell r="AP90">
            <v>0</v>
          </cell>
        </row>
        <row r="91">
          <cell r="A91">
            <v>44440</v>
          </cell>
          <cell r="B91">
            <v>10531974.420008887</v>
          </cell>
          <cell r="C91">
            <v>15582.264735554927</v>
          </cell>
          <cell r="D91">
            <v>34174.341517882385</v>
          </cell>
          <cell r="E91">
            <v>0</v>
          </cell>
          <cell r="F91">
            <v>2988434.0471820999</v>
          </cell>
          <cell r="G91">
            <v>16874.622976358183</v>
          </cell>
          <cell r="H91">
            <v>0</v>
          </cell>
          <cell r="I91">
            <v>12426.904912865564</v>
          </cell>
          <cell r="J91">
            <v>2822999.133787191</v>
          </cell>
          <cell r="K91">
            <v>821295099.2014333</v>
          </cell>
          <cell r="L91">
            <v>6596732.2567525525</v>
          </cell>
          <cell r="M91">
            <v>9215.1953893145328</v>
          </cell>
          <cell r="N91">
            <v>1461422.8922409315</v>
          </cell>
          <cell r="O91">
            <v>11929646733.40591</v>
          </cell>
          <cell r="P91">
            <v>77857454.16104196</v>
          </cell>
          <cell r="Q91">
            <v>16912698.237703383</v>
          </cell>
          <cell r="R91">
            <v>0</v>
          </cell>
          <cell r="S91">
            <v>556501.1323727729</v>
          </cell>
          <cell r="T91">
            <v>3546.405342617305</v>
          </cell>
          <cell r="U91">
            <v>0</v>
          </cell>
          <cell r="V91">
            <v>2314.1172087834475</v>
          </cell>
          <cell r="W91">
            <v>74685536.553996801</v>
          </cell>
          <cell r="X91">
            <v>463586.93538802559</v>
          </cell>
          <cell r="Y91">
            <v>310567.35617037024</v>
          </cell>
          <cell r="AA91">
            <v>1000000000</v>
          </cell>
          <cell r="AB91">
            <v>2451500000</v>
          </cell>
          <cell r="AC91">
            <v>0</v>
          </cell>
          <cell r="AD91">
            <v>0</v>
          </cell>
          <cell r="AE91">
            <v>0</v>
          </cell>
          <cell r="AF91">
            <v>0</v>
          </cell>
          <cell r="AG91">
            <v>0</v>
          </cell>
          <cell r="AH91">
            <v>0</v>
          </cell>
          <cell r="AI91">
            <v>0</v>
          </cell>
          <cell r="AJ91">
            <v>0</v>
          </cell>
          <cell r="AK91">
            <v>0</v>
          </cell>
          <cell r="AL91">
            <v>4601520</v>
          </cell>
          <cell r="AM91">
            <v>0</v>
          </cell>
          <cell r="AN91">
            <v>0</v>
          </cell>
          <cell r="AO91">
            <v>0</v>
          </cell>
          <cell r="AP91">
            <v>0</v>
          </cell>
        </row>
        <row r="92">
          <cell r="A92">
            <v>44470</v>
          </cell>
          <cell r="B92">
            <v>10516392.155273331</v>
          </cell>
          <cell r="C92">
            <v>15632.974814342095</v>
          </cell>
          <cell r="D92">
            <v>34123.631439095101</v>
          </cell>
          <cell r="E92">
            <v>0</v>
          </cell>
          <cell r="F92">
            <v>2971559.4242057414</v>
          </cell>
          <cell r="G92">
            <v>16944.793283568179</v>
          </cell>
          <cell r="H92">
            <v>0</v>
          </cell>
          <cell r="I92">
            <v>12356.734605655542</v>
          </cell>
          <cell r="J92">
            <v>2818954.7868598723</v>
          </cell>
          <cell r="K92">
            <v>814702411.29160595</v>
          </cell>
          <cell r="L92">
            <v>6308467.9492168706</v>
          </cell>
          <cell r="M92">
            <v>9201.8562598948247</v>
          </cell>
          <cell r="N92">
            <v>1451198.3836509406</v>
          </cell>
          <cell r="O92">
            <v>11851789279.244871</v>
          </cell>
          <cell r="P92">
            <v>81747251.724355981</v>
          </cell>
          <cell r="Q92">
            <v>16812147.450738519</v>
          </cell>
          <cell r="R92">
            <v>0</v>
          </cell>
          <cell r="S92">
            <v>552954.7270301556</v>
          </cell>
          <cell r="T92">
            <v>3561.1524781670123</v>
          </cell>
          <cell r="U92">
            <v>0</v>
          </cell>
          <cell r="V92">
            <v>2299.3700732337302</v>
          </cell>
          <cell r="W92">
            <v>74221949.618608773</v>
          </cell>
          <cell r="X92">
            <v>799237.20520969736</v>
          </cell>
          <cell r="Y92">
            <v>308639.60716404853</v>
          </cell>
          <cell r="AA92">
            <v>1000000000</v>
          </cell>
          <cell r="AB92">
            <v>2451500000</v>
          </cell>
          <cell r="AC92">
            <v>0</v>
          </cell>
          <cell r="AD92">
            <v>0</v>
          </cell>
          <cell r="AE92">
            <v>0</v>
          </cell>
          <cell r="AF92">
            <v>0</v>
          </cell>
          <cell r="AG92">
            <v>0</v>
          </cell>
          <cell r="AH92">
            <v>0</v>
          </cell>
          <cell r="AI92">
            <v>0</v>
          </cell>
          <cell r="AJ92">
            <v>0</v>
          </cell>
          <cell r="AK92">
            <v>0</v>
          </cell>
          <cell r="AL92">
            <v>5697120</v>
          </cell>
          <cell r="AM92">
            <v>0</v>
          </cell>
          <cell r="AN92">
            <v>0</v>
          </cell>
          <cell r="AO92">
            <v>0</v>
          </cell>
          <cell r="AP92">
            <v>0</v>
          </cell>
        </row>
        <row r="93">
          <cell r="A93">
            <v>44501</v>
          </cell>
          <cell r="B93">
            <v>10500759.180458989</v>
          </cell>
          <cell r="C93">
            <v>15683.849935223778</v>
          </cell>
          <cell r="D93">
            <v>34072.756318213505</v>
          </cell>
          <cell r="E93">
            <v>0</v>
          </cell>
          <cell r="F93">
            <v>2954614.6309221736</v>
          </cell>
          <cell r="G93">
            <v>17015.25538230571</v>
          </cell>
          <cell r="H93">
            <v>0</v>
          </cell>
          <cell r="I93">
            <v>12286.272506918038</v>
          </cell>
          <cell r="J93">
            <v>2814897.1008031336</v>
          </cell>
          <cell r="K93">
            <v>808398001.0284518</v>
          </cell>
          <cell r="L93">
            <v>6569356.674658969</v>
          </cell>
          <cell r="M93">
            <v>9188.4731290204618</v>
          </cell>
          <cell r="N93">
            <v>1440794.9285020258</v>
          </cell>
          <cell r="O93">
            <v>11770042027.520504</v>
          </cell>
          <cell r="P93">
            <v>71671073.110626027</v>
          </cell>
          <cell r="Q93">
            <v>16706286.185552722</v>
          </cell>
          <cell r="R93">
            <v>0</v>
          </cell>
          <cell r="S93">
            <v>549393.57455198863</v>
          </cell>
          <cell r="T93">
            <v>3575.9609372220621</v>
          </cell>
          <cell r="U93">
            <v>0</v>
          </cell>
          <cell r="V93">
            <v>2284.5616141786859</v>
          </cell>
          <cell r="W93">
            <v>73422712.4133991</v>
          </cell>
          <cell r="X93">
            <v>542415.44776992558</v>
          </cell>
          <cell r="Y93">
            <v>305316.11245238455</v>
          </cell>
          <cell r="AA93">
            <v>1000000000</v>
          </cell>
          <cell r="AB93">
            <v>2451500000</v>
          </cell>
          <cell r="AC93">
            <v>0</v>
          </cell>
          <cell r="AD93">
            <v>0</v>
          </cell>
          <cell r="AE93">
            <v>0</v>
          </cell>
          <cell r="AF93">
            <v>0</v>
          </cell>
          <cell r="AG93">
            <v>0</v>
          </cell>
          <cell r="AH93">
            <v>0</v>
          </cell>
          <cell r="AI93">
            <v>0</v>
          </cell>
          <cell r="AJ93">
            <v>0</v>
          </cell>
          <cell r="AK93">
            <v>0</v>
          </cell>
          <cell r="AL93">
            <v>2151360</v>
          </cell>
          <cell r="AM93">
            <v>0</v>
          </cell>
          <cell r="AN93">
            <v>0</v>
          </cell>
          <cell r="AO93">
            <v>0</v>
          </cell>
          <cell r="AP93">
            <v>0</v>
          </cell>
        </row>
        <row r="94">
          <cell r="A94">
            <v>44531</v>
          </cell>
          <cell r="B94">
            <v>10485075.330523767</v>
          </cell>
          <cell r="C94">
            <v>15734.89063539535</v>
          </cell>
          <cell r="D94">
            <v>34021.715618041868</v>
          </cell>
          <cell r="E94">
            <v>0</v>
          </cell>
          <cell r="F94">
            <v>2937599.3755398677</v>
          </cell>
          <cell r="G94">
            <v>17086.01048593712</v>
          </cell>
          <cell r="H94">
            <v>0</v>
          </cell>
          <cell r="I94">
            <v>12215.517403286618</v>
          </cell>
          <cell r="J94">
            <v>2810826.0316155213</v>
          </cell>
          <cell r="K94">
            <v>801832715.42297423</v>
          </cell>
          <cell r="L94">
            <v>5692269.5461200438</v>
          </cell>
          <cell r="M94">
            <v>9175.0458515249265</v>
          </cell>
          <cell r="N94">
            <v>1429008.4971194181</v>
          </cell>
          <cell r="O94">
            <v>11698370954.409868</v>
          </cell>
          <cell r="P94">
            <v>77034416.030123755</v>
          </cell>
          <cell r="Q94">
            <v>16610092.695131332</v>
          </cell>
          <cell r="R94">
            <v>0</v>
          </cell>
          <cell r="S94">
            <v>545817.61361476663</v>
          </cell>
          <cell r="T94">
            <v>3590.8309747860185</v>
          </cell>
          <cell r="U94">
            <v>0</v>
          </cell>
          <cell r="V94">
            <v>2269.6915766147376</v>
          </cell>
          <cell r="W94">
            <v>72880296.965629116</v>
          </cell>
          <cell r="X94">
            <v>506950.92779012182</v>
          </cell>
          <cell r="Y94">
            <v>303060.56821540825</v>
          </cell>
          <cell r="AA94">
            <v>1000000000</v>
          </cell>
          <cell r="AB94">
            <v>2451500000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row>
        <row r="95">
          <cell r="A95">
            <v>44562</v>
          </cell>
          <cell r="B95">
            <v>10469340.439888369</v>
          </cell>
          <cell r="C95">
            <v>15786.097453801391</v>
          </cell>
          <cell r="D95">
            <v>33970.508799635783</v>
          </cell>
          <cell r="E95">
            <v>0</v>
          </cell>
          <cell r="F95">
            <v>2920513.3650539313</v>
          </cell>
          <cell r="G95">
            <v>17157.05981287446</v>
          </cell>
          <cell r="H95">
            <v>0</v>
          </cell>
          <cell r="I95">
            <v>12144.46807634926</v>
          </cell>
          <cell r="J95">
            <v>2806741.5351504129</v>
          </cell>
          <cell r="K95">
            <v>796144530.37331975</v>
          </cell>
          <cell r="L95">
            <v>4904184.2610438466</v>
          </cell>
          <cell r="M95">
            <v>9161.5742817627033</v>
          </cell>
          <cell r="N95">
            <v>1419977.6281578669</v>
          </cell>
          <cell r="O95">
            <v>11621336538.379765</v>
          </cell>
          <cell r="P95">
            <v>71935896.361320689</v>
          </cell>
          <cell r="Q95">
            <v>16507227.405451046</v>
          </cell>
          <cell r="R95">
            <v>0</v>
          </cell>
          <cell r="S95">
            <v>542226.78263998043</v>
          </cell>
          <cell r="T95">
            <v>3605.7628469228366</v>
          </cell>
          <cell r="U95">
            <v>0</v>
          </cell>
          <cell r="V95">
            <v>2254.7597044779186</v>
          </cell>
          <cell r="W95">
            <v>72373346.03783907</v>
          </cell>
          <cell r="X95">
            <v>597560.7556826392</v>
          </cell>
          <cell r="Y95">
            <v>300952.49727401405</v>
          </cell>
          <cell r="AA95">
            <v>1000000000</v>
          </cell>
          <cell r="AB95">
            <v>2451500000</v>
          </cell>
          <cell r="AC95">
            <v>0</v>
          </cell>
          <cell r="AD95">
            <v>0</v>
          </cell>
          <cell r="AE95">
            <v>0</v>
          </cell>
          <cell r="AF95">
            <v>0</v>
          </cell>
          <cell r="AG95">
            <v>1000000000</v>
          </cell>
          <cell r="AH95">
            <v>0</v>
          </cell>
          <cell r="AI95">
            <v>0</v>
          </cell>
          <cell r="AJ95">
            <v>0</v>
          </cell>
          <cell r="AK95">
            <v>42500000</v>
          </cell>
          <cell r="AL95">
            <v>0</v>
          </cell>
          <cell r="AM95">
            <v>0</v>
          </cell>
          <cell r="AN95">
            <v>0</v>
          </cell>
          <cell r="AO95">
            <v>0</v>
          </cell>
          <cell r="AP95">
            <v>0</v>
          </cell>
        </row>
        <row r="96">
          <cell r="A96">
            <v>44593</v>
          </cell>
          <cell r="B96">
            <v>10453554.342434568</v>
          </cell>
          <cell r="C96">
            <v>15837.47093114075</v>
          </cell>
          <cell r="D96">
            <v>33919.135322296504</v>
          </cell>
          <cell r="E96">
            <v>0</v>
          </cell>
          <cell r="F96">
            <v>2903356.3052410563</v>
          </cell>
          <cell r="G96">
            <v>17228.404586596334</v>
          </cell>
          <cell r="H96">
            <v>0</v>
          </cell>
          <cell r="I96">
            <v>12073.123302627391</v>
          </cell>
          <cell r="J96">
            <v>2802643.5671155425</v>
          </cell>
          <cell r="K96">
            <v>791244444.08031082</v>
          </cell>
          <cell r="L96">
            <v>5647297.6197154708</v>
          </cell>
          <cell r="M96">
            <v>9148.0582736077104</v>
          </cell>
          <cell r="N96">
            <v>1411904.3301640037</v>
          </cell>
          <cell r="O96">
            <v>11549400642.01845</v>
          </cell>
          <cell r="P96">
            <v>75152728.013134867</v>
          </cell>
          <cell r="Q96">
            <v>16410884.585439725</v>
          </cell>
          <cell r="R96">
            <v>0</v>
          </cell>
          <cell r="S96">
            <v>538621.0197930577</v>
          </cell>
          <cell r="T96">
            <v>3620.7568107612751</v>
          </cell>
          <cell r="U96">
            <v>0</v>
          </cell>
          <cell r="V96">
            <v>2239.7657406394646</v>
          </cell>
          <cell r="W96">
            <v>71775785.282156423</v>
          </cell>
          <cell r="X96">
            <v>945426.00465124403</v>
          </cell>
          <cell r="Y96">
            <v>298467.64046496723</v>
          </cell>
          <cell r="AA96">
            <v>0</v>
          </cell>
          <cell r="AB96">
            <v>2451500000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row>
        <row r="97">
          <cell r="A97">
            <v>44621</v>
          </cell>
          <cell r="B97">
            <v>10437716.871503428</v>
          </cell>
          <cell r="C97">
            <v>15889.011609872083</v>
          </cell>
          <cell r="D97">
            <v>33867.594643565179</v>
          </cell>
          <cell r="E97">
            <v>0</v>
          </cell>
          <cell r="F97">
            <v>2886127.9006544603</v>
          </cell>
          <cell r="G97">
            <v>16516.446077019016</v>
          </cell>
          <cell r="H97">
            <v>0</v>
          </cell>
          <cell r="I97">
            <v>12001.481853554795</v>
          </cell>
          <cell r="J97">
            <v>2798532.0830725166</v>
          </cell>
          <cell r="K97">
            <v>785601257.94463766</v>
          </cell>
          <cell r="L97">
            <v>5524463.8738820637</v>
          </cell>
          <cell r="M97">
            <v>9134.4976804517119</v>
          </cell>
          <cell r="N97">
            <v>1402653.5035221742</v>
          </cell>
          <cell r="O97">
            <v>11474247914.005297</v>
          </cell>
          <cell r="P97">
            <v>70558173.852172628</v>
          </cell>
          <cell r="Q97">
            <v>16307339.729045575</v>
          </cell>
          <cell r="R97">
            <v>0</v>
          </cell>
          <cell r="S97">
            <v>535000.26298229641</v>
          </cell>
          <cell r="T97">
            <v>3635.8131244993674</v>
          </cell>
          <cell r="U97">
            <v>0</v>
          </cell>
          <cell r="V97">
            <v>2224.7094269013824</v>
          </cell>
          <cell r="W97">
            <v>70830359.277505204</v>
          </cell>
          <cell r="X97">
            <v>882490.35739827983</v>
          </cell>
          <cell r="Y97">
            <v>294536.24399562582</v>
          </cell>
          <cell r="AA97">
            <v>0</v>
          </cell>
          <cell r="AB97">
            <v>2451500000</v>
          </cell>
          <cell r="AC97">
            <v>0</v>
          </cell>
          <cell r="AD97">
            <v>0</v>
          </cell>
          <cell r="AE97">
            <v>0</v>
          </cell>
          <cell r="AF97">
            <v>0</v>
          </cell>
          <cell r="AG97">
            <v>0</v>
          </cell>
          <cell r="AH97">
            <v>1300000000</v>
          </cell>
          <cell r="AI97">
            <v>0</v>
          </cell>
          <cell r="AJ97">
            <v>0</v>
          </cell>
          <cell r="AK97">
            <v>0</v>
          </cell>
          <cell r="AL97">
            <v>55250000</v>
          </cell>
          <cell r="AM97">
            <v>0</v>
          </cell>
          <cell r="AN97">
            <v>0</v>
          </cell>
          <cell r="AO97">
            <v>0</v>
          </cell>
          <cell r="AP97">
            <v>0</v>
          </cell>
        </row>
        <row r="98">
          <cell r="A98">
            <v>44652</v>
          </cell>
          <cell r="B98">
            <v>10421827.859893555</v>
          </cell>
          <cell r="C98">
            <v>15940.720034220074</v>
          </cell>
          <cell r="D98">
            <v>33815.886219217187</v>
          </cell>
          <cell r="E98">
            <v>0</v>
          </cell>
          <cell r="F98">
            <v>2869611.4545774413</v>
          </cell>
          <cell r="G98">
            <v>16585.126965289306</v>
          </cell>
          <cell r="H98">
            <v>0</v>
          </cell>
          <cell r="I98">
            <v>11932.800965284525</v>
          </cell>
          <cell r="J98">
            <v>2794407.038436336</v>
          </cell>
          <cell r="K98">
            <v>780080919.11539507</v>
          </cell>
          <cell r="L98">
            <v>6177468.1094681257</v>
          </cell>
          <cell r="M98">
            <v>9120.8923552027245</v>
          </cell>
          <cell r="N98">
            <v>1393622.7622068231</v>
          </cell>
          <cell r="O98">
            <v>11403689740.153147</v>
          </cell>
          <cell r="P98">
            <v>72687471.30783549</v>
          </cell>
          <cell r="Q98">
            <v>16213292.514875816</v>
          </cell>
          <cell r="R98">
            <v>0</v>
          </cell>
          <cell r="S98">
            <v>531364.44985779701</v>
          </cell>
          <cell r="T98">
            <v>3650.9320474087399</v>
          </cell>
          <cell r="U98">
            <v>0</v>
          </cell>
          <cell r="V98">
            <v>2209.5905039920062</v>
          </cell>
          <cell r="W98">
            <v>69947868.920106858</v>
          </cell>
          <cell r="X98">
            <v>823225.00105060532</v>
          </cell>
          <cell r="Y98">
            <v>290866.55492611148</v>
          </cell>
          <cell r="AA98">
            <v>0</v>
          </cell>
          <cell r="AB98">
            <v>1151500000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row>
        <row r="99">
          <cell r="A99">
            <v>44682</v>
          </cell>
          <cell r="B99">
            <v>10405887.139859334</v>
          </cell>
          <cell r="C99">
            <v>15992.596750180877</v>
          </cell>
          <cell r="D99">
            <v>33764.009503256319</v>
          </cell>
          <cell r="E99">
            <v>0</v>
          </cell>
          <cell r="F99">
            <v>2853026.3276121519</v>
          </cell>
          <cell r="G99">
            <v>16654.093451586636</v>
          </cell>
          <cell r="H99">
            <v>0</v>
          </cell>
          <cell r="I99">
            <v>11863.834478987197</v>
          </cell>
          <cell r="J99">
            <v>2790268.3884749049</v>
          </cell>
          <cell r="K99">
            <v>773907589.65588737</v>
          </cell>
          <cell r="L99">
            <v>6714005.4155098489</v>
          </cell>
          <cell r="M99">
            <v>9107.2421502834241</v>
          </cell>
          <cell r="N99">
            <v>1383750.2069232103</v>
          </cell>
          <cell r="O99">
            <v>11331002268.845284</v>
          </cell>
          <cell r="P99">
            <v>77949655.574657574</v>
          </cell>
          <cell r="Q99">
            <v>16114788.725266982</v>
          </cell>
          <cell r="R99">
            <v>0</v>
          </cell>
          <cell r="S99">
            <v>527713.51781038835</v>
          </cell>
          <cell r="T99">
            <v>3666.1138398392177</v>
          </cell>
          <cell r="U99">
            <v>0</v>
          </cell>
          <cell r="V99">
            <v>2194.4087115615316</v>
          </cell>
          <cell r="W99">
            <v>69124643.919056281</v>
          </cell>
          <cell r="X99">
            <v>1019934.0350593971</v>
          </cell>
          <cell r="Y99">
            <v>287443.31096340902</v>
          </cell>
          <cell r="AA99">
            <v>0</v>
          </cell>
          <cell r="AB99">
            <v>1151500000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row>
        <row r="100">
          <cell r="A100">
            <v>44713</v>
          </cell>
          <cell r="B100">
            <v>10389894.543109152</v>
          </cell>
          <cell r="C100">
            <v>16044.642305528185</v>
          </cell>
          <cell r="D100">
            <v>33711.963947909062</v>
          </cell>
          <cell r="E100">
            <v>0</v>
          </cell>
          <cell r="F100">
            <v>2836372.2341605644</v>
          </cell>
          <cell r="G100">
            <v>16723.34672352278</v>
          </cell>
          <cell r="H100">
            <v>0</v>
          </cell>
          <cell r="I100">
            <v>11794.581207051015</v>
          </cell>
          <cell r="J100">
            <v>2786116.0883085555</v>
          </cell>
          <cell r="K100">
            <v>767197736.54054153</v>
          </cell>
          <cell r="L100">
            <v>6262077.7138474276</v>
          </cell>
          <cell r="M100">
            <v>9093.546917629541</v>
          </cell>
          <cell r="N100">
            <v>1373110.0307072082</v>
          </cell>
          <cell r="O100">
            <v>11253052613.270628</v>
          </cell>
          <cell r="P100">
            <v>78155463.708262146</v>
          </cell>
          <cell r="Q100">
            <v>16013202.112365702</v>
          </cell>
          <cell r="R100">
            <v>0</v>
          </cell>
          <cell r="S100">
            <v>524047.40397054912</v>
          </cell>
          <cell r="T100">
            <v>3681.3587632232193</v>
          </cell>
          <cell r="U100">
            <v>0</v>
          </cell>
          <cell r="V100">
            <v>2179.1637881775332</v>
          </cell>
          <cell r="W100">
            <v>68104709.883996889</v>
          </cell>
          <cell r="X100">
            <v>1046757.6182514762</v>
          </cell>
          <cell r="Y100">
            <v>283202.08526762063</v>
          </cell>
          <cell r="AA100">
            <v>0</v>
          </cell>
          <cell r="AB100">
            <v>1151500000</v>
          </cell>
          <cell r="AC100">
            <v>0</v>
          </cell>
          <cell r="AD100">
            <v>0</v>
          </cell>
          <cell r="AE100">
            <v>0</v>
          </cell>
          <cell r="AF100">
            <v>0</v>
          </cell>
          <cell r="AG100">
            <v>0</v>
          </cell>
          <cell r="AH100">
            <v>0</v>
          </cell>
          <cell r="AI100">
            <v>0</v>
          </cell>
          <cell r="AJ100">
            <v>0</v>
          </cell>
          <cell r="AK100">
            <v>0</v>
          </cell>
          <cell r="AL100">
            <v>27589200</v>
          </cell>
          <cell r="AM100">
            <v>0</v>
          </cell>
          <cell r="AN100">
            <v>0</v>
          </cell>
          <cell r="AO100">
            <v>0</v>
          </cell>
          <cell r="AP100">
            <v>0</v>
          </cell>
        </row>
        <row r="101">
          <cell r="A101">
            <v>44743</v>
          </cell>
          <cell r="B101">
            <v>10373849.900803629</v>
          </cell>
          <cell r="C101">
            <v>16096.857249818371</v>
          </cell>
          <cell r="D101">
            <v>33659.749003618796</v>
          </cell>
          <cell r="E101">
            <v>0</v>
          </cell>
          <cell r="F101">
            <v>2819648.8874370428</v>
          </cell>
          <cell r="G101">
            <v>16792.887973648074</v>
          </cell>
          <cell r="H101">
            <v>0</v>
          </cell>
          <cell r="I101">
            <v>11725.039956925701</v>
          </cell>
          <cell r="J101">
            <v>2781950.0929095517</v>
          </cell>
          <cell r="K101">
            <v>760939824.82209504</v>
          </cell>
          <cell r="L101">
            <v>5546007.9490326289</v>
          </cell>
          <cell r="M101">
            <v>9079.8065086882525</v>
          </cell>
          <cell r="N101">
            <v>1362941.4150710641</v>
          </cell>
          <cell r="O101">
            <v>11174897149.562365</v>
          </cell>
          <cell r="P101">
            <v>75700000.57725665</v>
          </cell>
          <cell r="Q101">
            <v>15913743.118767848</v>
          </cell>
          <cell r="R101">
            <v>0</v>
          </cell>
          <cell r="S101">
            <v>520366.04520732583</v>
          </cell>
          <cell r="T101">
            <v>3696.6670800802822</v>
          </cell>
          <cell r="U101">
            <v>0</v>
          </cell>
          <cell r="V101">
            <v>2163.855471320463</v>
          </cell>
          <cell r="W101">
            <v>67057952.265745401</v>
          </cell>
          <cell r="X101">
            <v>699347.02122641192</v>
          </cell>
          <cell r="Y101">
            <v>278849.31817172491</v>
          </cell>
          <cell r="AA101">
            <v>0</v>
          </cell>
          <cell r="AB101">
            <v>1151500000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row>
        <row r="102">
          <cell r="A102">
            <v>44774</v>
          </cell>
          <cell r="B102">
            <v>10357753.043553811</v>
          </cell>
          <cell r="C102">
            <v>16149.242134397209</v>
          </cell>
          <cell r="D102">
            <v>33607.364119039965</v>
          </cell>
          <cell r="E102">
            <v>0</v>
          </cell>
          <cell r="F102">
            <v>2802855.9994633943</v>
          </cell>
          <cell r="G102">
            <v>16862.718399471858</v>
          </cell>
          <cell r="H102">
            <v>0</v>
          </cell>
          <cell r="I102">
            <v>11655.209531101948</v>
          </cell>
          <cell r="J102">
            <v>2777770.3571016071</v>
          </cell>
          <cell r="K102">
            <v>755397996.60886991</v>
          </cell>
          <cell r="L102">
            <v>5513983.6782653611</v>
          </cell>
          <cell r="M102">
            <v>9066.0207744165727</v>
          </cell>
          <cell r="N102">
            <v>1353710.2678313616</v>
          </cell>
          <cell r="O102">
            <v>11099197148.985132</v>
          </cell>
          <cell r="P102">
            <v>76465811.818507269</v>
          </cell>
          <cell r="Q102">
            <v>15814029.816147396</v>
          </cell>
          <cell r="R102">
            <v>0</v>
          </cell>
          <cell r="S102">
            <v>516669.37812724558</v>
          </cell>
          <cell r="T102">
            <v>3712.0390540216067</v>
          </cell>
          <cell r="U102">
            <v>0</v>
          </cell>
          <cell r="V102">
            <v>2148.4834973791294</v>
          </cell>
          <cell r="W102">
            <v>66358605.244518943</v>
          </cell>
          <cell r="X102">
            <v>557752.64582013874</v>
          </cell>
          <cell r="Y102">
            <v>275941.2001417916</v>
          </cell>
          <cell r="AA102">
            <v>0</v>
          </cell>
          <cell r="AB102">
            <v>1151500000</v>
          </cell>
          <cell r="AC102">
            <v>0</v>
          </cell>
          <cell r="AD102">
            <v>0</v>
          </cell>
          <cell r="AE102">
            <v>0</v>
          </cell>
          <cell r="AF102">
            <v>0</v>
          </cell>
          <cell r="AG102">
            <v>0</v>
          </cell>
          <cell r="AH102">
            <v>0</v>
          </cell>
          <cell r="AI102">
            <v>0</v>
          </cell>
          <cell r="AJ102">
            <v>0</v>
          </cell>
          <cell r="AK102">
            <v>0</v>
          </cell>
          <cell r="AL102">
            <v>5836560</v>
          </cell>
          <cell r="AM102">
            <v>0</v>
          </cell>
          <cell r="AN102">
            <v>0</v>
          </cell>
          <cell r="AO102">
            <v>0</v>
          </cell>
          <cell r="AP102">
            <v>0</v>
          </cell>
        </row>
        <row r="103">
          <cell r="A103">
            <v>44805</v>
          </cell>
          <cell r="B103">
            <v>10341603.801419411</v>
          </cell>
          <cell r="C103">
            <v>16201.797512404839</v>
          </cell>
          <cell r="D103">
            <v>33554.808741032299</v>
          </cell>
          <cell r="E103">
            <v>0</v>
          </cell>
          <cell r="F103">
            <v>2785993.2810639227</v>
          </cell>
          <cell r="G103">
            <v>16932.839203482996</v>
          </cell>
          <cell r="H103">
            <v>0</v>
          </cell>
          <cell r="I103">
            <v>11585.088727090812</v>
          </cell>
          <cell r="J103">
            <v>2773576.8355593905</v>
          </cell>
          <cell r="K103">
            <v>749888206.45214391</v>
          </cell>
          <cell r="L103">
            <v>5093430.1983057307</v>
          </cell>
          <cell r="M103">
            <v>9052.1895652797393</v>
          </cell>
          <cell r="N103">
            <v>1344766.4732645717</v>
          </cell>
          <cell r="O103">
            <v>11022731337.166632</v>
          </cell>
          <cell r="P103">
            <v>73473617.423518717</v>
          </cell>
          <cell r="Q103">
            <v>15715205.24478896</v>
          </cell>
          <cell r="R103">
            <v>0</v>
          </cell>
          <cell r="S103">
            <v>512957.33907322399</v>
          </cell>
          <cell r="T103">
            <v>3727.474949754589</v>
          </cell>
          <cell r="U103">
            <v>0</v>
          </cell>
          <cell r="V103">
            <v>2133.0476016461566</v>
          </cell>
          <cell r="W103">
            <v>65800852.59869884</v>
          </cell>
          <cell r="X103">
            <v>610024.97246381151</v>
          </cell>
          <cell r="Y103">
            <v>273621.87872292311</v>
          </cell>
          <cell r="AA103">
            <v>0</v>
          </cell>
          <cell r="AB103">
            <v>1151500000</v>
          </cell>
          <cell r="AC103">
            <v>0</v>
          </cell>
          <cell r="AD103">
            <v>0</v>
          </cell>
          <cell r="AE103">
            <v>0</v>
          </cell>
          <cell r="AF103">
            <v>0</v>
          </cell>
          <cell r="AG103">
            <v>0</v>
          </cell>
          <cell r="AH103">
            <v>0</v>
          </cell>
          <cell r="AI103">
            <v>0</v>
          </cell>
          <cell r="AJ103">
            <v>0</v>
          </cell>
          <cell r="AK103">
            <v>0</v>
          </cell>
          <cell r="AL103">
            <v>4601520</v>
          </cell>
          <cell r="AM103">
            <v>0</v>
          </cell>
          <cell r="AN103">
            <v>0</v>
          </cell>
          <cell r="AO103">
            <v>0</v>
          </cell>
          <cell r="AP103">
            <v>0</v>
          </cell>
        </row>
        <row r="104">
          <cell r="A104">
            <v>44835</v>
          </cell>
          <cell r="B104">
            <v>10325402.003907006</v>
          </cell>
          <cell r="C104">
            <v>16254.523938782309</v>
          </cell>
          <cell r="D104">
            <v>33502.082314654952</v>
          </cell>
          <cell r="E104">
            <v>0</v>
          </cell>
          <cell r="F104">
            <v>2769060.4418604388</v>
          </cell>
          <cell r="G104">
            <v>16544.662049851242</v>
          </cell>
          <cell r="H104">
            <v>0</v>
          </cell>
          <cell r="I104">
            <v>11514.676337402994</v>
          </cell>
          <cell r="J104">
            <v>2769369.4828080372</v>
          </cell>
          <cell r="K104">
            <v>744798983.60659111</v>
          </cell>
          <cell r="L104">
            <v>5638106.1250814153</v>
          </cell>
          <cell r="M104">
            <v>9038.3127312495781</v>
          </cell>
          <cell r="N104">
            <v>1336461.4306264711</v>
          </cell>
          <cell r="O104">
            <v>10949257719.743095</v>
          </cell>
          <cell r="P104">
            <v>91302103.179834932</v>
          </cell>
          <cell r="Q104">
            <v>15618321.115973145</v>
          </cell>
          <cell r="R104">
            <v>0</v>
          </cell>
          <cell r="S104">
            <v>509229.86412346939</v>
          </cell>
          <cell r="T104">
            <v>3742.9750330873176</v>
          </cell>
          <cell r="U104">
            <v>0</v>
          </cell>
          <cell r="V104">
            <v>2117.5475183134267</v>
          </cell>
          <cell r="W104">
            <v>65190827.626235068</v>
          </cell>
          <cell r="X104">
            <v>1298090.8449833773</v>
          </cell>
          <cell r="Y104">
            <v>271085.19154576107</v>
          </cell>
          <cell r="AA104">
            <v>0</v>
          </cell>
          <cell r="AB104">
            <v>1151500000</v>
          </cell>
          <cell r="AC104">
            <v>0</v>
          </cell>
          <cell r="AD104">
            <v>0</v>
          </cell>
          <cell r="AE104">
            <v>0</v>
          </cell>
          <cell r="AF104">
            <v>0</v>
          </cell>
          <cell r="AG104">
            <v>0</v>
          </cell>
          <cell r="AH104">
            <v>0</v>
          </cell>
          <cell r="AI104">
            <v>0</v>
          </cell>
          <cell r="AJ104">
            <v>0</v>
          </cell>
          <cell r="AK104">
            <v>0</v>
          </cell>
          <cell r="AL104">
            <v>5697120</v>
          </cell>
          <cell r="AM104">
            <v>0</v>
          </cell>
          <cell r="AN104">
            <v>0</v>
          </cell>
          <cell r="AO104">
            <v>0</v>
          </cell>
          <cell r="AP104">
            <v>0</v>
          </cell>
        </row>
        <row r="105">
          <cell r="A105">
            <v>44866</v>
          </cell>
          <cell r="B105">
            <v>10309147.479968224</v>
          </cell>
          <cell r="C105">
            <v>16307.42197027654</v>
          </cell>
          <cell r="D105">
            <v>33449.184283160626</v>
          </cell>
          <cell r="E105">
            <v>0</v>
          </cell>
          <cell r="F105">
            <v>2752515.7798105883</v>
          </cell>
          <cell r="G105">
            <v>16613.460269541858</v>
          </cell>
          <cell r="H105">
            <v>0</v>
          </cell>
          <cell r="I105">
            <v>11445.87811771236</v>
          </cell>
          <cell r="J105">
            <v>2765148.2532226541</v>
          </cell>
          <cell r="K105">
            <v>739165098.71109593</v>
          </cell>
          <cell r="L105">
            <v>5419091.9885268947</v>
          </cell>
          <cell r="M105">
            <v>9024.3901218028932</v>
          </cell>
          <cell r="N105">
            <v>1326248.2321001214</v>
          </cell>
          <cell r="O105">
            <v>10857955616.56325</v>
          </cell>
          <cell r="P105">
            <v>81049784.823135659</v>
          </cell>
          <cell r="Q105">
            <v>15499725.429526998</v>
          </cell>
          <cell r="R105">
            <v>0</v>
          </cell>
          <cell r="S105">
            <v>505486.88909038203</v>
          </cell>
          <cell r="T105">
            <v>3758.539570933237</v>
          </cell>
          <cell r="U105">
            <v>0</v>
          </cell>
          <cell r="V105">
            <v>2101.9829804675055</v>
          </cell>
          <cell r="W105">
            <v>63892736.781251624</v>
          </cell>
          <cell r="X105">
            <v>573309.28343836765</v>
          </cell>
          <cell r="Y105">
            <v>265687.29711537174</v>
          </cell>
          <cell r="AA105">
            <v>0</v>
          </cell>
          <cell r="AB105">
            <v>1151500000</v>
          </cell>
          <cell r="AC105">
            <v>0</v>
          </cell>
          <cell r="AD105">
            <v>0</v>
          </cell>
          <cell r="AE105">
            <v>0</v>
          </cell>
          <cell r="AF105">
            <v>0</v>
          </cell>
          <cell r="AG105">
            <v>0</v>
          </cell>
          <cell r="AH105">
            <v>0</v>
          </cell>
          <cell r="AI105">
            <v>0</v>
          </cell>
          <cell r="AJ105">
            <v>0</v>
          </cell>
          <cell r="AK105">
            <v>0</v>
          </cell>
          <cell r="AL105">
            <v>2151360</v>
          </cell>
          <cell r="AM105">
            <v>0</v>
          </cell>
          <cell r="AN105">
            <v>0</v>
          </cell>
          <cell r="AO105">
            <v>0</v>
          </cell>
          <cell r="AP105">
            <v>0</v>
          </cell>
        </row>
        <row r="106">
          <cell r="A106">
            <v>44896</v>
          </cell>
          <cell r="B106">
            <v>10292840.057997949</v>
          </cell>
          <cell r="C106">
            <v>16360.492165447504</v>
          </cell>
          <cell r="D106">
            <v>33396.114087989699</v>
          </cell>
          <cell r="E106">
            <v>0</v>
          </cell>
          <cell r="F106">
            <v>2735902.3195410464</v>
          </cell>
          <cell r="G106">
            <v>16682.544575162694</v>
          </cell>
          <cell r="H106">
            <v>0</v>
          </cell>
          <cell r="I106">
            <v>11376.793812091517</v>
          </cell>
          <cell r="J106">
            <v>2760913.1010278231</v>
          </cell>
          <cell r="K106">
            <v>733750241.87476444</v>
          </cell>
          <cell r="L106">
            <v>5318715.1938038245</v>
          </cell>
          <cell r="M106">
            <v>9010.4215859198066</v>
          </cell>
          <cell r="N106">
            <v>1317102.8973802878</v>
          </cell>
          <cell r="O106">
            <v>10776905831.740145</v>
          </cell>
          <cell r="P106">
            <v>81242866.665604874</v>
          </cell>
          <cell r="Q106">
            <v>15393231.993933814</v>
          </cell>
          <cell r="R106">
            <v>0</v>
          </cell>
          <cell r="S106">
            <v>501728.34951944888</v>
          </cell>
          <cell r="T106">
            <v>3774.1688313157028</v>
          </cell>
          <cell r="U106">
            <v>0</v>
          </cell>
          <cell r="V106">
            <v>2086.3537200850415</v>
          </cell>
          <cell r="W106">
            <v>63319427.497813269</v>
          </cell>
          <cell r="X106">
            <v>431538.54698718357</v>
          </cell>
          <cell r="Y106">
            <v>263303.28601174051</v>
          </cell>
          <cell r="AA106">
            <v>0</v>
          </cell>
          <cell r="AB106">
            <v>1151500000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row>
        <row r="107">
          <cell r="A107">
            <v>44927</v>
          </cell>
          <cell r="B107">
            <v>10276479.565832501</v>
          </cell>
          <cell r="C107">
            <v>16413.735084672924</v>
          </cell>
          <cell r="D107">
            <v>33342.871168764323</v>
          </cell>
          <cell r="E107">
            <v>0</v>
          </cell>
          <cell r="F107">
            <v>2719219.7749658832</v>
          </cell>
          <cell r="G107">
            <v>16751.916156354418</v>
          </cell>
          <cell r="H107">
            <v>0</v>
          </cell>
          <cell r="I107">
            <v>11307.4222308998</v>
          </cell>
          <cell r="J107">
            <v>2756663.98029711</v>
          </cell>
          <cell r="K107">
            <v>728435775.8016907</v>
          </cell>
          <cell r="L107">
            <v>4430235.3281748677</v>
          </cell>
          <cell r="M107">
            <v>8996.4069720821572</v>
          </cell>
          <cell r="N107">
            <v>1308330.8192442618</v>
          </cell>
          <cell r="O107">
            <v>10695662965.074512</v>
          </cell>
          <cell r="P107">
            <v>67808731.154661372</v>
          </cell>
          <cell r="Q107">
            <v>15285302.739416599</v>
          </cell>
          <cell r="R107">
            <v>0</v>
          </cell>
          <cell r="S107">
            <v>497954.18068813311</v>
          </cell>
          <cell r="T107">
            <v>3789.8630833725801</v>
          </cell>
          <cell r="U107">
            <v>0</v>
          </cell>
          <cell r="V107">
            <v>2070.6594680281537</v>
          </cell>
          <cell r="W107">
            <v>62887888.950826161</v>
          </cell>
          <cell r="X107">
            <v>620402.52300959139</v>
          </cell>
          <cell r="Y107">
            <v>261508.80488718554</v>
          </cell>
          <cell r="AA107">
            <v>0</v>
          </cell>
          <cell r="AB107">
            <v>1151500000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A108">
            <v>44958</v>
          </cell>
          <cell r="B108">
            <v>10260065.83074783</v>
          </cell>
          <cell r="C108">
            <v>16467.151290154623</v>
          </cell>
          <cell r="D108">
            <v>33289.454963282529</v>
          </cell>
          <cell r="E108">
            <v>0</v>
          </cell>
          <cell r="F108">
            <v>2702467.8588095298</v>
          </cell>
          <cell r="G108">
            <v>16821.576207704595</v>
          </cell>
          <cell r="H108">
            <v>0</v>
          </cell>
          <cell r="I108">
            <v>11237.762179549625</v>
          </cell>
          <cell r="J108">
            <v>2752400.8449525591</v>
          </cell>
          <cell r="K108">
            <v>724009803.60886133</v>
          </cell>
          <cell r="L108">
            <v>6684415.219109158</v>
          </cell>
          <cell r="M108">
            <v>8982.3461282718108</v>
          </cell>
          <cell r="N108">
            <v>1300648.6158284575</v>
          </cell>
          <cell r="O108">
            <v>10627854233.919853</v>
          </cell>
          <cell r="P108">
            <v>77557188.443949074</v>
          </cell>
          <cell r="Q108">
            <v>15191545.764652776</v>
          </cell>
          <cell r="R108">
            <v>0</v>
          </cell>
          <cell r="S108">
            <v>494164.31760476046</v>
          </cell>
          <cell r="T108">
            <v>3805.6225973609344</v>
          </cell>
          <cell r="U108">
            <v>0</v>
          </cell>
          <cell r="V108">
            <v>2054.8999540397958</v>
          </cell>
          <cell r="W108">
            <v>62267486.427816518</v>
          </cell>
          <cell r="X108">
            <v>493172.48038949014</v>
          </cell>
          <cell r="Y108">
            <v>258928.96439567039</v>
          </cell>
          <cell r="AA108">
            <v>0</v>
          </cell>
          <cell r="AB108">
            <v>1151500000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row>
        <row r="109">
          <cell r="A109">
            <v>44986</v>
          </cell>
          <cell r="B109">
            <v>10243598.679457672</v>
          </cell>
          <cell r="C109">
            <v>16520.741345924842</v>
          </cell>
          <cell r="D109">
            <v>33235.864907512259</v>
          </cell>
          <cell r="E109">
            <v>0</v>
          </cell>
          <cell r="F109">
            <v>2685646.2826018245</v>
          </cell>
          <cell r="G109">
            <v>16891.5259287683</v>
          </cell>
          <cell r="H109">
            <v>0</v>
          </cell>
          <cell r="I109">
            <v>11167.81245848592</v>
          </cell>
          <cell r="J109">
            <v>2748123.6487641977</v>
          </cell>
          <cell r="K109">
            <v>717329665.58594072</v>
          </cell>
          <cell r="L109">
            <v>5316646.6612518327</v>
          </cell>
          <cell r="M109">
            <v>8968.2389019690545</v>
          </cell>
          <cell r="N109">
            <v>1288621.6225683063</v>
          </cell>
          <cell r="O109">
            <v>10550297045.475891</v>
          </cell>
          <cell r="P109">
            <v>71333968.217580855</v>
          </cell>
          <cell r="Q109">
            <v>15085964.019191425</v>
          </cell>
          <cell r="R109">
            <v>0</v>
          </cell>
          <cell r="S109">
            <v>490358.69500739966</v>
          </cell>
          <cell r="T109">
            <v>3821.44764466163</v>
          </cell>
          <cell r="U109">
            <v>0</v>
          </cell>
          <cell r="V109">
            <v>2039.0749067391032</v>
          </cell>
          <cell r="W109">
            <v>61774313.947427019</v>
          </cell>
          <cell r="X109">
            <v>471612.48420822417</v>
          </cell>
          <cell r="Y109">
            <v>256878.18883138418</v>
          </cell>
          <cell r="AA109">
            <v>0</v>
          </cell>
          <cell r="AB109">
            <v>1151500000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row>
        <row r="110">
          <cell r="A110">
            <v>45017</v>
          </cell>
          <cell r="B110">
            <v>10227077.938111749</v>
          </cell>
          <cell r="C110">
            <v>16574.505817851765</v>
          </cell>
          <cell r="D110">
            <v>33182.100435585409</v>
          </cell>
          <cell r="E110">
            <v>0</v>
          </cell>
          <cell r="F110">
            <v>2668754.7566730557</v>
          </cell>
          <cell r="G110">
            <v>16961.766524088715</v>
          </cell>
          <cell r="H110">
            <v>0</v>
          </cell>
          <cell r="I110">
            <v>11097.571863165458</v>
          </cell>
          <cell r="J110">
            <v>2743832.3453495335</v>
          </cell>
          <cell r="K110">
            <v>712017310.22810221</v>
          </cell>
          <cell r="L110">
            <v>7696257.8303526109</v>
          </cell>
          <cell r="M110">
            <v>8954.0851401509099</v>
          </cell>
          <cell r="N110">
            <v>1280060.2670413624</v>
          </cell>
          <cell r="O110">
            <v>10478963077.25832</v>
          </cell>
          <cell r="P110">
            <v>69510654.19483906</v>
          </cell>
          <cell r="Q110">
            <v>14990606.578228092</v>
          </cell>
          <cell r="R110">
            <v>0</v>
          </cell>
          <cell r="S110">
            <v>486537.24736273801</v>
          </cell>
          <cell r="T110">
            <v>3837.3384977840105</v>
          </cell>
          <cell r="U110">
            <v>0</v>
          </cell>
          <cell r="V110">
            <v>2023.1840536167188</v>
          </cell>
          <cell r="W110">
            <v>61302701.463218808</v>
          </cell>
          <cell r="X110">
            <v>654646.37230291555</v>
          </cell>
          <cell r="Y110">
            <v>254917.06691788501</v>
          </cell>
          <cell r="AA110">
            <v>0</v>
          </cell>
          <cell r="AB110">
            <v>1151500000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row>
        <row r="111">
          <cell r="A111">
            <v>45047</v>
          </cell>
          <cell r="B111">
            <v>10210503.432293897</v>
          </cell>
          <cell r="C111">
            <v>16628.445273645295</v>
          </cell>
          <cell r="D111">
            <v>33128.160979791865</v>
          </cell>
          <cell r="E111">
            <v>0</v>
          </cell>
          <cell r="F111">
            <v>2651792.9901489676</v>
          </cell>
          <cell r="G111">
            <v>17032.29920321807</v>
          </cell>
          <cell r="H111">
            <v>0</v>
          </cell>
          <cell r="I111">
            <v>11027.039184036124</v>
          </cell>
          <cell r="J111">
            <v>2739526.8881730516</v>
          </cell>
          <cell r="K111">
            <v>704325357.85492718</v>
          </cell>
          <cell r="L111">
            <v>6823634.7447149251</v>
          </cell>
          <cell r="M111">
            <v>8939.8846892894835</v>
          </cell>
          <cell r="N111">
            <v>1268462.7838578068</v>
          </cell>
          <cell r="O111">
            <v>10409452423.063488</v>
          </cell>
          <cell r="P111">
            <v>83844697.187112376</v>
          </cell>
          <cell r="Q111">
            <v>14896725.215469526</v>
          </cell>
          <cell r="R111">
            <v>0</v>
          </cell>
          <cell r="S111">
            <v>482699.90886495402</v>
          </cell>
          <cell r="T111">
            <v>3853.2954303706265</v>
          </cell>
          <cell r="U111">
            <v>0</v>
          </cell>
          <cell r="V111">
            <v>2007.2271210301003</v>
          </cell>
          <cell r="W111">
            <v>60648055.090915896</v>
          </cell>
          <cell r="X111">
            <v>627711.26081371412</v>
          </cell>
          <cell r="Y111">
            <v>252194.82908639195</v>
          </cell>
          <cell r="AA111">
            <v>0</v>
          </cell>
          <cell r="AB111">
            <v>1151500000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row>
        <row r="112">
          <cell r="A112">
            <v>45078</v>
          </cell>
          <cell r="B112">
            <v>10193874.987020252</v>
          </cell>
          <cell r="C112">
            <v>16682.560282863742</v>
          </cell>
          <cell r="D112">
            <v>33074.045970573512</v>
          </cell>
          <cell r="E112">
            <v>0</v>
          </cell>
          <cell r="F112">
            <v>2634760.6909457492</v>
          </cell>
          <cell r="G112">
            <v>17103.125180738101</v>
          </cell>
          <cell r="H112">
            <v>0</v>
          </cell>
          <cell r="I112">
            <v>10956.213206516075</v>
          </cell>
          <cell r="J112">
            <v>2735207.230545708</v>
          </cell>
          <cell r="K112">
            <v>697506042.76783919</v>
          </cell>
          <cell r="L112">
            <v>6565720.9914062303</v>
          </cell>
          <cell r="M112">
            <v>8925.637395350308</v>
          </cell>
          <cell r="N112">
            <v>1258083.1316755202</v>
          </cell>
          <cell r="O112">
            <v>10325607725.876371</v>
          </cell>
          <cell r="P112">
            <v>74816952.549616128</v>
          </cell>
          <cell r="Q112">
            <v>14782035.108596383</v>
          </cell>
          <cell r="R112">
            <v>0</v>
          </cell>
          <cell r="S112">
            <v>478846.61343458336</v>
          </cell>
          <cell r="T112">
            <v>3869.3187172019152</v>
          </cell>
          <cell r="U112">
            <v>0</v>
          </cell>
          <cell r="V112">
            <v>1991.2038341988091</v>
          </cell>
          <cell r="W112">
            <v>60020343.830102153</v>
          </cell>
          <cell r="X112">
            <v>517248.92254970677</v>
          </cell>
          <cell r="Y112">
            <v>249584.59642684174</v>
          </cell>
          <cell r="AA112">
            <v>0</v>
          </cell>
          <cell r="AB112">
            <v>1151500000</v>
          </cell>
          <cell r="AC112">
            <v>0</v>
          </cell>
          <cell r="AD112">
            <v>0</v>
          </cell>
          <cell r="AE112">
            <v>0</v>
          </cell>
          <cell r="AF112">
            <v>0</v>
          </cell>
          <cell r="AG112">
            <v>0</v>
          </cell>
          <cell r="AH112">
            <v>0</v>
          </cell>
          <cell r="AI112">
            <v>0</v>
          </cell>
          <cell r="AJ112">
            <v>0</v>
          </cell>
          <cell r="AK112">
            <v>0</v>
          </cell>
          <cell r="AL112">
            <v>27589200</v>
          </cell>
          <cell r="AM112">
            <v>0</v>
          </cell>
          <cell r="AN112">
            <v>0</v>
          </cell>
          <cell r="AO112">
            <v>0</v>
          </cell>
          <cell r="AP112">
            <v>0</v>
          </cell>
        </row>
        <row r="113">
          <cell r="A113">
            <v>45108</v>
          </cell>
          <cell r="B113">
            <v>10177192.426737389</v>
          </cell>
          <cell r="C113">
            <v>16736.851416918973</v>
          </cell>
          <cell r="D113">
            <v>33019.754836518179</v>
          </cell>
          <cell r="E113">
            <v>0</v>
          </cell>
          <cell r="F113">
            <v>2617657.5657650107</v>
          </cell>
          <cell r="G113">
            <v>17174.245676281324</v>
          </cell>
          <cell r="H113">
            <v>0</v>
          </cell>
          <cell r="I113">
            <v>10885.092710972836</v>
          </cell>
          <cell r="J113">
            <v>2730873.3256244245</v>
          </cell>
          <cell r="K113">
            <v>690944655.68135607</v>
          </cell>
          <cell r="L113">
            <v>6156180.235769988</v>
          </cell>
          <cell r="M113">
            <v>8911.3431037906503</v>
          </cell>
          <cell r="N113">
            <v>1246973.7577324905</v>
          </cell>
          <cell r="O113">
            <v>10250790773.326761</v>
          </cell>
          <cell r="P113">
            <v>77515260.543348581</v>
          </cell>
          <cell r="Q113">
            <v>14677424.902681159</v>
          </cell>
          <cell r="R113">
            <v>0</v>
          </cell>
          <cell r="S113">
            <v>474977.29471738142</v>
          </cell>
          <cell r="T113">
            <v>3885.4086342009377</v>
          </cell>
          <cell r="U113">
            <v>0</v>
          </cell>
          <cell r="V113">
            <v>1975.1139171997779</v>
          </cell>
          <cell r="W113">
            <v>59503094.907552421</v>
          </cell>
          <cell r="X113">
            <v>519873.17965325399</v>
          </cell>
          <cell r="Y113">
            <v>247433.70299057258</v>
          </cell>
          <cell r="AA113">
            <v>0</v>
          </cell>
          <cell r="AB113">
            <v>1151500000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row>
        <row r="114">
          <cell r="A114">
            <v>45139</v>
          </cell>
          <cell r="B114">
            <v>10160455.575320469</v>
          </cell>
          <cell r="C114">
            <v>16791.319249083419</v>
          </cell>
          <cell r="D114">
            <v>32965.287004353675</v>
          </cell>
          <cell r="E114">
            <v>0</v>
          </cell>
          <cell r="F114">
            <v>2600483.3200887302</v>
          </cell>
          <cell r="G114">
            <v>17245.661914551856</v>
          </cell>
          <cell r="H114">
            <v>0</v>
          </cell>
          <cell r="I114">
            <v>10813.6764727023</v>
          </cell>
          <cell r="J114">
            <v>2726525.1264115823</v>
          </cell>
          <cell r="K114">
            <v>684792823.64479709</v>
          </cell>
          <cell r="L114">
            <v>5034093.4025020758</v>
          </cell>
          <cell r="M114">
            <v>8897.0016595578581</v>
          </cell>
          <cell r="N114">
            <v>1237058.8207772099</v>
          </cell>
          <cell r="O114">
            <v>10173275512.783417</v>
          </cell>
          <cell r="P114">
            <v>76416677.586487398</v>
          </cell>
          <cell r="Q114">
            <v>14577772.445979394</v>
          </cell>
          <cell r="R114">
            <v>0</v>
          </cell>
          <cell r="S114">
            <v>471091.88608318049</v>
          </cell>
          <cell r="T114">
            <v>3901.5654584381573</v>
          </cell>
          <cell r="U114">
            <v>0</v>
          </cell>
          <cell r="V114">
            <v>1958.957092962559</v>
          </cell>
          <cell r="W114">
            <v>58983221.727899194</v>
          </cell>
          <cell r="X114">
            <v>889760.26991025021</v>
          </cell>
          <cell r="Y114">
            <v>245271.89701851449</v>
          </cell>
          <cell r="AA114">
            <v>0</v>
          </cell>
          <cell r="AB114">
            <v>1151500000</v>
          </cell>
          <cell r="AC114">
            <v>0</v>
          </cell>
          <cell r="AD114">
            <v>0</v>
          </cell>
          <cell r="AE114">
            <v>0</v>
          </cell>
          <cell r="AF114">
            <v>0</v>
          </cell>
          <cell r="AG114">
            <v>0</v>
          </cell>
          <cell r="AH114">
            <v>0</v>
          </cell>
          <cell r="AI114">
            <v>0</v>
          </cell>
          <cell r="AJ114">
            <v>0</v>
          </cell>
          <cell r="AK114">
            <v>0</v>
          </cell>
          <cell r="AL114">
            <v>5836560</v>
          </cell>
          <cell r="AM114">
            <v>0</v>
          </cell>
          <cell r="AN114">
            <v>0</v>
          </cell>
          <cell r="AO114">
            <v>0</v>
          </cell>
          <cell r="AP114">
            <v>0</v>
          </cell>
        </row>
        <row r="115">
          <cell r="A115">
            <v>45170</v>
          </cell>
          <cell r="B115">
            <v>10143664.256071385</v>
          </cell>
          <cell r="C115">
            <v>16845.96435449546</v>
          </cell>
          <cell r="D115">
            <v>32910.641898941663</v>
          </cell>
          <cell r="E115">
            <v>0</v>
          </cell>
          <cell r="F115">
            <v>2583237.6581741781</v>
          </cell>
          <cell r="G115">
            <v>17317.375125346509</v>
          </cell>
          <cell r="H115">
            <v>0</v>
          </cell>
          <cell r="I115">
            <v>10741.963261907622</v>
          </cell>
          <cell r="J115">
            <v>1730438.585754507</v>
          </cell>
          <cell r="K115">
            <v>680754816.78295147</v>
          </cell>
          <cell r="L115">
            <v>4606390.784316808</v>
          </cell>
          <cell r="M115">
            <v>5667.7742737543294</v>
          </cell>
          <cell r="N115">
            <v>1231907.9901531241</v>
          </cell>
          <cell r="O115">
            <v>10096858835.196917</v>
          </cell>
          <cell r="P115">
            <v>72758352.363934487</v>
          </cell>
          <cell r="Q115">
            <v>14472976.786322718</v>
          </cell>
          <cell r="R115">
            <v>0</v>
          </cell>
          <cell r="S115">
            <v>467190.32062474237</v>
          </cell>
          <cell r="T115">
            <v>3917.789468136174</v>
          </cell>
          <cell r="U115">
            <v>0</v>
          </cell>
          <cell r="V115">
            <v>1942.7330832645534</v>
          </cell>
          <cell r="W115">
            <v>58093461.457988918</v>
          </cell>
          <cell r="X115">
            <v>726054.68652384763</v>
          </cell>
          <cell r="Y115">
            <v>241571.97722947079</v>
          </cell>
          <cell r="AA115">
            <v>0</v>
          </cell>
          <cell r="AB115">
            <v>1151500000</v>
          </cell>
          <cell r="AC115">
            <v>0</v>
          </cell>
          <cell r="AD115">
            <v>0</v>
          </cell>
          <cell r="AE115">
            <v>0</v>
          </cell>
          <cell r="AF115">
            <v>0</v>
          </cell>
          <cell r="AG115">
            <v>0</v>
          </cell>
          <cell r="AH115">
            <v>0</v>
          </cell>
          <cell r="AI115">
            <v>0</v>
          </cell>
          <cell r="AJ115">
            <v>0</v>
          </cell>
          <cell r="AK115">
            <v>0</v>
          </cell>
          <cell r="AL115">
            <v>4601520</v>
          </cell>
          <cell r="AM115">
            <v>0</v>
          </cell>
          <cell r="AN115">
            <v>0</v>
          </cell>
          <cell r="AO115">
            <v>0</v>
          </cell>
          <cell r="AP115">
            <v>0</v>
          </cell>
        </row>
        <row r="116">
          <cell r="A116">
            <v>45200</v>
          </cell>
          <cell r="B116">
            <v>10126818.29171689</v>
          </cell>
          <cell r="C116">
            <v>16900.787310165455</v>
          </cell>
          <cell r="D116">
            <v>32855.818943271595</v>
          </cell>
          <cell r="E116">
            <v>0</v>
          </cell>
          <cell r="F116">
            <v>2565920.2830488319</v>
          </cell>
          <cell r="G116">
            <v>17389.38654357606</v>
          </cell>
          <cell r="H116">
            <v>0</v>
          </cell>
          <cell r="I116">
            <v>10669.951843678056</v>
          </cell>
          <cell r="J116">
            <v>1726061.6563449618</v>
          </cell>
          <cell r="K116">
            <v>676152802.92804384</v>
          </cell>
          <cell r="L116">
            <v>5778338.5734363366</v>
          </cell>
          <cell r="M116">
            <v>5653.3380569691562</v>
          </cell>
          <cell r="N116">
            <v>1223854.1965577414</v>
          </cell>
          <cell r="O116">
            <v>10024100482.832975</v>
          </cell>
          <cell r="P116">
            <v>78269109.823879942</v>
          </cell>
          <cell r="Q116">
            <v>14373091.301284229</v>
          </cell>
          <cell r="R116">
            <v>0</v>
          </cell>
          <cell r="S116">
            <v>463272.53115660616</v>
          </cell>
          <cell r="T116">
            <v>3934.0809426744909</v>
          </cell>
          <cell r="U116">
            <v>0</v>
          </cell>
          <cell r="V116">
            <v>1926.4416087262207</v>
          </cell>
          <cell r="W116">
            <v>57367406.771465085</v>
          </cell>
          <cell r="X116">
            <v>697218.88942515105</v>
          </cell>
          <cell r="Y116">
            <v>238552.79982467589</v>
          </cell>
          <cell r="AA116">
            <v>0</v>
          </cell>
          <cell r="AB116">
            <v>1151500000</v>
          </cell>
          <cell r="AC116">
            <v>0</v>
          </cell>
          <cell r="AD116">
            <v>0</v>
          </cell>
          <cell r="AE116">
            <v>0</v>
          </cell>
          <cell r="AF116">
            <v>0</v>
          </cell>
          <cell r="AG116">
            <v>0</v>
          </cell>
          <cell r="AH116">
            <v>0</v>
          </cell>
          <cell r="AI116">
            <v>0</v>
          </cell>
          <cell r="AJ116">
            <v>0</v>
          </cell>
          <cell r="AK116">
            <v>0</v>
          </cell>
          <cell r="AL116">
            <v>5697120</v>
          </cell>
          <cell r="AM116">
            <v>0</v>
          </cell>
          <cell r="AN116">
            <v>0</v>
          </cell>
          <cell r="AO116">
            <v>0</v>
          </cell>
          <cell r="AP116">
            <v>0</v>
          </cell>
        </row>
        <row r="117">
          <cell r="A117">
            <v>45231</v>
          </cell>
          <cell r="B117">
            <v>10109917.504406724</v>
          </cell>
          <cell r="C117">
            <v>16955.788694982431</v>
          </cell>
          <cell r="D117">
            <v>32800.817558454677</v>
          </cell>
          <cell r="E117">
            <v>0</v>
          </cell>
          <cell r="F117">
            <v>2548530.8965052553</v>
          </cell>
          <cell r="G117">
            <v>17059.239681538435</v>
          </cell>
          <cell r="H117">
            <v>0</v>
          </cell>
          <cell r="I117">
            <v>10597.640977967687</v>
          </cell>
          <cell r="J117">
            <v>1721670.2907186309</v>
          </cell>
          <cell r="K117">
            <v>670378855.72023392</v>
          </cell>
          <cell r="L117">
            <v>4481705.2254177537</v>
          </cell>
          <cell r="M117">
            <v>5638.8542192764417</v>
          </cell>
          <cell r="N117">
            <v>1213979.736434778</v>
          </cell>
          <cell r="O117">
            <v>9945831373.0090885</v>
          </cell>
          <cell r="P117">
            <v>66525148.316747993</v>
          </cell>
          <cell r="Q117">
            <v>14262452.697447656</v>
          </cell>
          <cell r="R117">
            <v>0</v>
          </cell>
          <cell r="S117">
            <v>459338.45021393168</v>
          </cell>
          <cell r="T117">
            <v>3950.4401625944411</v>
          </cell>
          <cell r="U117">
            <v>0</v>
          </cell>
          <cell r="V117">
            <v>1910.0823888062657</v>
          </cell>
          <cell r="W117">
            <v>56670187.882039927</v>
          </cell>
          <cell r="X117">
            <v>449512.34110330296</v>
          </cell>
          <cell r="Y117">
            <v>235653.53127614976</v>
          </cell>
          <cell r="AA117">
            <v>0</v>
          </cell>
          <cell r="AB117">
            <v>1151500000</v>
          </cell>
          <cell r="AC117">
            <v>0</v>
          </cell>
          <cell r="AD117">
            <v>0</v>
          </cell>
          <cell r="AE117">
            <v>0</v>
          </cell>
          <cell r="AF117">
            <v>0</v>
          </cell>
          <cell r="AG117">
            <v>0</v>
          </cell>
          <cell r="AH117">
            <v>0</v>
          </cell>
          <cell r="AI117">
            <v>0</v>
          </cell>
          <cell r="AJ117">
            <v>0</v>
          </cell>
          <cell r="AK117">
            <v>0</v>
          </cell>
          <cell r="AL117">
            <v>2151360</v>
          </cell>
          <cell r="AM117">
            <v>0</v>
          </cell>
          <cell r="AN117">
            <v>0</v>
          </cell>
          <cell r="AO117">
            <v>0</v>
          </cell>
          <cell r="AP117">
            <v>0</v>
          </cell>
        </row>
        <row r="118">
          <cell r="A118">
            <v>45261</v>
          </cell>
          <cell r="B118">
            <v>10092961.715711743</v>
          </cell>
          <cell r="C118">
            <v>17010.969089719427</v>
          </cell>
          <cell r="D118">
            <v>32745.637163717685</v>
          </cell>
          <cell r="E118">
            <v>0</v>
          </cell>
          <cell r="F118">
            <v>2531471.6568237171</v>
          </cell>
          <cell r="G118">
            <v>17130.177686547475</v>
          </cell>
          <cell r="H118">
            <v>0</v>
          </cell>
          <cell r="I118">
            <v>10526.702972958621</v>
          </cell>
          <cell r="J118">
            <v>1267375.1412546076</v>
          </cell>
          <cell r="K118">
            <v>666351445.64428079</v>
          </cell>
          <cell r="L118">
            <v>4886593.0056231208</v>
          </cell>
          <cell r="M118">
            <v>4165.9314560669218</v>
          </cell>
          <cell r="N118">
            <v>1207933.2342323959</v>
          </cell>
          <cell r="O118">
            <v>9879306224.6923409</v>
          </cell>
          <cell r="P118">
            <v>69453921.532268956</v>
          </cell>
          <cell r="Q118">
            <v>14169592.39481454</v>
          </cell>
          <cell r="R118">
            <v>0</v>
          </cell>
          <cell r="S118">
            <v>455388.01005133719</v>
          </cell>
          <cell r="T118">
            <v>3966.8674096039049</v>
          </cell>
          <cell r="U118">
            <v>0</v>
          </cell>
          <cell r="V118">
            <v>1893.6551417968108</v>
          </cell>
          <cell r="W118">
            <v>56220675.540936634</v>
          </cell>
          <cell r="X118">
            <v>626522.57865776843</v>
          </cell>
          <cell r="Y118">
            <v>233784.30912439513</v>
          </cell>
          <cell r="AA118">
            <v>0</v>
          </cell>
          <cell r="AB118">
            <v>1151500000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A119">
            <v>45292</v>
          </cell>
          <cell r="B119">
            <v>10075950.746622022</v>
          </cell>
          <cell r="C119">
            <v>822574.59907704033</v>
          </cell>
          <cell r="D119">
            <v>32690.277176396856</v>
          </cell>
          <cell r="E119">
            <v>0</v>
          </cell>
          <cell r="F119">
            <v>2514341.4791371692</v>
          </cell>
          <cell r="G119">
            <v>17201.410675427382</v>
          </cell>
          <cell r="H119">
            <v>0</v>
          </cell>
          <cell r="I119">
            <v>10455.469984078729</v>
          </cell>
          <cell r="J119">
            <v>1262954.7601748749</v>
          </cell>
          <cell r="K119">
            <v>661469273.01973867</v>
          </cell>
          <cell r="L119">
            <v>5127272.245069975</v>
          </cell>
          <cell r="M119">
            <v>4151.3519047129339</v>
          </cell>
          <cell r="N119">
            <v>1199723.4256828227</v>
          </cell>
          <cell r="O119">
            <v>9809852303.1600914</v>
          </cell>
          <cell r="P119">
            <v>66906596.531553857</v>
          </cell>
          <cell r="Q119">
            <v>14072344.058140151</v>
          </cell>
          <cell r="R119">
            <v>0</v>
          </cell>
          <cell r="S119">
            <v>451421.1426417334</v>
          </cell>
          <cell r="T119">
            <v>3983.36296658217</v>
          </cell>
          <cell r="U119">
            <v>0</v>
          </cell>
          <cell r="V119">
            <v>1877.1595848185411</v>
          </cell>
          <cell r="W119">
            <v>55594152.962278895</v>
          </cell>
          <cell r="X119">
            <v>510301.80846938828</v>
          </cell>
          <cell r="Y119">
            <v>231179.01940147657</v>
          </cell>
          <cell r="AA119">
            <v>0</v>
          </cell>
          <cell r="AB119">
            <v>1151500000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A120">
            <v>45323</v>
          </cell>
          <cell r="B120">
            <v>9253376.1475449819</v>
          </cell>
          <cell r="C120">
            <v>17121.869241505316</v>
          </cell>
          <cell r="D120">
            <v>30023.547703348406</v>
          </cell>
          <cell r="E120">
            <v>0</v>
          </cell>
          <cell r="F120">
            <v>2497140.0684617418</v>
          </cell>
          <cell r="G120">
            <v>17272.939874819356</v>
          </cell>
          <cell r="H120">
            <v>0</v>
          </cell>
          <cell r="I120">
            <v>10383.940784686743</v>
          </cell>
          <cell r="J120">
            <v>1258519.7995437882</v>
          </cell>
          <cell r="K120">
            <v>656346435.73529744</v>
          </cell>
          <cell r="L120">
            <v>4774909.9385555908</v>
          </cell>
          <cell r="M120">
            <v>4136.7242595667049</v>
          </cell>
          <cell r="N120">
            <v>1191124.4809825642</v>
          </cell>
          <cell r="O120">
            <v>9742945706.628521</v>
          </cell>
          <cell r="P120">
            <v>67968543.697661698</v>
          </cell>
          <cell r="Q120">
            <v>13980066.703613598</v>
          </cell>
          <cell r="R120">
            <v>0</v>
          </cell>
          <cell r="S120">
            <v>447437.77967515116</v>
          </cell>
          <cell r="T120">
            <v>3999.9271175848771</v>
          </cell>
          <cell r="U120">
            <v>0</v>
          </cell>
          <cell r="V120">
            <v>1860.5954338158369</v>
          </cell>
          <cell r="W120">
            <v>55083851.153809495</v>
          </cell>
          <cell r="X120">
            <v>488362.71968799923</v>
          </cell>
          <cell r="Y120">
            <v>229057.01438125805</v>
          </cell>
          <cell r="AA120">
            <v>0</v>
          </cell>
          <cell r="AB120">
            <v>1151500000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A121">
            <v>45352</v>
          </cell>
          <cell r="B121">
            <v>9236254.2783034761</v>
          </cell>
          <cell r="C121">
            <v>17177.590169577979</v>
          </cell>
          <cell r="D121">
            <v>29967.826775275702</v>
          </cell>
          <cell r="E121">
            <v>0</v>
          </cell>
          <cell r="F121">
            <v>2479867.1285869232</v>
          </cell>
          <cell r="G121">
            <v>17344.766516465465</v>
          </cell>
          <cell r="H121">
            <v>0</v>
          </cell>
          <cell r="I121">
            <v>10312.114143040621</v>
          </cell>
          <cell r="J121">
            <v>1254070.2112675547</v>
          </cell>
          <cell r="K121">
            <v>651575975.38502133</v>
          </cell>
          <cell r="L121">
            <v>5519166.8236911111</v>
          </cell>
          <cell r="M121">
            <v>4122.0483619586339</v>
          </cell>
          <cell r="N121">
            <v>1183102.2966875862</v>
          </cell>
          <cell r="O121">
            <v>9674977162.9308701</v>
          </cell>
          <cell r="P121">
            <v>68658134.818194777</v>
          </cell>
          <cell r="Q121">
            <v>13883057.094449919</v>
          </cell>
          <cell r="R121">
            <v>0</v>
          </cell>
          <cell r="S121">
            <v>443437.85255756625</v>
          </cell>
          <cell r="T121">
            <v>4016.5601478488315</v>
          </cell>
          <cell r="U121">
            <v>0</v>
          </cell>
          <cell r="V121">
            <v>1843.9624035518798</v>
          </cell>
          <cell r="W121">
            <v>54595488.434121519</v>
          </cell>
          <cell r="X121">
            <v>503642.2513601862</v>
          </cell>
          <cell r="Y121">
            <v>227026.23940522209</v>
          </cell>
          <cell r="AA121">
            <v>0</v>
          </cell>
          <cell r="AB121">
            <v>1151500000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row>
        <row r="122">
          <cell r="A122">
            <v>45383</v>
          </cell>
          <cell r="B122">
            <v>9219076.6881338973</v>
          </cell>
          <cell r="C122">
            <v>223980.2824496307</v>
          </cell>
          <cell r="D122">
            <v>29911.924495223015</v>
          </cell>
          <cell r="E122">
            <v>0</v>
          </cell>
          <cell r="F122">
            <v>2462522.3620704575</v>
          </cell>
          <cell r="G122">
            <v>17416.891837229803</v>
          </cell>
          <cell r="H122">
            <v>0</v>
          </cell>
          <cell r="I122">
            <v>10239.988822276317</v>
          </cell>
          <cell r="J122">
            <v>1249605.9470937138</v>
          </cell>
          <cell r="K122">
            <v>646061272.82550156</v>
          </cell>
          <cell r="L122">
            <v>5941933.7537932619</v>
          </cell>
          <cell r="M122">
            <v>4107.3240526955733</v>
          </cell>
          <cell r="N122">
            <v>1172702.3323756543</v>
          </cell>
          <cell r="O122">
            <v>9606319028.1126614</v>
          </cell>
          <cell r="P122">
            <v>69493238.886466533</v>
          </cell>
          <cell r="Q122">
            <v>13782577.984031787</v>
          </cell>
          <cell r="R122">
            <v>0</v>
          </cell>
          <cell r="S122">
            <v>439421.29240971745</v>
          </cell>
          <cell r="T122">
            <v>4033.2623437969669</v>
          </cell>
          <cell r="U122">
            <v>0</v>
          </cell>
          <cell r="V122">
            <v>1827.2602076037417</v>
          </cell>
          <cell r="W122">
            <v>54091846.182761259</v>
          </cell>
          <cell r="X122">
            <v>463925.46455872717</v>
          </cell>
          <cell r="Y122">
            <v>224931.92704331593</v>
          </cell>
          <cell r="AA122">
            <v>0</v>
          </cell>
          <cell r="AB122">
            <v>1151500000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A123">
            <v>45413</v>
          </cell>
          <cell r="B123">
            <v>8995096.40568427</v>
          </cell>
          <cell r="C123">
            <v>17289.576671951083</v>
          </cell>
          <cell r="D123">
            <v>29185.636095319351</v>
          </cell>
          <cell r="E123">
            <v>0</v>
          </cell>
          <cell r="F123">
            <v>2445105.4702332281</v>
          </cell>
          <cell r="G123">
            <v>17489.317079119566</v>
          </cell>
          <cell r="H123">
            <v>0</v>
          </cell>
          <cell r="I123">
            <v>10167.563580386504</v>
          </cell>
          <cell r="J123">
            <v>1245126.9586106096</v>
          </cell>
          <cell r="K123">
            <v>640123818.06019175</v>
          </cell>
          <cell r="L123">
            <v>6011109.4454341121</v>
          </cell>
          <cell r="M123">
            <v>4092.5511720590926</v>
          </cell>
          <cell r="N123">
            <v>1162899.1360129598</v>
          </cell>
          <cell r="O123">
            <v>9536825789.2262077</v>
          </cell>
          <cell r="P123">
            <v>73661715.076687187</v>
          </cell>
          <cell r="Q123">
            <v>13679757.281012561</v>
          </cell>
          <cell r="R123">
            <v>0</v>
          </cell>
          <cell r="S123">
            <v>435388.03006592044</v>
          </cell>
          <cell r="T123">
            <v>4050.0339930432565</v>
          </cell>
          <cell r="U123">
            <v>0</v>
          </cell>
          <cell r="V123">
            <v>1810.4885583574526</v>
          </cell>
          <cell r="W123">
            <v>53627920.718202591</v>
          </cell>
          <cell r="X123">
            <v>408337.71062201017</v>
          </cell>
          <cell r="Y123">
            <v>223002.77031985915</v>
          </cell>
          <cell r="AA123">
            <v>0</v>
          </cell>
          <cell r="AB123">
            <v>1151500000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A124">
            <v>45444</v>
          </cell>
          <cell r="B124">
            <v>8977806.8290123194</v>
          </cell>
          <cell r="C124">
            <v>17345.84342874819</v>
          </cell>
          <cell r="D124">
            <v>29129.369338522214</v>
          </cell>
          <cell r="E124">
            <v>0</v>
          </cell>
          <cell r="F124">
            <v>2427616.1531541077</v>
          </cell>
          <cell r="G124">
            <v>17562.043489306867</v>
          </cell>
          <cell r="H124">
            <v>0</v>
          </cell>
          <cell r="I124">
            <v>10094.837170199167</v>
          </cell>
          <cell r="J124">
            <v>672123.34474187263</v>
          </cell>
          <cell r="K124">
            <v>634685712.22862613</v>
          </cell>
          <cell r="L124">
            <v>6491921.7386328932</v>
          </cell>
          <cell r="M124">
            <v>2234.8101212667261</v>
          </cell>
          <cell r="N124">
            <v>1154214.2104707567</v>
          </cell>
          <cell r="O124">
            <v>9463164074.1495285</v>
          </cell>
          <cell r="P124">
            <v>88360817.19762674</v>
          </cell>
          <cell r="Q124">
            <v>13575389.786323261</v>
          </cell>
          <cell r="R124">
            <v>0</v>
          </cell>
          <cell r="S124">
            <v>431337.9960728772</v>
          </cell>
          <cell r="T124">
            <v>4066.8753843976565</v>
          </cell>
          <cell r="U124">
            <v>0</v>
          </cell>
          <cell r="V124">
            <v>1793.647167003048</v>
          </cell>
          <cell r="W124">
            <v>53219583.007580571</v>
          </cell>
          <cell r="X124">
            <v>656985.09209012939</v>
          </cell>
          <cell r="Y124">
            <v>221304.76600652264</v>
          </cell>
          <cell r="AA124">
            <v>0</v>
          </cell>
          <cell r="AB124">
            <v>1151500000</v>
          </cell>
          <cell r="AC124">
            <v>0</v>
          </cell>
          <cell r="AD124">
            <v>0</v>
          </cell>
          <cell r="AE124">
            <v>0</v>
          </cell>
          <cell r="AF124">
            <v>0</v>
          </cell>
          <cell r="AG124">
            <v>0</v>
          </cell>
          <cell r="AH124">
            <v>0</v>
          </cell>
          <cell r="AI124">
            <v>0</v>
          </cell>
          <cell r="AJ124">
            <v>0</v>
          </cell>
          <cell r="AK124">
            <v>0</v>
          </cell>
          <cell r="AL124">
            <v>27589200</v>
          </cell>
          <cell r="AM124">
            <v>0</v>
          </cell>
          <cell r="AN124">
            <v>0</v>
          </cell>
          <cell r="AO124">
            <v>0</v>
          </cell>
          <cell r="AP124">
            <v>0</v>
          </cell>
        </row>
        <row r="125">
          <cell r="A125">
            <v>45474</v>
          </cell>
          <cell r="B125">
            <v>8960460.9855835717</v>
          </cell>
          <cell r="C125">
            <v>17402.293314158953</v>
          </cell>
          <cell r="D125">
            <v>29072.919453111339</v>
          </cell>
          <cell r="E125">
            <v>0</v>
          </cell>
          <cell r="F125">
            <v>2410054.109664801</v>
          </cell>
          <cell r="G125">
            <v>17635.07232014991</v>
          </cell>
          <cell r="H125">
            <v>0</v>
          </cell>
          <cell r="I125">
            <v>10021.80833935613</v>
          </cell>
          <cell r="J125">
            <v>669061.16672754521</v>
          </cell>
          <cell r="K125">
            <v>628196852.66800845</v>
          </cell>
          <cell r="L125">
            <v>5436117.0971934795</v>
          </cell>
          <cell r="M125">
            <v>2224.6283793690873</v>
          </cell>
          <cell r="N125">
            <v>1143027.5487973464</v>
          </cell>
          <cell r="O125">
            <v>9374803256.9518929</v>
          </cell>
          <cell r="P125">
            <v>74654008.687281787</v>
          </cell>
          <cell r="Q125">
            <v>13453149.861110296</v>
          </cell>
          <cell r="R125">
            <v>0</v>
          </cell>
          <cell r="S125">
            <v>427271.12068847963</v>
          </cell>
          <cell r="T125">
            <v>4083.7868078710962</v>
          </cell>
          <cell r="U125">
            <v>0</v>
          </cell>
          <cell r="V125">
            <v>1776.7357435295944</v>
          </cell>
          <cell r="W125">
            <v>52562597.915490426</v>
          </cell>
          <cell r="X125">
            <v>435739.57031051733</v>
          </cell>
          <cell r="Y125">
            <v>218572.80299858138</v>
          </cell>
          <cell r="AA125">
            <v>0</v>
          </cell>
          <cell r="AB125">
            <v>1151500000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126">
            <v>45505</v>
          </cell>
          <cell r="B126">
            <v>8943058.6922694091</v>
          </cell>
          <cell r="C126">
            <v>17458.926924254647</v>
          </cell>
          <cell r="D126">
            <v>29016.285843015743</v>
          </cell>
          <cell r="E126">
            <v>0</v>
          </cell>
          <cell r="F126">
            <v>2392419.0373446513</v>
          </cell>
          <cell r="G126">
            <v>17092.706188309014</v>
          </cell>
          <cell r="H126">
            <v>0</v>
          </cell>
          <cell r="I126">
            <v>9948.4758302915088</v>
          </cell>
          <cell r="J126">
            <v>665988.80697131995</v>
          </cell>
          <cell r="K126">
            <v>622763807.93057168</v>
          </cell>
          <cell r="L126">
            <v>6465641.1817761008</v>
          </cell>
          <cell r="M126">
            <v>2214.4127831796391</v>
          </cell>
          <cell r="N126">
            <v>1132903.0648627167</v>
          </cell>
          <cell r="O126">
            <v>9300149248.264595</v>
          </cell>
          <cell r="P126">
            <v>77638067.324580073</v>
          </cell>
          <cell r="Q126">
            <v>13349278.968327835</v>
          </cell>
          <cell r="R126">
            <v>0</v>
          </cell>
          <cell r="S126">
            <v>423187.33388060844</v>
          </cell>
          <cell r="T126">
            <v>4100.7685546804942</v>
          </cell>
          <cell r="U126">
            <v>0</v>
          </cell>
          <cell r="V126">
            <v>1759.7539967201969</v>
          </cell>
          <cell r="W126">
            <v>52126858.345179953</v>
          </cell>
          <cell r="X126">
            <v>1548448.3139673239</v>
          </cell>
          <cell r="Y126">
            <v>216760.85261870673</v>
          </cell>
          <cell r="AA126">
            <v>0</v>
          </cell>
          <cell r="AB126">
            <v>1151500000</v>
          </cell>
          <cell r="AC126">
            <v>0</v>
          </cell>
          <cell r="AD126">
            <v>0</v>
          </cell>
          <cell r="AE126">
            <v>0</v>
          </cell>
          <cell r="AF126">
            <v>0</v>
          </cell>
          <cell r="AG126">
            <v>0</v>
          </cell>
          <cell r="AH126">
            <v>0</v>
          </cell>
          <cell r="AI126">
            <v>0</v>
          </cell>
          <cell r="AJ126">
            <v>0</v>
          </cell>
          <cell r="AK126">
            <v>0</v>
          </cell>
          <cell r="AL126">
            <v>5836560</v>
          </cell>
          <cell r="AM126">
            <v>0</v>
          </cell>
          <cell r="AN126">
            <v>0</v>
          </cell>
          <cell r="AO126">
            <v>0</v>
          </cell>
          <cell r="AP126">
            <v>0</v>
          </cell>
        </row>
        <row r="127">
          <cell r="A127">
            <v>45536</v>
          </cell>
          <cell r="B127">
            <v>8925599.7653451562</v>
          </cell>
          <cell r="C127">
            <v>17515.744857046218</v>
          </cell>
          <cell r="D127">
            <v>28959.467910224092</v>
          </cell>
          <cell r="E127">
            <v>0</v>
          </cell>
          <cell r="F127">
            <v>2375326.3311563423</v>
          </cell>
          <cell r="G127">
            <v>17163.783358208733</v>
          </cell>
          <cell r="H127">
            <v>0</v>
          </cell>
          <cell r="I127">
            <v>9877.3986603917874</v>
          </cell>
          <cell r="J127">
            <v>0</v>
          </cell>
          <cell r="K127">
            <v>616964155.55576575</v>
          </cell>
          <cell r="L127">
            <v>5095998.144436568</v>
          </cell>
          <cell r="M127">
            <v>0</v>
          </cell>
          <cell r="N127">
            <v>1123505.943211521</v>
          </cell>
          <cell r="O127">
            <v>9222511180.9400215</v>
          </cell>
          <cell r="P127">
            <v>76470191.839514703</v>
          </cell>
          <cell r="Q127">
            <v>13240581.34514614</v>
          </cell>
          <cell r="R127">
            <v>0</v>
          </cell>
          <cell r="S127">
            <v>419086.56532592804</v>
          </cell>
          <cell r="T127">
            <v>4117.8209172537181</v>
          </cell>
          <cell r="U127">
            <v>0</v>
          </cell>
          <cell r="V127">
            <v>1742.7016341469839</v>
          </cell>
          <cell r="W127">
            <v>50578410.031212598</v>
          </cell>
          <cell r="X127">
            <v>548083.21566342469</v>
          </cell>
          <cell r="Y127">
            <v>210321.88837979254</v>
          </cell>
          <cell r="AA127">
            <v>0</v>
          </cell>
          <cell r="AB127">
            <v>1151500000</v>
          </cell>
          <cell r="AC127">
            <v>0</v>
          </cell>
          <cell r="AD127">
            <v>0</v>
          </cell>
          <cell r="AE127">
            <v>0</v>
          </cell>
          <cell r="AF127">
            <v>0</v>
          </cell>
          <cell r="AG127">
            <v>0</v>
          </cell>
          <cell r="AH127">
            <v>0</v>
          </cell>
          <cell r="AI127">
            <v>0</v>
          </cell>
          <cell r="AJ127">
            <v>0</v>
          </cell>
          <cell r="AK127">
            <v>0</v>
          </cell>
          <cell r="AL127">
            <v>4601520</v>
          </cell>
          <cell r="AM127">
            <v>0</v>
          </cell>
          <cell r="AN127">
            <v>0</v>
          </cell>
          <cell r="AO127">
            <v>0</v>
          </cell>
          <cell r="AP127">
            <v>0</v>
          </cell>
        </row>
        <row r="128">
          <cell r="A128">
            <v>45566</v>
          </cell>
          <cell r="B128">
            <v>8908084.0204881094</v>
          </cell>
          <cell r="C128">
            <v>17572.747712491793</v>
          </cell>
          <cell r="D128">
            <v>28902.465054778426</v>
          </cell>
          <cell r="E128">
            <v>0</v>
          </cell>
          <cell r="F128">
            <v>2358162.5477981335</v>
          </cell>
          <cell r="G128">
            <v>17235.156090673307</v>
          </cell>
          <cell r="H128">
            <v>0</v>
          </cell>
          <cell r="I128">
            <v>9806.0259279272377</v>
          </cell>
          <cell r="J128">
            <v>0</v>
          </cell>
          <cell r="K128">
            <v>611868157.41133046</v>
          </cell>
          <cell r="L128">
            <v>4875820.5349854957</v>
          </cell>
          <cell r="M128">
            <v>0</v>
          </cell>
          <cell r="N128">
            <v>1114719.6651847973</v>
          </cell>
          <cell r="O128">
            <v>9146040989.1005135</v>
          </cell>
          <cell r="P128">
            <v>83753206.151830286</v>
          </cell>
          <cell r="Q128">
            <v>13134245.251155768</v>
          </cell>
          <cell r="R128">
            <v>0</v>
          </cell>
          <cell r="S128">
            <v>414968.74440867425</v>
          </cell>
          <cell r="T128">
            <v>4134.9441892346285</v>
          </cell>
          <cell r="U128">
            <v>0</v>
          </cell>
          <cell r="V128">
            <v>1725.5783621660705</v>
          </cell>
          <cell r="W128">
            <v>50030326.815549187</v>
          </cell>
          <cell r="X128">
            <v>458574.15919039887</v>
          </cell>
          <cell r="Y128">
            <v>208042.77567465889</v>
          </cell>
          <cell r="AA128">
            <v>0</v>
          </cell>
          <cell r="AB128">
            <v>1151500000</v>
          </cell>
          <cell r="AC128">
            <v>0</v>
          </cell>
          <cell r="AD128">
            <v>0</v>
          </cell>
          <cell r="AE128">
            <v>0</v>
          </cell>
          <cell r="AF128">
            <v>0</v>
          </cell>
          <cell r="AG128">
            <v>0</v>
          </cell>
          <cell r="AH128">
            <v>0</v>
          </cell>
          <cell r="AI128">
            <v>0</v>
          </cell>
          <cell r="AJ128">
            <v>0</v>
          </cell>
          <cell r="AK128">
            <v>0</v>
          </cell>
          <cell r="AL128">
            <v>5697120</v>
          </cell>
          <cell r="AM128">
            <v>0</v>
          </cell>
          <cell r="AN128">
            <v>0</v>
          </cell>
          <cell r="AO128">
            <v>0</v>
          </cell>
          <cell r="AP128">
            <v>0</v>
          </cell>
        </row>
        <row r="129">
          <cell r="A129">
            <v>45597</v>
          </cell>
          <cell r="B129">
            <v>8890511.2727756202</v>
          </cell>
          <cell r="C129">
            <v>17629.93609250251</v>
          </cell>
          <cell r="D129">
            <v>28845.27667476776</v>
          </cell>
          <cell r="E129">
            <v>0</v>
          </cell>
          <cell r="F129">
            <v>2340927.3917074599</v>
          </cell>
          <cell r="G129">
            <v>17306.825614750283</v>
          </cell>
          <cell r="H129">
            <v>0</v>
          </cell>
          <cell r="I129">
            <v>9734.3564038501863</v>
          </cell>
          <cell r="J129">
            <v>0</v>
          </cell>
          <cell r="K129">
            <v>606992336.87634408</v>
          </cell>
          <cell r="L129">
            <v>5509960.5338173462</v>
          </cell>
          <cell r="M129">
            <v>0</v>
          </cell>
          <cell r="N129">
            <v>1106672.4602852352</v>
          </cell>
          <cell r="O129">
            <v>9062287782.9486752</v>
          </cell>
          <cell r="P129">
            <v>79829530.810817182</v>
          </cell>
          <cell r="Q129">
            <v>13013879.842683896</v>
          </cell>
          <cell r="R129">
            <v>0</v>
          </cell>
          <cell r="S129">
            <v>410833.80021943961</v>
          </cell>
          <cell r="T129">
            <v>4152.1386654881908</v>
          </cell>
          <cell r="U129">
            <v>0</v>
          </cell>
          <cell r="V129">
            <v>1708.383885912503</v>
          </cell>
          <cell r="W129">
            <v>49571752.656358764</v>
          </cell>
          <cell r="X129">
            <v>381514.32818628958</v>
          </cell>
          <cell r="Y129">
            <v>206135.87146269216</v>
          </cell>
          <cell r="AA129">
            <v>0</v>
          </cell>
          <cell r="AB129">
            <v>1151500000</v>
          </cell>
          <cell r="AC129">
            <v>0</v>
          </cell>
          <cell r="AD129">
            <v>0</v>
          </cell>
          <cell r="AE129">
            <v>0</v>
          </cell>
          <cell r="AF129">
            <v>0</v>
          </cell>
          <cell r="AG129">
            <v>0</v>
          </cell>
          <cell r="AH129">
            <v>0</v>
          </cell>
          <cell r="AI129">
            <v>0</v>
          </cell>
          <cell r="AJ129">
            <v>0</v>
          </cell>
          <cell r="AK129">
            <v>0</v>
          </cell>
          <cell r="AL129">
            <v>2151360</v>
          </cell>
          <cell r="AM129">
            <v>0</v>
          </cell>
          <cell r="AN129">
            <v>0</v>
          </cell>
          <cell r="AO129">
            <v>0</v>
          </cell>
          <cell r="AP129">
            <v>0</v>
          </cell>
        </row>
        <row r="130">
          <cell r="A130">
            <v>45627</v>
          </cell>
          <cell r="B130">
            <v>8872881.3366831169</v>
          </cell>
          <cell r="C130">
            <v>17687.310600948527</v>
          </cell>
          <cell r="D130">
            <v>28787.902166321779</v>
          </cell>
          <cell r="E130">
            <v>0</v>
          </cell>
          <cell r="F130">
            <v>2323620.5660927095</v>
          </cell>
          <cell r="G130">
            <v>17378.793164598344</v>
          </cell>
          <cell r="H130">
            <v>0</v>
          </cell>
          <cell r="I130">
            <v>9662.3888540021871</v>
          </cell>
          <cell r="J130">
            <v>0</v>
          </cell>
          <cell r="K130">
            <v>601482376.34252715</v>
          </cell>
          <cell r="L130">
            <v>6189532.9663905501</v>
          </cell>
          <cell r="M130">
            <v>0</v>
          </cell>
          <cell r="N130">
            <v>1097940.4017882925</v>
          </cell>
          <cell r="O130">
            <v>8982458252.1378765</v>
          </cell>
          <cell r="P130">
            <v>78632672.998067603</v>
          </cell>
          <cell r="Q130">
            <v>12897028.692212408</v>
          </cell>
          <cell r="R130">
            <v>0</v>
          </cell>
          <cell r="S130">
            <v>406681.66155395145</v>
          </cell>
          <cell r="T130">
            <v>4169.4046421055173</v>
          </cell>
          <cell r="U130">
            <v>0</v>
          </cell>
          <cell r="V130">
            <v>1691.1179092951813</v>
          </cell>
          <cell r="W130">
            <v>49190238.328172483</v>
          </cell>
          <cell r="X130">
            <v>533983.61583137885</v>
          </cell>
          <cell r="Y130">
            <v>204549.40771465088</v>
          </cell>
          <cell r="AA130">
            <v>0</v>
          </cell>
          <cell r="AB130">
            <v>1151500000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A131">
            <v>45658</v>
          </cell>
          <cell r="B131">
            <v>8855194.0260821655</v>
          </cell>
          <cell r="C131">
            <v>17744.871843665707</v>
          </cell>
          <cell r="D131">
            <v>28730.340923604417</v>
          </cell>
          <cell r="E131">
            <v>0</v>
          </cell>
          <cell r="F131">
            <v>2306241.7729281113</v>
          </cell>
          <cell r="G131">
            <v>17451.059979507761</v>
          </cell>
          <cell r="H131">
            <v>0</v>
          </cell>
          <cell r="I131">
            <v>9590.1220390927301</v>
          </cell>
          <cell r="J131">
            <v>0</v>
          </cell>
          <cell r="K131">
            <v>595292843.37613535</v>
          </cell>
          <cell r="L131">
            <v>5618687.4134574328</v>
          </cell>
          <cell r="M131">
            <v>0</v>
          </cell>
          <cell r="N131">
            <v>1087672.6742360024</v>
          </cell>
          <cell r="O131">
            <v>8903825579.139801</v>
          </cell>
          <cell r="P131">
            <v>71742994.828905746</v>
          </cell>
          <cell r="Q131">
            <v>12782859.115295652</v>
          </cell>
          <cell r="R131">
            <v>0</v>
          </cell>
          <cell r="S131">
            <v>402512.25691184594</v>
          </cell>
          <cell r="T131">
            <v>4186.7424164089334</v>
          </cell>
          <cell r="U131">
            <v>0</v>
          </cell>
          <cell r="V131">
            <v>1673.7801349917593</v>
          </cell>
          <cell r="W131">
            <v>48656254.712341107</v>
          </cell>
          <cell r="X131">
            <v>469501.03178183228</v>
          </cell>
          <cell r="Y131">
            <v>202328.92584548509</v>
          </cell>
          <cell r="AA131">
            <v>0</v>
          </cell>
          <cell r="AB131">
            <v>1151500000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A132">
            <v>45689</v>
          </cell>
          <cell r="B132">
            <v>8837449.1542385016</v>
          </cell>
          <cell r="C132">
            <v>17802.620428462706</v>
          </cell>
          <cell r="D132">
            <v>28672.592338807503</v>
          </cell>
          <cell r="E132">
            <v>0</v>
          </cell>
          <cell r="F132">
            <v>2288790.7129486036</v>
          </cell>
          <cell r="G132">
            <v>17523.627303922498</v>
          </cell>
          <cell r="H132">
            <v>0</v>
          </cell>
          <cell r="I132">
            <v>9517.5547146779427</v>
          </cell>
          <cell r="J132">
            <v>0</v>
          </cell>
          <cell r="K132">
            <v>589674155.96267915</v>
          </cell>
          <cell r="L132">
            <v>5792882.4478787789</v>
          </cell>
          <cell r="M132">
            <v>0</v>
          </cell>
          <cell r="N132">
            <v>1076805.573119289</v>
          </cell>
          <cell r="O132">
            <v>8832082584.3108959</v>
          </cell>
          <cell r="P132">
            <v>66549333.837999731</v>
          </cell>
          <cell r="Q132">
            <v>12683812.160872113</v>
          </cell>
          <cell r="R132">
            <v>0</v>
          </cell>
          <cell r="S132">
            <v>398325.51449543698</v>
          </cell>
          <cell r="T132">
            <v>4204.1522869571545</v>
          </cell>
          <cell r="U132">
            <v>0</v>
          </cell>
          <cell r="V132">
            <v>1656.3702644435255</v>
          </cell>
          <cell r="W132">
            <v>48186753.68055927</v>
          </cell>
          <cell r="X132">
            <v>438815.58210534079</v>
          </cell>
          <cell r="Y132">
            <v>200376.58405499242</v>
          </cell>
          <cell r="AA132">
            <v>0</v>
          </cell>
          <cell r="AB132">
            <v>1151500000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A133">
            <v>45717</v>
          </cell>
          <cell r="B133">
            <v>8819646.53381004</v>
          </cell>
          <cell r="C133">
            <v>17860.556965125652</v>
          </cell>
          <cell r="D133">
            <v>28614.655802144283</v>
          </cell>
          <cell r="E133">
            <v>0</v>
          </cell>
          <cell r="F133">
            <v>2271267.085644681</v>
          </cell>
          <cell r="G133">
            <v>17596.496387461302</v>
          </cell>
          <cell r="H133">
            <v>0</v>
          </cell>
          <cell r="I133">
            <v>9444.685631139133</v>
          </cell>
          <cell r="J133">
            <v>0</v>
          </cell>
          <cell r="K133">
            <v>583881273.51480007</v>
          </cell>
          <cell r="L133">
            <v>5129002.6948135849</v>
          </cell>
          <cell r="M133">
            <v>0</v>
          </cell>
          <cell r="N133">
            <v>1066789.068960591</v>
          </cell>
          <cell r="O133">
            <v>8765533250.472908</v>
          </cell>
          <cell r="P133">
            <v>71834635.290485233</v>
          </cell>
          <cell r="Q133">
            <v>12590430.85866392</v>
          </cell>
          <cell r="R133">
            <v>0</v>
          </cell>
          <cell r="S133">
            <v>394121.36220847984</v>
          </cell>
          <cell r="T133">
            <v>4221.6345535504151</v>
          </cell>
          <cell r="U133">
            <v>0</v>
          </cell>
          <cell r="V133">
            <v>1638.8879978502621</v>
          </cell>
          <cell r="W133">
            <v>47747938.098453932</v>
          </cell>
          <cell r="X133">
            <v>562412.22528262984</v>
          </cell>
          <cell r="Y133">
            <v>198551.84259273784</v>
          </cell>
          <cell r="AA133">
            <v>0</v>
          </cell>
          <cell r="AB133">
            <v>1151500000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A134">
            <v>45748</v>
          </cell>
          <cell r="B134">
            <v>8801785.9768449143</v>
          </cell>
          <cell r="C134">
            <v>13243.486152638066</v>
          </cell>
          <cell r="D134">
            <v>28556.530701843039</v>
          </cell>
          <cell r="E134">
            <v>0</v>
          </cell>
          <cell r="F134">
            <v>2253670.5892572198</v>
          </cell>
          <cell r="G134">
            <v>16556.859388470788</v>
          </cell>
          <cell r="H134">
            <v>0</v>
          </cell>
          <cell r="I134">
            <v>9371.513533661273</v>
          </cell>
          <cell r="J134">
            <v>0</v>
          </cell>
          <cell r="K134">
            <v>578752270.81998587</v>
          </cell>
          <cell r="L134">
            <v>5532792.1796188904</v>
          </cell>
          <cell r="M134">
            <v>0</v>
          </cell>
          <cell r="N134">
            <v>1058525.6003405459</v>
          </cell>
          <cell r="O134">
            <v>8693698615.182415</v>
          </cell>
          <cell r="P134">
            <v>72794844.548813865</v>
          </cell>
          <cell r="Q134">
            <v>12486546.278519385</v>
          </cell>
          <cell r="R134">
            <v>0</v>
          </cell>
          <cell r="S134">
            <v>389899.72765492945</v>
          </cell>
          <cell r="T134">
            <v>4239.1895172355908</v>
          </cell>
          <cell r="U134">
            <v>0</v>
          </cell>
          <cell r="V134">
            <v>1621.3330341650817</v>
          </cell>
          <cell r="W134">
            <v>47185525.873171307</v>
          </cell>
          <cell r="X134">
            <v>636026.10526365764</v>
          </cell>
          <cell r="Y134">
            <v>196213.1450892709</v>
          </cell>
          <cell r="AA134">
            <v>0</v>
          </cell>
          <cell r="AB134">
            <v>1151500000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A135">
            <v>45778</v>
          </cell>
          <cell r="B135">
            <v>8788542.4906922746</v>
          </cell>
          <cell r="C135">
            <v>13286.645003589845</v>
          </cell>
          <cell r="D135">
            <v>28513.371850891221</v>
          </cell>
          <cell r="E135">
            <v>0</v>
          </cell>
          <cell r="F135">
            <v>2237113.7298687492</v>
          </cell>
          <cell r="G135">
            <v>16625.70832876116</v>
          </cell>
          <cell r="H135">
            <v>0</v>
          </cell>
          <cell r="I135">
            <v>9302.6645933708805</v>
          </cell>
          <cell r="J135">
            <v>0</v>
          </cell>
          <cell r="K135">
            <v>573219478.64036775</v>
          </cell>
          <cell r="L135">
            <v>6069560.9472283982</v>
          </cell>
          <cell r="M135">
            <v>0</v>
          </cell>
          <cell r="N135">
            <v>1048888.4856319614</v>
          </cell>
          <cell r="O135">
            <v>8620903770.633585</v>
          </cell>
          <cell r="P135">
            <v>75044154.538219616</v>
          </cell>
          <cell r="Q135">
            <v>12382378.616141807</v>
          </cell>
          <cell r="R135">
            <v>0</v>
          </cell>
          <cell r="S135">
            <v>385660.53813769383</v>
          </cell>
          <cell r="T135">
            <v>4256.8174803114343</v>
          </cell>
          <cell r="U135">
            <v>0</v>
          </cell>
          <cell r="V135">
            <v>1603.7050710892436</v>
          </cell>
          <cell r="W135">
            <v>46549499.767907642</v>
          </cell>
          <cell r="X135">
            <v>989700.69922252279</v>
          </cell>
          <cell r="Y135">
            <v>193568.33653488292</v>
          </cell>
          <cell r="AA135">
            <v>0</v>
          </cell>
          <cell r="AB135">
            <v>1151500000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A136">
            <v>45809</v>
          </cell>
          <cell r="B136">
            <v>8775255.8456886858</v>
          </cell>
          <cell r="C136">
            <v>13329.944518862321</v>
          </cell>
          <cell r="D136">
            <v>28470.072335618788</v>
          </cell>
          <cell r="E136">
            <v>0</v>
          </cell>
          <cell r="F136">
            <v>2220488.021539988</v>
          </cell>
          <cell r="G136">
            <v>16694.843565894902</v>
          </cell>
          <cell r="H136">
            <v>0</v>
          </cell>
          <cell r="I136">
            <v>9233.5293562371171</v>
          </cell>
          <cell r="J136">
            <v>0</v>
          </cell>
          <cell r="K136">
            <v>567149917.69313836</v>
          </cell>
          <cell r="L136">
            <v>6755310.7409487097</v>
          </cell>
          <cell r="M136">
            <v>0</v>
          </cell>
          <cell r="N136">
            <v>1038993.2325558519</v>
          </cell>
          <cell r="O136">
            <v>8545859616.0953894</v>
          </cell>
          <cell r="P136">
            <v>79374025.329519302</v>
          </cell>
          <cell r="Q136">
            <v>12275505.616316147</v>
          </cell>
          <cell r="R136">
            <v>0</v>
          </cell>
          <cell r="S136">
            <v>381403.72065738239</v>
          </cell>
          <cell r="T136">
            <v>4274.5187463337261</v>
          </cell>
          <cell r="U136">
            <v>0</v>
          </cell>
          <cell r="V136">
            <v>1586.0038050669484</v>
          </cell>
          <cell r="W136">
            <v>45559799.068685114</v>
          </cell>
          <cell r="X136">
            <v>630925.61093552154</v>
          </cell>
          <cell r="Y136">
            <v>189452.83112728258</v>
          </cell>
          <cell r="AA136">
            <v>0</v>
          </cell>
          <cell r="AB136">
            <v>1151500000</v>
          </cell>
          <cell r="AC136">
            <v>0</v>
          </cell>
          <cell r="AD136">
            <v>0</v>
          </cell>
          <cell r="AE136">
            <v>0</v>
          </cell>
          <cell r="AF136">
            <v>0</v>
          </cell>
          <cell r="AG136">
            <v>0</v>
          </cell>
          <cell r="AH136">
            <v>0</v>
          </cell>
          <cell r="AI136">
            <v>0</v>
          </cell>
          <cell r="AJ136">
            <v>0</v>
          </cell>
          <cell r="AK136">
            <v>0</v>
          </cell>
          <cell r="AL136">
            <v>27589200</v>
          </cell>
          <cell r="AM136">
            <v>0</v>
          </cell>
          <cell r="AN136">
            <v>0</v>
          </cell>
          <cell r="AO136">
            <v>0</v>
          </cell>
          <cell r="AP136">
            <v>0</v>
          </cell>
        </row>
        <row r="137">
          <cell r="A137">
            <v>45839</v>
          </cell>
          <cell r="B137">
            <v>8761925.9011698235</v>
          </cell>
          <cell r="C137">
            <v>13373.385156961529</v>
          </cell>
          <cell r="D137">
            <v>28426.631697519515</v>
          </cell>
          <cell r="E137">
            <v>0</v>
          </cell>
          <cell r="F137">
            <v>2203793.1779740928</v>
          </cell>
          <cell r="G137">
            <v>108136.03629038973</v>
          </cell>
          <cell r="H137">
            <v>0</v>
          </cell>
          <cell r="I137">
            <v>9164.1066317422683</v>
          </cell>
          <cell r="J137">
            <v>0</v>
          </cell>
          <cell r="K137">
            <v>560394606.95219135</v>
          </cell>
          <cell r="L137">
            <v>4668536.1807857212</v>
          </cell>
          <cell r="M137">
            <v>0</v>
          </cell>
          <cell r="N137">
            <v>1027154.5712041107</v>
          </cell>
          <cell r="O137">
            <v>8466485590.7658634</v>
          </cell>
          <cell r="P137">
            <v>72891007.562218472</v>
          </cell>
          <cell r="Q137">
            <v>12165728.924589636</v>
          </cell>
          <cell r="R137">
            <v>0</v>
          </cell>
          <cell r="S137">
            <v>377129.20191104867</v>
          </cell>
          <cell r="T137">
            <v>4292.2936201205348</v>
          </cell>
          <cell r="U137">
            <v>0</v>
          </cell>
          <cell r="V137">
            <v>1568.2289312801108</v>
          </cell>
          <cell r="W137">
            <v>44928873.457749613</v>
          </cell>
          <cell r="X137">
            <v>649059.74127549655</v>
          </cell>
          <cell r="Y137">
            <v>186829.23212847562</v>
          </cell>
          <cell r="AA137">
            <v>0</v>
          </cell>
          <cell r="AB137">
            <v>1151500000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A138">
            <v>45870</v>
          </cell>
          <cell r="B138">
            <v>8748552.5160128605</v>
          </cell>
          <cell r="C138">
            <v>13416.967377888603</v>
          </cell>
          <cell r="D138">
            <v>28383.049476592474</v>
          </cell>
          <cell r="E138">
            <v>0</v>
          </cell>
          <cell r="F138">
            <v>2095657.1416837033</v>
          </cell>
          <cell r="G138">
            <v>16833.977697713915</v>
          </cell>
          <cell r="H138">
            <v>0</v>
          </cell>
          <cell r="I138">
            <v>8714.4409475013981</v>
          </cell>
          <cell r="J138">
            <v>0</v>
          </cell>
          <cell r="K138">
            <v>555726070.77140355</v>
          </cell>
          <cell r="L138">
            <v>5051619.7285816818</v>
          </cell>
          <cell r="M138">
            <v>0</v>
          </cell>
          <cell r="N138">
            <v>1019318.0299035548</v>
          </cell>
          <cell r="O138">
            <v>8393594583.2036304</v>
          </cell>
          <cell r="P138">
            <v>75086633.709894404</v>
          </cell>
          <cell r="Q138">
            <v>12064744.00607335</v>
          </cell>
          <cell r="R138">
            <v>0</v>
          </cell>
          <cell r="S138">
            <v>372836.90829092817</v>
          </cell>
          <cell r="T138">
            <v>4310.1424077575284</v>
          </cell>
          <cell r="U138">
            <v>0</v>
          </cell>
          <cell r="V138">
            <v>1550.3801436431095</v>
          </cell>
          <cell r="W138">
            <v>44279813.716474101</v>
          </cell>
          <cell r="X138">
            <v>968103.7780453983</v>
          </cell>
          <cell r="Y138">
            <v>184130.22537100498</v>
          </cell>
          <cell r="AA138">
            <v>0</v>
          </cell>
          <cell r="AB138">
            <v>1151500000</v>
          </cell>
          <cell r="AC138">
            <v>0</v>
          </cell>
          <cell r="AD138">
            <v>0</v>
          </cell>
          <cell r="AE138">
            <v>0</v>
          </cell>
          <cell r="AF138">
            <v>0</v>
          </cell>
          <cell r="AG138">
            <v>0</v>
          </cell>
          <cell r="AH138">
            <v>0</v>
          </cell>
          <cell r="AI138">
            <v>0</v>
          </cell>
          <cell r="AJ138">
            <v>0</v>
          </cell>
          <cell r="AK138">
            <v>0</v>
          </cell>
          <cell r="AL138">
            <v>5836560</v>
          </cell>
          <cell r="AM138">
            <v>0</v>
          </cell>
          <cell r="AN138">
            <v>0</v>
          </cell>
          <cell r="AO138">
            <v>0</v>
          </cell>
          <cell r="AP138">
            <v>0</v>
          </cell>
        </row>
        <row r="139">
          <cell r="A139">
            <v>45901</v>
          </cell>
          <cell r="B139">
            <v>8735135.5486349743</v>
          </cell>
          <cell r="C139">
            <v>13460.691643143888</v>
          </cell>
          <cell r="D139">
            <v>28339.325211337142</v>
          </cell>
          <cell r="E139">
            <v>0</v>
          </cell>
          <cell r="F139">
            <v>2078823.1639859893</v>
          </cell>
          <cell r="G139">
            <v>16342.60839079992</v>
          </cell>
          <cell r="H139">
            <v>0</v>
          </cell>
          <cell r="I139">
            <v>8644.4396569084056</v>
          </cell>
          <cell r="J139">
            <v>0</v>
          </cell>
          <cell r="K139">
            <v>550674451.04282331</v>
          </cell>
          <cell r="L139">
            <v>4008878.633981186</v>
          </cell>
          <cell r="M139">
            <v>0</v>
          </cell>
          <cell r="N139">
            <v>1010291.945919618</v>
          </cell>
          <cell r="O139">
            <v>8318507949.4937515</v>
          </cell>
          <cell r="P139">
            <v>73371966.77752772</v>
          </cell>
          <cell r="Q139">
            <v>11964990.045041116</v>
          </cell>
          <cell r="R139">
            <v>0</v>
          </cell>
          <cell r="S139">
            <v>368526.76588317059</v>
          </cell>
          <cell r="T139">
            <v>3768.8463983899164</v>
          </cell>
          <cell r="U139">
            <v>0</v>
          </cell>
          <cell r="V139">
            <v>1532.4571347975177</v>
          </cell>
          <cell r="W139">
            <v>43311709.9384287</v>
          </cell>
          <cell r="X139">
            <v>476974.36522062647</v>
          </cell>
          <cell r="Y139">
            <v>180104.5271606328</v>
          </cell>
          <cell r="AA139">
            <v>0</v>
          </cell>
          <cell r="AB139">
            <v>1151500000</v>
          </cell>
          <cell r="AC139">
            <v>0</v>
          </cell>
          <cell r="AD139">
            <v>0</v>
          </cell>
          <cell r="AE139">
            <v>0</v>
          </cell>
          <cell r="AF139">
            <v>0</v>
          </cell>
          <cell r="AG139">
            <v>0</v>
          </cell>
          <cell r="AH139">
            <v>0</v>
          </cell>
          <cell r="AI139">
            <v>0</v>
          </cell>
          <cell r="AJ139">
            <v>0</v>
          </cell>
          <cell r="AK139">
            <v>0</v>
          </cell>
          <cell r="AL139">
            <v>4601520</v>
          </cell>
          <cell r="AM139">
            <v>0</v>
          </cell>
          <cell r="AN139">
            <v>0</v>
          </cell>
          <cell r="AO139">
            <v>0</v>
          </cell>
          <cell r="AP139">
            <v>0</v>
          </cell>
        </row>
        <row r="140">
          <cell r="A140">
            <v>45931</v>
          </cell>
          <cell r="B140">
            <v>8721674.8569918294</v>
          </cell>
          <cell r="C140">
            <v>13504.558415732507</v>
          </cell>
          <cell r="D140">
            <v>28295.458438748559</v>
          </cell>
          <cell r="E140">
            <v>0</v>
          </cell>
          <cell r="F140">
            <v>2062480.5555951893</v>
          </cell>
          <cell r="G140">
            <v>16410.566404024983</v>
          </cell>
          <cell r="H140">
            <v>0</v>
          </cell>
          <cell r="I140">
            <v>8576.4816436833298</v>
          </cell>
          <cell r="J140">
            <v>0</v>
          </cell>
          <cell r="K140">
            <v>546665572.40883958</v>
          </cell>
          <cell r="L140">
            <v>4824711.1625541057</v>
          </cell>
          <cell r="M140">
            <v>0</v>
          </cell>
          <cell r="N140">
            <v>1003419.4907301426</v>
          </cell>
          <cell r="O140">
            <v>8245135982.7162275</v>
          </cell>
          <cell r="P140">
            <v>85418634.80212073</v>
          </cell>
          <cell r="Q140">
            <v>11865763.282427896</v>
          </cell>
          <cell r="R140">
            <v>0</v>
          </cell>
          <cell r="S140">
            <v>364757.91948478069</v>
          </cell>
          <cell r="T140">
            <v>3784.5185179965501</v>
          </cell>
          <cell r="U140">
            <v>0</v>
          </cell>
          <cell r="V140">
            <v>1516.7850151908797</v>
          </cell>
          <cell r="W140">
            <v>42834735.573208094</v>
          </cell>
          <cell r="X140">
            <v>380267.63162902952</v>
          </cell>
          <cell r="Y140">
            <v>178121.1087585903</v>
          </cell>
          <cell r="AA140">
            <v>0</v>
          </cell>
          <cell r="AB140">
            <v>1151500000</v>
          </cell>
          <cell r="AC140">
            <v>0</v>
          </cell>
          <cell r="AD140">
            <v>0</v>
          </cell>
          <cell r="AE140">
            <v>0</v>
          </cell>
          <cell r="AF140">
            <v>0</v>
          </cell>
          <cell r="AG140">
            <v>0</v>
          </cell>
          <cell r="AH140">
            <v>0</v>
          </cell>
          <cell r="AI140">
            <v>0</v>
          </cell>
          <cell r="AJ140">
            <v>0</v>
          </cell>
          <cell r="AK140">
            <v>0</v>
          </cell>
          <cell r="AL140">
            <v>5697120</v>
          </cell>
          <cell r="AM140">
            <v>0</v>
          </cell>
          <cell r="AN140">
            <v>0</v>
          </cell>
          <cell r="AO140">
            <v>0</v>
          </cell>
          <cell r="AP140">
            <v>0</v>
          </cell>
        </row>
        <row r="141">
          <cell r="A141">
            <v>45962</v>
          </cell>
          <cell r="B141">
            <v>8708170.2985760961</v>
          </cell>
          <cell r="C141">
            <v>13548.568160168608</v>
          </cell>
          <cell r="D141">
            <v>28251.448694312385</v>
          </cell>
          <cell r="E141">
            <v>0</v>
          </cell>
          <cell r="F141">
            <v>2046069.9891911645</v>
          </cell>
          <cell r="G141">
            <v>16478.807009321681</v>
          </cell>
          <cell r="H141">
            <v>0</v>
          </cell>
          <cell r="I141">
            <v>8508.2410383865918</v>
          </cell>
          <cell r="J141">
            <v>0</v>
          </cell>
          <cell r="K141">
            <v>541840861.24628747</v>
          </cell>
          <cell r="L141">
            <v>4907970.5946242129</v>
          </cell>
          <cell r="M141">
            <v>0</v>
          </cell>
          <cell r="N141">
            <v>995199.72197068715</v>
          </cell>
          <cell r="O141">
            <v>8159717347.9140854</v>
          </cell>
          <cell r="P141">
            <v>77880836.161615118</v>
          </cell>
          <cell r="Q141">
            <v>11748829.394748531</v>
          </cell>
          <cell r="R141">
            <v>0</v>
          </cell>
          <cell r="S141">
            <v>360973.40096678416</v>
          </cell>
          <cell r="T141">
            <v>3800.2558075005509</v>
          </cell>
          <cell r="U141">
            <v>0</v>
          </cell>
          <cell r="V141">
            <v>1501.0477256868774</v>
          </cell>
          <cell r="W141">
            <v>42454467.941579059</v>
          </cell>
          <cell r="X141">
            <v>952043.76038401376</v>
          </cell>
          <cell r="Y141">
            <v>176539.82919039973</v>
          </cell>
          <cell r="AA141">
            <v>0</v>
          </cell>
          <cell r="AB141">
            <v>1151500000</v>
          </cell>
          <cell r="AC141">
            <v>0</v>
          </cell>
          <cell r="AD141">
            <v>0</v>
          </cell>
          <cell r="AE141">
            <v>0</v>
          </cell>
          <cell r="AF141">
            <v>0</v>
          </cell>
          <cell r="AG141">
            <v>0</v>
          </cell>
          <cell r="AH141">
            <v>0</v>
          </cell>
          <cell r="AI141">
            <v>0</v>
          </cell>
          <cell r="AJ141">
            <v>0</v>
          </cell>
          <cell r="AK141">
            <v>0</v>
          </cell>
          <cell r="AL141">
            <v>2151360</v>
          </cell>
          <cell r="AM141">
            <v>0</v>
          </cell>
          <cell r="AN141">
            <v>0</v>
          </cell>
          <cell r="AO141">
            <v>0</v>
          </cell>
          <cell r="AP141">
            <v>0</v>
          </cell>
        </row>
        <row r="142">
          <cell r="A142">
            <v>45992</v>
          </cell>
          <cell r="B142">
            <v>8694621.7304159272</v>
          </cell>
          <cell r="C142">
            <v>13592.721342481185</v>
          </cell>
          <cell r="D142">
            <v>28207.295511999982</v>
          </cell>
          <cell r="E142">
            <v>0</v>
          </cell>
          <cell r="F142">
            <v>2029591.1821818429</v>
          </cell>
          <cell r="G142">
            <v>16047.510727030416</v>
          </cell>
          <cell r="H142">
            <v>0</v>
          </cell>
          <cell r="I142">
            <v>8439.7166659061622</v>
          </cell>
          <cell r="J142">
            <v>0</v>
          </cell>
          <cell r="K142">
            <v>536932890.65166235</v>
          </cell>
          <cell r="L142">
            <v>5608269.8815981671</v>
          </cell>
          <cell r="M142">
            <v>0</v>
          </cell>
          <cell r="N142">
            <v>986505.75174356939</v>
          </cell>
          <cell r="O142">
            <v>8081836511.7524853</v>
          </cell>
          <cell r="P142">
            <v>70041765.406001061</v>
          </cell>
          <cell r="Q142">
            <v>11646071.765049603</v>
          </cell>
          <cell r="R142">
            <v>0</v>
          </cell>
          <cell r="S142">
            <v>357173.14515928359</v>
          </cell>
          <cell r="T142">
            <v>3816.0585379000659</v>
          </cell>
          <cell r="U142">
            <v>0</v>
          </cell>
          <cell r="V142">
            <v>1485.2449952873542</v>
          </cell>
          <cell r="W142">
            <v>41502424.181195065</v>
          </cell>
          <cell r="X142">
            <v>328826.54587358737</v>
          </cell>
          <cell r="Y142">
            <v>172580.91388680285</v>
          </cell>
          <cell r="AA142">
            <v>0</v>
          </cell>
          <cell r="AB142">
            <v>1151500000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A143">
            <v>46023</v>
          </cell>
          <cell r="B143">
            <v>8681029.0090734474</v>
          </cell>
          <cell r="C143">
            <v>13637.01843021758</v>
          </cell>
          <cell r="D143">
            <v>28162.998424263496</v>
          </cell>
          <cell r="E143">
            <v>0</v>
          </cell>
          <cell r="F143">
            <v>2013543.6714548126</v>
          </cell>
          <cell r="G143">
            <v>16114.241625803643</v>
          </cell>
          <cell r="H143">
            <v>0</v>
          </cell>
          <cell r="I143">
            <v>8372.9857671329282</v>
          </cell>
          <cell r="J143">
            <v>0</v>
          </cell>
          <cell r="K143">
            <v>531324620.77006567</v>
          </cell>
          <cell r="L143">
            <v>4942738.6078267619</v>
          </cell>
          <cell r="M143">
            <v>0</v>
          </cell>
          <cell r="N143">
            <v>976798.77557425294</v>
          </cell>
          <cell r="O143">
            <v>8011794746.346468</v>
          </cell>
          <cell r="P143">
            <v>70264303.697229356</v>
          </cell>
          <cell r="Q143">
            <v>11551161.960540246</v>
          </cell>
          <cell r="R143">
            <v>0</v>
          </cell>
          <cell r="S143">
            <v>353357.08662138355</v>
          </cell>
          <cell r="T143">
            <v>3831.9269813201699</v>
          </cell>
          <cell r="U143">
            <v>0</v>
          </cell>
          <cell r="V143">
            <v>1469.3765518672531</v>
          </cell>
          <cell r="W143">
            <v>41173597.635321446</v>
          </cell>
          <cell r="X143">
            <v>328798.42574826255</v>
          </cell>
          <cell r="Y143">
            <v>171213.54350021188</v>
          </cell>
          <cell r="AA143">
            <v>0</v>
          </cell>
          <cell r="AB143">
            <v>1151500000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A144">
            <v>46054</v>
          </cell>
          <cell r="B144">
            <v>8667391.9906432293</v>
          </cell>
          <cell r="C144">
            <v>895569.50989245006</v>
          </cell>
          <cell r="D144">
            <v>28118.556962030911</v>
          </cell>
          <cell r="E144">
            <v>0</v>
          </cell>
          <cell r="F144">
            <v>1997429.4298290086</v>
          </cell>
          <cell r="G144">
            <v>16181.250013897603</v>
          </cell>
          <cell r="H144">
            <v>0</v>
          </cell>
          <cell r="I144">
            <v>8305.9773790389609</v>
          </cell>
          <cell r="J144">
            <v>0</v>
          </cell>
          <cell r="K144">
            <v>526381882.16223723</v>
          </cell>
          <cell r="L144">
            <v>4279966.6927141324</v>
          </cell>
          <cell r="M144">
            <v>0</v>
          </cell>
          <cell r="N144">
            <v>968057.30130581779</v>
          </cell>
          <cell r="O144">
            <v>7941530442.6492825</v>
          </cell>
          <cell r="P144">
            <v>64014906.639695652</v>
          </cell>
          <cell r="Q144">
            <v>11454532.819472767</v>
          </cell>
          <cell r="R144">
            <v>0</v>
          </cell>
          <cell r="S144">
            <v>349525.15964006336</v>
          </cell>
          <cell r="T144">
            <v>3847.8614110174913</v>
          </cell>
          <cell r="U144">
            <v>0</v>
          </cell>
          <cell r="V144">
            <v>1453.4421221699301</v>
          </cell>
          <cell r="W144">
            <v>40844799.209573217</v>
          </cell>
          <cell r="X144">
            <v>413962.27480123198</v>
          </cell>
          <cell r="Y144">
            <v>169846.29004647539</v>
          </cell>
          <cell r="AA144">
            <v>0</v>
          </cell>
          <cell r="AB144">
            <v>1151500000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A145">
            <v>46082</v>
          </cell>
          <cell r="B145">
            <v>7771822.4807507787</v>
          </cell>
          <cell r="C145">
            <v>13726.046199780038</v>
          </cell>
          <cell r="D145">
            <v>25215.183559284349</v>
          </cell>
          <cell r="E145">
            <v>0</v>
          </cell>
          <cell r="F145">
            <v>1981248.179815111</v>
          </cell>
          <cell r="G145">
            <v>16248.537045205336</v>
          </cell>
          <cell r="H145">
            <v>0</v>
          </cell>
          <cell r="I145">
            <v>8238.6903477311716</v>
          </cell>
          <cell r="J145">
            <v>0</v>
          </cell>
          <cell r="K145">
            <v>522101915.46952331</v>
          </cell>
          <cell r="L145">
            <v>5134166.0294678491</v>
          </cell>
          <cell r="M145">
            <v>0</v>
          </cell>
          <cell r="N145">
            <v>960431.96050294978</v>
          </cell>
          <cell r="O145">
            <v>7877515536.0095577</v>
          </cell>
          <cell r="P145">
            <v>64127770.325169653</v>
          </cell>
          <cell r="Q145">
            <v>11363485.105286604</v>
          </cell>
          <cell r="R145">
            <v>0</v>
          </cell>
          <cell r="S145">
            <v>345677.29822904587</v>
          </cell>
          <cell r="T145">
            <v>3863.8621013849661</v>
          </cell>
          <cell r="U145">
            <v>0</v>
          </cell>
          <cell r="V145">
            <v>1437.4414318024492</v>
          </cell>
          <cell r="W145">
            <v>40430836.934771955</v>
          </cell>
          <cell r="X145">
            <v>388727.7118911235</v>
          </cell>
          <cell r="Y145">
            <v>168124.89692042695</v>
          </cell>
          <cell r="AA145">
            <v>0</v>
          </cell>
          <cell r="AB145">
            <v>1151500000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A146">
            <v>46113</v>
          </cell>
          <cell r="B146">
            <v>7758096.4345509997</v>
          </cell>
          <cell r="C146">
            <v>13770.777824342556</v>
          </cell>
          <cell r="D146">
            <v>25170.451934721823</v>
          </cell>
          <cell r="E146">
            <v>0</v>
          </cell>
          <cell r="F146">
            <v>1964999.6427699057</v>
          </cell>
          <cell r="G146">
            <v>15786.681356784795</v>
          </cell>
          <cell r="H146">
            <v>0</v>
          </cell>
          <cell r="I146">
            <v>8171.1235145181909</v>
          </cell>
          <cell r="J146">
            <v>0</v>
          </cell>
          <cell r="K146">
            <v>516967749.44005555</v>
          </cell>
          <cell r="L146">
            <v>6949959.6168709453</v>
          </cell>
          <cell r="M146">
            <v>0</v>
          </cell>
          <cell r="N146">
            <v>952104.66153180762</v>
          </cell>
          <cell r="O146">
            <v>7813387765.6844053</v>
          </cell>
          <cell r="P146">
            <v>69825918.805468291</v>
          </cell>
          <cell r="Q146">
            <v>11273277.594631195</v>
          </cell>
          <cell r="R146">
            <v>0</v>
          </cell>
          <cell r="S146">
            <v>341813.43612766085</v>
          </cell>
          <cell r="T146">
            <v>3879.9293279565536</v>
          </cell>
          <cell r="U146">
            <v>0</v>
          </cell>
          <cell r="V146">
            <v>1421.3742052308564</v>
          </cell>
          <cell r="W146">
            <v>40042109.222880863</v>
          </cell>
          <cell r="X146">
            <v>734526.52539602888</v>
          </cell>
          <cell r="Y146">
            <v>166508.43751847959</v>
          </cell>
          <cell r="AA146">
            <v>0</v>
          </cell>
          <cell r="AB146">
            <v>1151500000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A147">
            <v>46143</v>
          </cell>
          <cell r="B147">
            <v>7744325.6567266574</v>
          </cell>
          <cell r="C147">
            <v>13815.655239812178</v>
          </cell>
          <cell r="D147">
            <v>25125.57451925223</v>
          </cell>
          <cell r="E147">
            <v>0</v>
          </cell>
          <cell r="F147">
            <v>1949212.9614131211</v>
          </cell>
          <cell r="G147">
            <v>15852.327640093365</v>
          </cell>
          <cell r="H147">
            <v>0</v>
          </cell>
          <cell r="I147">
            <v>8105.477231209562</v>
          </cell>
          <cell r="J147">
            <v>0</v>
          </cell>
          <cell r="K147">
            <v>510017789.82318616</v>
          </cell>
          <cell r="L147">
            <v>5931255.9468680294</v>
          </cell>
          <cell r="M147">
            <v>0</v>
          </cell>
          <cell r="N147">
            <v>940601.06678086089</v>
          </cell>
          <cell r="O147">
            <v>7743561846.878931</v>
          </cell>
          <cell r="P147">
            <v>76772224.97512199</v>
          </cell>
          <cell r="Q147">
            <v>11178890.313892098</v>
          </cell>
          <cell r="R147">
            <v>0</v>
          </cell>
          <cell r="S147">
            <v>337933.5067997044</v>
          </cell>
          <cell r="T147">
            <v>3896.0633674119745</v>
          </cell>
          <cell r="U147">
            <v>0</v>
          </cell>
          <cell r="V147">
            <v>1405.2401657754374</v>
          </cell>
          <cell r="W147">
            <v>39307582.697484821</v>
          </cell>
          <cell r="X147">
            <v>598749.09495159762</v>
          </cell>
          <cell r="Y147">
            <v>163454.03138370777</v>
          </cell>
          <cell r="AA147">
            <v>0</v>
          </cell>
          <cell r="AB147">
            <v>1151500000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A148">
            <v>46174</v>
          </cell>
          <cell r="B148">
            <v>7730510.0014868453</v>
          </cell>
          <cell r="C148">
            <v>13860.678921407409</v>
          </cell>
          <cell r="D148">
            <v>25080.550837656941</v>
          </cell>
          <cell r="E148">
            <v>0</v>
          </cell>
          <cell r="F148">
            <v>1933360.6337730277</v>
          </cell>
          <cell r="G148">
            <v>15089.244637757047</v>
          </cell>
          <cell r="H148">
            <v>0</v>
          </cell>
          <cell r="I148">
            <v>8039.5579687728396</v>
          </cell>
          <cell r="J148">
            <v>0</v>
          </cell>
          <cell r="K148">
            <v>504086533.87631756</v>
          </cell>
          <cell r="L148">
            <v>4553015.8339620614</v>
          </cell>
          <cell r="M148">
            <v>0</v>
          </cell>
          <cell r="N148">
            <v>930026.16316249396</v>
          </cell>
          <cell r="O148">
            <v>7666789621.9037991</v>
          </cell>
          <cell r="P148">
            <v>74428538.350227207</v>
          </cell>
          <cell r="Q148">
            <v>11075047.642123569</v>
          </cell>
          <cell r="R148">
            <v>0</v>
          </cell>
          <cell r="S148">
            <v>334037.44343229238</v>
          </cell>
          <cell r="T148">
            <v>3912.2644975814565</v>
          </cell>
          <cell r="U148">
            <v>0</v>
          </cell>
          <cell r="V148">
            <v>1389.039035605949</v>
          </cell>
          <cell r="W148">
            <v>38708833.602533236</v>
          </cell>
          <cell r="X148">
            <v>317047.19712301804</v>
          </cell>
          <cell r="Y148">
            <v>160964.23306386746</v>
          </cell>
          <cell r="AA148">
            <v>0</v>
          </cell>
          <cell r="AB148">
            <v>1151500000</v>
          </cell>
          <cell r="AC148">
            <v>0</v>
          </cell>
          <cell r="AD148">
            <v>0</v>
          </cell>
          <cell r="AE148">
            <v>0</v>
          </cell>
          <cell r="AF148">
            <v>0</v>
          </cell>
          <cell r="AG148">
            <v>0</v>
          </cell>
          <cell r="AH148">
            <v>0</v>
          </cell>
          <cell r="AI148">
            <v>0</v>
          </cell>
          <cell r="AJ148">
            <v>0</v>
          </cell>
          <cell r="AK148">
            <v>0</v>
          </cell>
          <cell r="AL148">
            <v>27589200</v>
          </cell>
          <cell r="AM148">
            <v>0</v>
          </cell>
          <cell r="AN148">
            <v>0</v>
          </cell>
          <cell r="AO148">
            <v>0</v>
          </cell>
          <cell r="AP148">
            <v>0</v>
          </cell>
        </row>
        <row r="149">
          <cell r="A149">
            <v>46204</v>
          </cell>
          <cell r="B149">
            <v>7716649.3225654364</v>
          </cell>
          <cell r="C149">
            <v>13905.849345896168</v>
          </cell>
          <cell r="D149">
            <v>25035.380413168168</v>
          </cell>
          <cell r="E149">
            <v>0</v>
          </cell>
          <cell r="F149">
            <v>1918271.3891352704</v>
          </cell>
          <cell r="G149">
            <v>14549.133754274231</v>
          </cell>
          <cell r="H149">
            <v>0</v>
          </cell>
          <cell r="I149">
            <v>7976.8118598208339</v>
          </cell>
          <cell r="J149">
            <v>0</v>
          </cell>
          <cell r="K149">
            <v>499533518.04235595</v>
          </cell>
          <cell r="L149">
            <v>5043689.8738225605</v>
          </cell>
          <cell r="M149">
            <v>0</v>
          </cell>
          <cell r="N149">
            <v>922533.74009525718</v>
          </cell>
          <cell r="O149">
            <v>7592361083.5535631</v>
          </cell>
          <cell r="P149">
            <v>77917747.582250744</v>
          </cell>
          <cell r="Q149">
            <v>10974645.430715024</v>
          </cell>
          <cell r="R149">
            <v>0</v>
          </cell>
          <cell r="S149">
            <v>330125.17893471092</v>
          </cell>
          <cell r="T149">
            <v>3928.5329974505585</v>
          </cell>
          <cell r="U149">
            <v>0</v>
          </cell>
          <cell r="V149">
            <v>1372.7705357368395</v>
          </cell>
          <cell r="W149">
            <v>38391786.405410208</v>
          </cell>
          <cell r="X149">
            <v>316324.3101118413</v>
          </cell>
          <cell r="Y149">
            <v>159645.8451358309</v>
          </cell>
          <cell r="AA149">
            <v>0</v>
          </cell>
          <cell r="AB149">
            <v>1151500000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A150">
            <v>46235</v>
          </cell>
          <cell r="B150">
            <v>7702743.4732195409</v>
          </cell>
          <cell r="C150">
            <v>13951.166991600472</v>
          </cell>
          <cell r="D150">
            <v>24990.062767463867</v>
          </cell>
          <cell r="E150">
            <v>0</v>
          </cell>
          <cell r="F150">
            <v>1903722.2553809963</v>
          </cell>
          <cell r="G150">
            <v>13981.212791152226</v>
          </cell>
          <cell r="H150">
            <v>0</v>
          </cell>
          <cell r="I150">
            <v>7916.3117119593089</v>
          </cell>
          <cell r="J150">
            <v>0</v>
          </cell>
          <cell r="K150">
            <v>494489828.16853285</v>
          </cell>
          <cell r="L150">
            <v>4801390.4652958447</v>
          </cell>
          <cell r="M150">
            <v>0</v>
          </cell>
          <cell r="N150">
            <v>914270.48525359388</v>
          </cell>
          <cell r="O150">
            <v>7514443335.9713211</v>
          </cell>
          <cell r="P150">
            <v>74333872.58287102</v>
          </cell>
          <cell r="Q150">
            <v>10869628.470105018</v>
          </cell>
          <cell r="R150">
            <v>0</v>
          </cell>
          <cell r="S150">
            <v>326196.6459372603</v>
          </cell>
          <cell r="T150">
            <v>3944.8691471649508</v>
          </cell>
          <cell r="U150">
            <v>0</v>
          </cell>
          <cell r="V150">
            <v>1356.4343860224408</v>
          </cell>
          <cell r="W150">
            <v>38075462.09529835</v>
          </cell>
          <cell r="X150">
            <v>527892.76827118942</v>
          </cell>
          <cell r="Y150">
            <v>158330.46321294914</v>
          </cell>
          <cell r="AA150">
            <v>0</v>
          </cell>
          <cell r="AB150">
            <v>1151500000</v>
          </cell>
          <cell r="AC150">
            <v>0</v>
          </cell>
          <cell r="AD150">
            <v>0</v>
          </cell>
          <cell r="AE150">
            <v>0</v>
          </cell>
          <cell r="AF150">
            <v>0</v>
          </cell>
          <cell r="AG150">
            <v>0</v>
          </cell>
          <cell r="AH150">
            <v>0</v>
          </cell>
          <cell r="AI150">
            <v>0</v>
          </cell>
          <cell r="AJ150">
            <v>0</v>
          </cell>
          <cell r="AK150">
            <v>0</v>
          </cell>
          <cell r="AL150">
            <v>5836560</v>
          </cell>
          <cell r="AM150">
            <v>0</v>
          </cell>
          <cell r="AN150">
            <v>0</v>
          </cell>
          <cell r="AO150">
            <v>0</v>
          </cell>
          <cell r="AP150">
            <v>0</v>
          </cell>
        </row>
        <row r="151">
          <cell r="A151">
            <v>46266</v>
          </cell>
          <cell r="B151">
            <v>7688792.3062279401</v>
          </cell>
          <cell r="C151">
            <v>13996.632338401661</v>
          </cell>
          <cell r="D151">
            <v>24944.5974206627</v>
          </cell>
          <cell r="E151">
            <v>0</v>
          </cell>
          <cell r="F151">
            <v>1889741.0425898442</v>
          </cell>
          <cell r="G151">
            <v>14039.351334342055</v>
          </cell>
          <cell r="H151">
            <v>0</v>
          </cell>
          <cell r="I151">
            <v>7858.1731687694355</v>
          </cell>
          <cell r="J151">
            <v>0</v>
          </cell>
          <cell r="K151">
            <v>489688437.7032364</v>
          </cell>
          <cell r="L151">
            <v>5758748.5239264276</v>
          </cell>
          <cell r="M151">
            <v>0</v>
          </cell>
          <cell r="N151">
            <v>906228.19794504624</v>
          </cell>
          <cell r="O151">
            <v>7440109463.3884478</v>
          </cell>
          <cell r="P151">
            <v>71563833.083667547</v>
          </cell>
          <cell r="Q151">
            <v>10773780.424913451</v>
          </cell>
          <cell r="R151">
            <v>0</v>
          </cell>
          <cell r="S151">
            <v>322251.77679009543</v>
          </cell>
          <cell r="T151">
            <v>3961.2732280352484</v>
          </cell>
          <cell r="U151">
            <v>0</v>
          </cell>
          <cell r="V151">
            <v>1340.0303051521466</v>
          </cell>
          <cell r="W151">
            <v>37547569.327027172</v>
          </cell>
          <cell r="X151">
            <v>600798.56396405748</v>
          </cell>
          <cell r="Y151">
            <v>156135.30911822151</v>
          </cell>
          <cell r="AA151">
            <v>0</v>
          </cell>
          <cell r="AB151">
            <v>1151500000</v>
          </cell>
          <cell r="AC151">
            <v>0</v>
          </cell>
          <cell r="AD151">
            <v>0</v>
          </cell>
          <cell r="AE151">
            <v>0</v>
          </cell>
          <cell r="AF151">
            <v>0</v>
          </cell>
          <cell r="AG151">
            <v>0</v>
          </cell>
          <cell r="AH151">
            <v>0</v>
          </cell>
          <cell r="AI151">
            <v>0</v>
          </cell>
          <cell r="AJ151">
            <v>0</v>
          </cell>
          <cell r="AK151">
            <v>0</v>
          </cell>
          <cell r="AL151">
            <v>4601520</v>
          </cell>
          <cell r="AM151">
            <v>0</v>
          </cell>
          <cell r="AN151">
            <v>0</v>
          </cell>
          <cell r="AO151">
            <v>0</v>
          </cell>
          <cell r="AP151">
            <v>0</v>
          </cell>
        </row>
        <row r="152">
          <cell r="A152">
            <v>46296</v>
          </cell>
          <cell r="B152">
            <v>7674795.6738895373</v>
          </cell>
          <cell r="C152">
            <v>14042.245867745449</v>
          </cell>
          <cell r="D152">
            <v>24898.983891318923</v>
          </cell>
          <cell r="E152">
            <v>0</v>
          </cell>
          <cell r="F152">
            <v>1875701.6912555022</v>
          </cell>
          <cell r="G152">
            <v>14097.731636974017</v>
          </cell>
          <cell r="H152">
            <v>0</v>
          </cell>
          <cell r="I152">
            <v>7799.7928661374626</v>
          </cell>
          <cell r="J152">
            <v>0</v>
          </cell>
          <cell r="K152">
            <v>483929689.17931163</v>
          </cell>
          <cell r="L152">
            <v>8017980.0376446443</v>
          </cell>
          <cell r="M152">
            <v>0</v>
          </cell>
          <cell r="N152">
            <v>896700.4388998322</v>
          </cell>
          <cell r="O152">
            <v>7368545630.3047791</v>
          </cell>
          <cell r="P152">
            <v>82341207.123382568</v>
          </cell>
          <cell r="Q152">
            <v>10681533.189159639</v>
          </cell>
          <cell r="R152">
            <v>0</v>
          </cell>
          <cell r="S152">
            <v>318290.50356206018</v>
          </cell>
          <cell r="T152">
            <v>3977.7455225418216</v>
          </cell>
          <cell r="U152">
            <v>0</v>
          </cell>
          <cell r="V152">
            <v>1323.5580106455668</v>
          </cell>
          <cell r="W152">
            <v>36946770.76306314</v>
          </cell>
          <cell r="X152">
            <v>310041.93083131168</v>
          </cell>
          <cell r="Y152">
            <v>153636.98842307093</v>
          </cell>
          <cell r="AA152">
            <v>0</v>
          </cell>
          <cell r="AB152">
            <v>1151500000</v>
          </cell>
          <cell r="AC152">
            <v>0</v>
          </cell>
          <cell r="AD152">
            <v>0</v>
          </cell>
          <cell r="AE152">
            <v>0</v>
          </cell>
          <cell r="AF152">
            <v>0</v>
          </cell>
          <cell r="AG152">
            <v>0</v>
          </cell>
          <cell r="AH152">
            <v>0</v>
          </cell>
          <cell r="AI152">
            <v>0</v>
          </cell>
          <cell r="AJ152">
            <v>0</v>
          </cell>
          <cell r="AK152">
            <v>0</v>
          </cell>
          <cell r="AL152">
            <v>5697120</v>
          </cell>
          <cell r="AM152">
            <v>0</v>
          </cell>
          <cell r="AN152">
            <v>0</v>
          </cell>
          <cell r="AO152">
            <v>0</v>
          </cell>
          <cell r="AP152">
            <v>0</v>
          </cell>
        </row>
        <row r="153">
          <cell r="A153">
            <v>46327</v>
          </cell>
          <cell r="B153">
            <v>7660753.4280217933</v>
          </cell>
          <cell r="C153">
            <v>14088.008062647034</v>
          </cell>
          <cell r="D153">
            <v>24853.221696417291</v>
          </cell>
          <cell r="E153">
            <v>0</v>
          </cell>
          <cell r="F153">
            <v>1861603.9596185279</v>
          </cell>
          <cell r="G153">
            <v>13390.345663959513</v>
          </cell>
          <cell r="H153">
            <v>0</v>
          </cell>
          <cell r="I153">
            <v>7741.1697987470461</v>
          </cell>
          <cell r="J153">
            <v>0</v>
          </cell>
          <cell r="K153">
            <v>475911709.14166582</v>
          </cell>
          <cell r="L153">
            <v>7342743.5677721417</v>
          </cell>
          <cell r="M153">
            <v>0</v>
          </cell>
          <cell r="N153">
            <v>884049.42341220356</v>
          </cell>
          <cell r="O153">
            <v>7286204423.1814108</v>
          </cell>
          <cell r="P153">
            <v>71081585.486296579</v>
          </cell>
          <cell r="Q153">
            <v>10575153.934121354</v>
          </cell>
          <cell r="R153">
            <v>0</v>
          </cell>
          <cell r="S153">
            <v>314312.75803951832</v>
          </cell>
          <cell r="T153">
            <v>3994.2863143397062</v>
          </cell>
          <cell r="U153">
            <v>0</v>
          </cell>
          <cell r="V153">
            <v>1307.0172188476636</v>
          </cell>
          <cell r="W153">
            <v>36636728.832231812</v>
          </cell>
          <cell r="X153">
            <v>306394.1106906808</v>
          </cell>
          <cell r="Y153">
            <v>152347.73072736405</v>
          </cell>
          <cell r="AA153">
            <v>0</v>
          </cell>
          <cell r="AB153">
            <v>1151500000</v>
          </cell>
          <cell r="AC153">
            <v>0</v>
          </cell>
          <cell r="AD153">
            <v>0</v>
          </cell>
          <cell r="AE153">
            <v>0</v>
          </cell>
          <cell r="AF153">
            <v>0</v>
          </cell>
          <cell r="AG153">
            <v>0</v>
          </cell>
          <cell r="AH153">
            <v>0</v>
          </cell>
          <cell r="AI153">
            <v>0</v>
          </cell>
          <cell r="AJ153">
            <v>0</v>
          </cell>
          <cell r="AK153">
            <v>0</v>
          </cell>
          <cell r="AL153">
            <v>2151360</v>
          </cell>
          <cell r="AM153">
            <v>0</v>
          </cell>
          <cell r="AN153">
            <v>0</v>
          </cell>
          <cell r="AO153">
            <v>0</v>
          </cell>
          <cell r="AP153">
            <v>0</v>
          </cell>
        </row>
        <row r="154">
          <cell r="A154">
            <v>46357</v>
          </cell>
          <cell r="B154">
            <v>7646665.4199591456</v>
          </cell>
          <cell r="C154">
            <v>14133.919407696318</v>
          </cell>
          <cell r="D154">
            <v>24807.310351368003</v>
          </cell>
          <cell r="E154">
            <v>0</v>
          </cell>
          <cell r="F154">
            <v>1848213.6139545683</v>
          </cell>
          <cell r="G154">
            <v>13446.027184678816</v>
          </cell>
          <cell r="H154">
            <v>0</v>
          </cell>
          <cell r="I154">
            <v>7685.4882780277476</v>
          </cell>
          <cell r="J154">
            <v>0</v>
          </cell>
          <cell r="K154">
            <v>468568965.57389367</v>
          </cell>
          <cell r="L154">
            <v>6568784.0962300273</v>
          </cell>
          <cell r="M154">
            <v>0</v>
          </cell>
          <cell r="N154">
            <v>872856.02813957341</v>
          </cell>
          <cell r="O154">
            <v>7215122837.6950951</v>
          </cell>
          <cell r="P154">
            <v>70173277.263719052</v>
          </cell>
          <cell r="Q154">
            <v>10480827.867355242</v>
          </cell>
          <cell r="R154">
            <v>0</v>
          </cell>
          <cell r="S154">
            <v>310318.47172517859</v>
          </cell>
          <cell r="T154">
            <v>4010.8958882635034</v>
          </cell>
          <cell r="U154">
            <v>0</v>
          </cell>
          <cell r="V154">
            <v>1290.4076449238678</v>
          </cell>
          <cell r="W154">
            <v>36330334.721541122</v>
          </cell>
          <cell r="X154">
            <v>304962.04870880657</v>
          </cell>
          <cell r="Y154">
            <v>151073.64188374206</v>
          </cell>
          <cell r="AA154">
            <v>0</v>
          </cell>
          <cell r="AB154">
            <v>1151500000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A155">
            <v>46388</v>
          </cell>
          <cell r="B155">
            <v>7632531.500551451</v>
          </cell>
          <cell r="C155">
            <v>14179.980389062901</v>
          </cell>
          <cell r="D155">
            <v>24761.249370001453</v>
          </cell>
          <cell r="E155">
            <v>0</v>
          </cell>
          <cell r="F155">
            <v>1834767.5867698896</v>
          </cell>
          <cell r="G155">
            <v>13501.940247721759</v>
          </cell>
          <cell r="H155">
            <v>0</v>
          </cell>
          <cell r="I155">
            <v>7629.5752149847922</v>
          </cell>
          <cell r="J155">
            <v>0</v>
          </cell>
          <cell r="K155">
            <v>462000181.47766364</v>
          </cell>
          <cell r="L155">
            <v>5362923.7409121105</v>
          </cell>
          <cell r="M155">
            <v>0</v>
          </cell>
          <cell r="N155">
            <v>861790.47411627579</v>
          </cell>
          <cell r="O155">
            <v>7144949560.4313812</v>
          </cell>
          <cell r="P155">
            <v>73664908.532233536</v>
          </cell>
          <cell r="Q155">
            <v>10386180.660712771</v>
          </cell>
          <cell r="R155">
            <v>0</v>
          </cell>
          <cell r="S155">
            <v>306307.57583691512</v>
          </cell>
          <cell r="T155">
            <v>4027.5745303321828</v>
          </cell>
          <cell r="U155">
            <v>0</v>
          </cell>
          <cell r="V155">
            <v>1273.7290028551722</v>
          </cell>
          <cell r="W155">
            <v>36025372.672832325</v>
          </cell>
          <cell r="X155">
            <v>383801.42072270362</v>
          </cell>
          <cell r="Y155">
            <v>149805.50803119453</v>
          </cell>
          <cell r="AA155">
            <v>0</v>
          </cell>
          <cell r="AB155">
            <v>1151500000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A156">
            <v>46419</v>
          </cell>
          <cell r="B156">
            <v>7618351.5201623859</v>
          </cell>
          <cell r="C156">
            <v>14226.19149450113</v>
          </cell>
          <cell r="D156">
            <v>24715.038264563176</v>
          </cell>
          <cell r="E156">
            <v>0</v>
          </cell>
          <cell r="F156">
            <v>1821265.6465221678</v>
          </cell>
          <cell r="G156">
            <v>145474.68581591852</v>
          </cell>
          <cell r="H156">
            <v>0</v>
          </cell>
          <cell r="I156">
            <v>7573.4296467880158</v>
          </cell>
          <cell r="J156">
            <v>0</v>
          </cell>
          <cell r="K156">
            <v>456637257.73675132</v>
          </cell>
          <cell r="L156">
            <v>6970033.0043960689</v>
          </cell>
          <cell r="M156">
            <v>0</v>
          </cell>
          <cell r="N156">
            <v>853428.97423079517</v>
          </cell>
          <cell r="O156">
            <v>7071284651.8991537</v>
          </cell>
          <cell r="P156">
            <v>63329143.082739033</v>
          </cell>
          <cell r="Q156">
            <v>10286951.232177496</v>
          </cell>
          <cell r="R156">
            <v>0</v>
          </cell>
          <cell r="S156">
            <v>302280.00130658294</v>
          </cell>
          <cell r="T156">
            <v>4044.3225277541569</v>
          </cell>
          <cell r="U156">
            <v>0</v>
          </cell>
          <cell r="V156">
            <v>1256.9810054332072</v>
          </cell>
          <cell r="W156">
            <v>35641571.252109639</v>
          </cell>
          <cell r="X156">
            <v>463294.26917247236</v>
          </cell>
          <cell r="Y156">
            <v>148209.53379002257</v>
          </cell>
          <cell r="AA156">
            <v>0</v>
          </cell>
          <cell r="AB156">
            <v>1151500000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A157">
            <v>46447</v>
          </cell>
          <cell r="B157">
            <v>7604125.3286678866</v>
          </cell>
          <cell r="C157">
            <v>14272.553213355724</v>
          </cell>
          <cell r="D157">
            <v>24668.676545708651</v>
          </cell>
          <cell r="E157">
            <v>0</v>
          </cell>
          <cell r="F157">
            <v>1675790.9607062493</v>
          </cell>
          <cell r="G157">
            <v>13614.464856102995</v>
          </cell>
          <cell r="H157">
            <v>0</v>
          </cell>
          <cell r="I157">
            <v>6968.4974116034873</v>
          </cell>
          <cell r="J157">
            <v>0</v>
          </cell>
          <cell r="K157">
            <v>449667224.73235595</v>
          </cell>
          <cell r="L157">
            <v>5258763.7899687029</v>
          </cell>
          <cell r="M157">
            <v>0</v>
          </cell>
          <cell r="N157">
            <v>842949.08257212327</v>
          </cell>
          <cell r="O157">
            <v>7007955508.8164015</v>
          </cell>
          <cell r="P157">
            <v>70324070.536483437</v>
          </cell>
          <cell r="Q157">
            <v>10201586.455898467</v>
          </cell>
          <cell r="R157">
            <v>0</v>
          </cell>
          <cell r="S157">
            <v>298235.67877882876</v>
          </cell>
          <cell r="T157">
            <v>4061.1401689320492</v>
          </cell>
          <cell r="U157">
            <v>0</v>
          </cell>
          <cell r="V157">
            <v>1240.1633642552963</v>
          </cell>
          <cell r="W157">
            <v>35178276.98293715</v>
          </cell>
          <cell r="X157">
            <v>302706.95040126331</v>
          </cell>
          <cell r="Y157">
            <v>146283.00178738034</v>
          </cell>
          <cell r="AA157">
            <v>0</v>
          </cell>
          <cell r="AB157">
            <v>1151500000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A158">
            <v>46478</v>
          </cell>
          <cell r="B158">
            <v>7589852.7754545305</v>
          </cell>
          <cell r="C158">
            <v>14319.066036566212</v>
          </cell>
          <cell r="D158">
            <v>24622.163722498088</v>
          </cell>
          <cell r="E158">
            <v>0</v>
          </cell>
          <cell r="F158">
            <v>1662176.4958501465</v>
          </cell>
          <cell r="G158">
            <v>12100.418750981375</v>
          </cell>
          <cell r="H158">
            <v>0</v>
          </cell>
          <cell r="I158">
            <v>6911.883928576859</v>
          </cell>
          <cell r="J158">
            <v>0</v>
          </cell>
          <cell r="K158">
            <v>444408460.94238633</v>
          </cell>
          <cell r="L158">
            <v>6371979.9497449649</v>
          </cell>
          <cell r="M158">
            <v>0</v>
          </cell>
          <cell r="N158">
            <v>834619.13963351795</v>
          </cell>
          <cell r="O158">
            <v>6937631438.2799339</v>
          </cell>
          <cell r="P158">
            <v>68851323.926581711</v>
          </cell>
          <cell r="Q158">
            <v>10109487.614371987</v>
          </cell>
          <cell r="R158">
            <v>0</v>
          </cell>
          <cell r="S158">
            <v>294174.53860989673</v>
          </cell>
          <cell r="T158">
            <v>4078.0277434677901</v>
          </cell>
          <cell r="U158">
            <v>0</v>
          </cell>
          <cell r="V158">
            <v>1223.2757897194872</v>
          </cell>
          <cell r="W158">
            <v>34875570.032535896</v>
          </cell>
          <cell r="X158">
            <v>660269.50543470029</v>
          </cell>
          <cell r="Y158">
            <v>145024.24538529513</v>
          </cell>
          <cell r="AA158">
            <v>0</v>
          </cell>
          <cell r="AB158">
            <v>1151500000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A159">
            <v>46508</v>
          </cell>
          <cell r="B159">
            <v>7575533.7094179643</v>
          </cell>
          <cell r="C159">
            <v>14365.730456673107</v>
          </cell>
          <cell r="D159">
            <v>24575.499302391283</v>
          </cell>
          <cell r="E159">
            <v>0</v>
          </cell>
          <cell r="F159">
            <v>1650076.0770991649</v>
          </cell>
          <cell r="G159">
            <v>12150.736325620868</v>
          </cell>
          <cell r="H159">
            <v>0</v>
          </cell>
          <cell r="I159">
            <v>6861.5663539373618</v>
          </cell>
          <cell r="J159">
            <v>0</v>
          </cell>
          <cell r="K159">
            <v>438036480.99264097</v>
          </cell>
          <cell r="L159">
            <v>4909905.8957852293</v>
          </cell>
          <cell r="M159">
            <v>0</v>
          </cell>
          <cell r="N159">
            <v>823763.76682562672</v>
          </cell>
          <cell r="O159">
            <v>6868780114.3533478</v>
          </cell>
          <cell r="P159">
            <v>84373196.830869853</v>
          </cell>
          <cell r="Q159">
            <v>10018559.625160974</v>
          </cell>
          <cell r="R159">
            <v>0</v>
          </cell>
          <cell r="S159">
            <v>290096.5108664289</v>
          </cell>
          <cell r="T159">
            <v>4094.9855421676812</v>
          </cell>
          <cell r="U159">
            <v>0</v>
          </cell>
          <cell r="V159">
            <v>1206.3179910195672</v>
          </cell>
          <cell r="W159">
            <v>34215300.527101196</v>
          </cell>
          <cell r="X159">
            <v>878585.22398063214</v>
          </cell>
          <cell r="Y159">
            <v>142278.62469186247</v>
          </cell>
          <cell r="AA159">
            <v>0</v>
          </cell>
          <cell r="AB159">
            <v>1151500000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A160">
            <v>46539</v>
          </cell>
          <cell r="B160">
            <v>7561167.9789612908</v>
          </cell>
          <cell r="C160">
            <v>14412.546967821991</v>
          </cell>
          <cell r="D160">
            <v>24528.68279124234</v>
          </cell>
          <cell r="E160">
            <v>0</v>
          </cell>
          <cell r="F160">
            <v>1637925.3407735443</v>
          </cell>
          <cell r="G160">
            <v>12201.26313750822</v>
          </cell>
          <cell r="H160">
            <v>0</v>
          </cell>
          <cell r="I160">
            <v>6811.0395420499881</v>
          </cell>
          <cell r="J160">
            <v>0</v>
          </cell>
          <cell r="K160">
            <v>433126575.0968557</v>
          </cell>
          <cell r="L160">
            <v>4585376.7182687335</v>
          </cell>
          <cell r="M160">
            <v>0</v>
          </cell>
          <cell r="N160">
            <v>815758.66229022306</v>
          </cell>
          <cell r="O160">
            <v>6784406917.5224781</v>
          </cell>
          <cell r="P160">
            <v>80449812.932987511</v>
          </cell>
          <cell r="Q160">
            <v>9909707.1880969666</v>
          </cell>
          <cell r="R160">
            <v>0</v>
          </cell>
          <cell r="S160">
            <v>286001.52532426128</v>
          </cell>
          <cell r="T160">
            <v>1586.2006689814061</v>
          </cell>
          <cell r="U160">
            <v>0</v>
          </cell>
          <cell r="V160">
            <v>1189.2896761400532</v>
          </cell>
          <cell r="W160">
            <v>33336715.303120557</v>
          </cell>
          <cell r="X160">
            <v>514312.36154370365</v>
          </cell>
          <cell r="Y160">
            <v>138625.17446880971</v>
          </cell>
          <cell r="AA160">
            <v>0</v>
          </cell>
          <cell r="AB160">
            <v>1151500000</v>
          </cell>
          <cell r="AC160">
            <v>0</v>
          </cell>
          <cell r="AD160">
            <v>0</v>
          </cell>
          <cell r="AE160">
            <v>0</v>
          </cell>
          <cell r="AF160">
            <v>0</v>
          </cell>
          <cell r="AG160">
            <v>0</v>
          </cell>
          <cell r="AH160">
            <v>0</v>
          </cell>
          <cell r="AI160">
            <v>0</v>
          </cell>
          <cell r="AJ160">
            <v>0</v>
          </cell>
          <cell r="AK160">
            <v>0</v>
          </cell>
          <cell r="AL160">
            <v>27589200</v>
          </cell>
          <cell r="AM160">
            <v>0</v>
          </cell>
          <cell r="AN160">
            <v>0</v>
          </cell>
          <cell r="AO160">
            <v>0</v>
          </cell>
          <cell r="AP160">
            <v>0</v>
          </cell>
        </row>
        <row r="161">
          <cell r="A161">
            <v>46569</v>
          </cell>
          <cell r="B161">
            <v>7546755.4319934677</v>
          </cell>
          <cell r="C161">
            <v>14459.516065769812</v>
          </cell>
          <cell r="D161">
            <v>24481.713693294485</v>
          </cell>
          <cell r="E161">
            <v>0</v>
          </cell>
          <cell r="F161">
            <v>1625724.0776360359</v>
          </cell>
          <cell r="G161">
            <v>12252.000056721654</v>
          </cell>
          <cell r="H161">
            <v>0</v>
          </cell>
          <cell r="I161">
            <v>6760.302622836517</v>
          </cell>
          <cell r="J161">
            <v>0</v>
          </cell>
          <cell r="K161">
            <v>428541198.3785876</v>
          </cell>
          <cell r="L161">
            <v>4307337.1948576132</v>
          </cell>
          <cell r="M161">
            <v>0</v>
          </cell>
          <cell r="N161">
            <v>807977.22471490561</v>
          </cell>
          <cell r="O161">
            <v>6703957104.5894699</v>
          </cell>
          <cell r="P161">
            <v>71552144.164345309</v>
          </cell>
          <cell r="Q161">
            <v>9807861.3112073764</v>
          </cell>
          <cell r="R161">
            <v>0</v>
          </cell>
          <cell r="S161">
            <v>284415.32465527987</v>
          </cell>
          <cell r="T161">
            <v>1592.7966200965884</v>
          </cell>
          <cell r="U161">
            <v>0</v>
          </cell>
          <cell r="V161">
            <v>1182.693725024872</v>
          </cell>
          <cell r="W161">
            <v>32822402.941576872</v>
          </cell>
          <cell r="X161">
            <v>1001248.7413867681</v>
          </cell>
          <cell r="Y161">
            <v>136486.49223205718</v>
          </cell>
          <cell r="AA161">
            <v>0</v>
          </cell>
          <cell r="AB161">
            <v>1151500000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A162">
            <v>46600</v>
          </cell>
          <cell r="B162">
            <v>7532295.9159276998</v>
          </cell>
          <cell r="C162">
            <v>14506.638247889528</v>
          </cell>
          <cell r="D162">
            <v>24434.591511174796</v>
          </cell>
          <cell r="E162">
            <v>0</v>
          </cell>
          <cell r="F162">
            <v>1613472.0775793144</v>
          </cell>
          <cell r="G162">
            <v>12302.947956957512</v>
          </cell>
          <cell r="H162">
            <v>0</v>
          </cell>
          <cell r="I162">
            <v>6709.3547226006494</v>
          </cell>
          <cell r="J162">
            <v>0</v>
          </cell>
          <cell r="K162">
            <v>424233861.18372941</v>
          </cell>
          <cell r="L162">
            <v>5855464.9784736261</v>
          </cell>
          <cell r="M162">
            <v>0</v>
          </cell>
          <cell r="N162">
            <v>800300.44269454037</v>
          </cell>
          <cell r="O162">
            <v>6632404960.4251385</v>
          </cell>
          <cell r="P162">
            <v>88968823.872029424</v>
          </cell>
          <cell r="Q162">
            <v>9713203.6762169003</v>
          </cell>
          <cell r="R162">
            <v>0</v>
          </cell>
          <cell r="S162">
            <v>282822.52803518326</v>
          </cell>
          <cell r="T162">
            <v>1599.4199993751481</v>
          </cell>
          <cell r="U162">
            <v>0</v>
          </cell>
          <cell r="V162">
            <v>1176.0703457463037</v>
          </cell>
          <cell r="W162">
            <v>31821154.200190086</v>
          </cell>
          <cell r="X162">
            <v>895621.05784504744</v>
          </cell>
          <cell r="Y162">
            <v>132322.96621579037</v>
          </cell>
          <cell r="AA162">
            <v>0</v>
          </cell>
          <cell r="AB162">
            <v>1151500000</v>
          </cell>
          <cell r="AC162">
            <v>0</v>
          </cell>
          <cell r="AD162">
            <v>0</v>
          </cell>
          <cell r="AE162">
            <v>0</v>
          </cell>
          <cell r="AF162">
            <v>0</v>
          </cell>
          <cell r="AG162">
            <v>0</v>
          </cell>
          <cell r="AH162">
            <v>0</v>
          </cell>
          <cell r="AI162">
            <v>0</v>
          </cell>
          <cell r="AJ162">
            <v>0</v>
          </cell>
          <cell r="AK162">
            <v>0</v>
          </cell>
          <cell r="AL162">
            <v>5836560</v>
          </cell>
          <cell r="AM162">
            <v>0</v>
          </cell>
          <cell r="AN162">
            <v>0</v>
          </cell>
          <cell r="AO162">
            <v>0</v>
          </cell>
          <cell r="AP162">
            <v>0</v>
          </cell>
        </row>
        <row r="163">
          <cell r="A163">
            <v>46631</v>
          </cell>
          <cell r="B163">
            <v>7517789.2776798094</v>
          </cell>
          <cell r="C163">
            <v>14553.914013175441</v>
          </cell>
          <cell r="D163">
            <v>24387.315745888904</v>
          </cell>
          <cell r="E163">
            <v>0</v>
          </cell>
          <cell r="F163">
            <v>1601169.1296223567</v>
          </cell>
          <cell r="G163">
            <v>11447.285017722843</v>
          </cell>
          <cell r="H163">
            <v>0</v>
          </cell>
          <cell r="I163">
            <v>6658.1949640129669</v>
          </cell>
          <cell r="J163">
            <v>0</v>
          </cell>
          <cell r="K163">
            <v>418378396.20525581</v>
          </cell>
          <cell r="L163">
            <v>4734690.6863999311</v>
          </cell>
          <cell r="M163">
            <v>0</v>
          </cell>
          <cell r="N163">
            <v>791064.30605433905</v>
          </cell>
          <cell r="O163">
            <v>6543436136.5531178</v>
          </cell>
          <cell r="P163">
            <v>85728271.500145733</v>
          </cell>
          <cell r="Q163">
            <v>9606222.8636666927</v>
          </cell>
          <cell r="R163">
            <v>0</v>
          </cell>
          <cell r="S163">
            <v>281223.10803580808</v>
          </cell>
          <cell r="T163">
            <v>1606.0709208725521</v>
          </cell>
          <cell r="U163">
            <v>0</v>
          </cell>
          <cell r="V163">
            <v>1169.419424248902</v>
          </cell>
          <cell r="W163">
            <v>30925533.142345056</v>
          </cell>
          <cell r="X163">
            <v>279246.07899550023</v>
          </cell>
          <cell r="Y163">
            <v>128598.67531691818</v>
          </cell>
          <cell r="AA163">
            <v>0</v>
          </cell>
          <cell r="AB163">
            <v>1151500000</v>
          </cell>
          <cell r="AC163">
            <v>0</v>
          </cell>
          <cell r="AD163">
            <v>0</v>
          </cell>
          <cell r="AE163">
            <v>0</v>
          </cell>
          <cell r="AF163">
            <v>0</v>
          </cell>
          <cell r="AG163">
            <v>0</v>
          </cell>
          <cell r="AH163">
            <v>0</v>
          </cell>
          <cell r="AI163">
            <v>0</v>
          </cell>
          <cell r="AJ163">
            <v>0</v>
          </cell>
          <cell r="AK163">
            <v>0</v>
          </cell>
          <cell r="AL163">
            <v>4601520</v>
          </cell>
          <cell r="AM163">
            <v>0</v>
          </cell>
          <cell r="AN163">
            <v>0</v>
          </cell>
          <cell r="AO163">
            <v>0</v>
          </cell>
          <cell r="AP163">
            <v>0</v>
          </cell>
        </row>
        <row r="164">
          <cell r="A164">
            <v>46661</v>
          </cell>
          <cell r="B164">
            <v>7503235.3636666331</v>
          </cell>
          <cell r="C164">
            <v>14601.343862248576</v>
          </cell>
          <cell r="D164">
            <v>24339.885896815773</v>
          </cell>
          <cell r="E164">
            <v>0</v>
          </cell>
          <cell r="F164">
            <v>1589721.8446046342</v>
          </cell>
          <cell r="G164">
            <v>11494.886644588234</v>
          </cell>
          <cell r="H164">
            <v>0</v>
          </cell>
          <cell r="I164">
            <v>6610.5933371476031</v>
          </cell>
          <cell r="J164">
            <v>0</v>
          </cell>
          <cell r="K164">
            <v>413643705.51885617</v>
          </cell>
          <cell r="L164">
            <v>5325527.5540176379</v>
          </cell>
          <cell r="M164">
            <v>0</v>
          </cell>
          <cell r="N164">
            <v>783387.36650993605</v>
          </cell>
          <cell r="O164">
            <v>6457707865.0529575</v>
          </cell>
          <cell r="P164">
            <v>99140378.924455062</v>
          </cell>
          <cell r="Q164">
            <v>9500726.1575840563</v>
          </cell>
          <cell r="R164">
            <v>0</v>
          </cell>
          <cell r="S164">
            <v>279617.03711493558</v>
          </cell>
          <cell r="T164">
            <v>1612.7494991185094</v>
          </cell>
          <cell r="U164">
            <v>0</v>
          </cell>
          <cell r="V164">
            <v>1162.7408460029405</v>
          </cell>
          <cell r="W164">
            <v>30646287.063349556</v>
          </cell>
          <cell r="X164">
            <v>855714.11216842209</v>
          </cell>
          <cell r="Y164">
            <v>127437.47703842862</v>
          </cell>
          <cell r="AA164">
            <v>0</v>
          </cell>
          <cell r="AB164">
            <v>1151500000</v>
          </cell>
          <cell r="AC164">
            <v>0</v>
          </cell>
          <cell r="AD164">
            <v>0</v>
          </cell>
          <cell r="AE164">
            <v>0</v>
          </cell>
          <cell r="AF164">
            <v>0</v>
          </cell>
          <cell r="AG164">
            <v>0</v>
          </cell>
          <cell r="AH164">
            <v>0</v>
          </cell>
          <cell r="AI164">
            <v>0</v>
          </cell>
          <cell r="AJ164">
            <v>0</v>
          </cell>
          <cell r="AK164">
            <v>0</v>
          </cell>
          <cell r="AL164">
            <v>5697120</v>
          </cell>
          <cell r="AM164">
            <v>0</v>
          </cell>
          <cell r="AN164">
            <v>0</v>
          </cell>
          <cell r="AO164">
            <v>0</v>
          </cell>
          <cell r="AP164">
            <v>0</v>
          </cell>
        </row>
        <row r="165">
          <cell r="A165">
            <v>46692</v>
          </cell>
          <cell r="B165">
            <v>7488634.0198043855</v>
          </cell>
          <cell r="C165">
            <v>14648.928297361999</v>
          </cell>
          <cell r="D165">
            <v>24292.301461702336</v>
          </cell>
          <cell r="E165">
            <v>0</v>
          </cell>
          <cell r="F165">
            <v>1578226.9579600459</v>
          </cell>
          <cell r="G165">
            <v>11542.686214885289</v>
          </cell>
          <cell r="H165">
            <v>0</v>
          </cell>
          <cell r="I165">
            <v>6562.7937668505238</v>
          </cell>
          <cell r="J165">
            <v>0</v>
          </cell>
          <cell r="K165">
            <v>408318177.96483916</v>
          </cell>
          <cell r="L165">
            <v>3583840.1792117371</v>
          </cell>
          <cell r="M165">
            <v>0</v>
          </cell>
          <cell r="N165">
            <v>774180.68251551152</v>
          </cell>
          <cell r="O165">
            <v>6358567486.1285229</v>
          </cell>
          <cell r="P165">
            <v>83827684.131269008</v>
          </cell>
          <cell r="Q165">
            <v>9377418.6537055839</v>
          </cell>
          <cell r="R165">
            <v>0</v>
          </cell>
          <cell r="S165">
            <v>278004.28761581704</v>
          </cell>
          <cell r="T165">
            <v>1619.4558491190137</v>
          </cell>
          <cell r="U165">
            <v>0</v>
          </cell>
          <cell r="V165">
            <v>1156.0344960024393</v>
          </cell>
          <cell r="W165">
            <v>29790572.951181129</v>
          </cell>
          <cell r="X165">
            <v>274489.10629756266</v>
          </cell>
          <cell r="Y165">
            <v>123879.13252199482</v>
          </cell>
          <cell r="AA165">
            <v>0</v>
          </cell>
          <cell r="AB165">
            <v>1151500000</v>
          </cell>
          <cell r="AC165">
            <v>0</v>
          </cell>
          <cell r="AD165">
            <v>0</v>
          </cell>
          <cell r="AE165">
            <v>0</v>
          </cell>
          <cell r="AF165">
            <v>0</v>
          </cell>
          <cell r="AG165">
            <v>0</v>
          </cell>
          <cell r="AH165">
            <v>0</v>
          </cell>
          <cell r="AI165">
            <v>0</v>
          </cell>
          <cell r="AJ165">
            <v>0</v>
          </cell>
          <cell r="AK165">
            <v>0</v>
          </cell>
          <cell r="AL165">
            <v>2151360</v>
          </cell>
          <cell r="AM165">
            <v>0</v>
          </cell>
          <cell r="AN165">
            <v>0</v>
          </cell>
          <cell r="AO165">
            <v>0</v>
          </cell>
          <cell r="AP165">
            <v>0</v>
          </cell>
        </row>
        <row r="166">
          <cell r="A166">
            <v>46722</v>
          </cell>
          <cell r="B166">
            <v>7473985.0915070223</v>
          </cell>
          <cell r="C166">
            <v>14696.66782240612</v>
          </cell>
          <cell r="D166">
            <v>24244.561936658189</v>
          </cell>
          <cell r="E166">
            <v>0</v>
          </cell>
          <cell r="F166">
            <v>1566684.2717451605</v>
          </cell>
          <cell r="G166">
            <v>11590.684551728846</v>
          </cell>
          <cell r="H166">
            <v>0</v>
          </cell>
          <cell r="I166">
            <v>6514.7954300069596</v>
          </cell>
          <cell r="J166">
            <v>0</v>
          </cell>
          <cell r="K166">
            <v>404734337.78562665</v>
          </cell>
          <cell r="L166">
            <v>4379264.9995620437</v>
          </cell>
          <cell r="M166">
            <v>0</v>
          </cell>
          <cell r="N166">
            <v>768018.04141259613</v>
          </cell>
          <cell r="O166">
            <v>6274739801.9972477</v>
          </cell>
          <cell r="P166">
            <v>96103281.46212694</v>
          </cell>
          <cell r="Q166">
            <v>9263564.9737906065</v>
          </cell>
          <cell r="R166">
            <v>0</v>
          </cell>
          <cell r="S166">
            <v>276384.83176669804</v>
          </cell>
          <cell r="T166">
            <v>1626.1900863582632</v>
          </cell>
          <cell r="U166">
            <v>0</v>
          </cell>
          <cell r="V166">
            <v>1149.3002587631859</v>
          </cell>
          <cell r="W166">
            <v>29516083.84488355</v>
          </cell>
          <cell r="X166">
            <v>447024.13798399438</v>
          </cell>
          <cell r="Y166">
            <v>122737.71532164078</v>
          </cell>
          <cell r="AA166">
            <v>0</v>
          </cell>
          <cell r="AB166">
            <v>1151500000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A167">
            <v>46753</v>
          </cell>
          <cell r="B167">
            <v>7459288.4236846166</v>
          </cell>
          <cell r="C167">
            <v>14744.562942914028</v>
          </cell>
          <cell r="D167">
            <v>24196.666816150282</v>
          </cell>
          <cell r="E167">
            <v>0</v>
          </cell>
          <cell r="F167">
            <v>1555093.5871934316</v>
          </cell>
          <cell r="G167">
            <v>167082.48248165645</v>
          </cell>
          <cell r="H167">
            <v>0</v>
          </cell>
          <cell r="I167">
            <v>6466.5975000793533</v>
          </cell>
          <cell r="J167">
            <v>0</v>
          </cell>
          <cell r="K167">
            <v>400355072.78606391</v>
          </cell>
          <cell r="L167">
            <v>4147765.9966611383</v>
          </cell>
          <cell r="M167">
            <v>0</v>
          </cell>
          <cell r="N167">
            <v>760691.47593380802</v>
          </cell>
          <cell r="O167">
            <v>6178636520.5351086</v>
          </cell>
          <cell r="P167">
            <v>74410902.955759451</v>
          </cell>
          <cell r="Q167">
            <v>9140462.8910103031</v>
          </cell>
          <cell r="R167">
            <v>0</v>
          </cell>
          <cell r="S167">
            <v>274758.64168033976</v>
          </cell>
          <cell r="T167">
            <v>1632.952326800706</v>
          </cell>
          <cell r="U167">
            <v>0</v>
          </cell>
          <cell r="V167">
            <v>1142.5380183207462</v>
          </cell>
          <cell r="W167">
            <v>29069059.706899572</v>
          </cell>
          <cell r="X167">
            <v>390163.43440341041</v>
          </cell>
          <cell r="Y167">
            <v>120878.83994785736</v>
          </cell>
          <cell r="AA167">
            <v>0</v>
          </cell>
          <cell r="AB167">
            <v>1151500000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A168">
            <v>46784</v>
          </cell>
          <cell r="B168">
            <v>7444543.8607417028</v>
          </cell>
          <cell r="C168">
            <v>1014837.7941660668</v>
          </cell>
          <cell r="D168">
            <v>24148.615592997528</v>
          </cell>
          <cell r="E168">
            <v>0</v>
          </cell>
          <cell r="F168">
            <v>1388011.1047117754</v>
          </cell>
          <cell r="G168">
            <v>11687.280834642628</v>
          </cell>
          <cell r="H168">
            <v>0</v>
          </cell>
          <cell r="I168">
            <v>5771.8128437597979</v>
          </cell>
          <cell r="J168">
            <v>0</v>
          </cell>
          <cell r="K168">
            <v>396207306.78940451</v>
          </cell>
          <cell r="L168">
            <v>4320504.5619587079</v>
          </cell>
          <cell r="M168">
            <v>0</v>
          </cell>
          <cell r="N168">
            <v>753850.15887976449</v>
          </cell>
          <cell r="O168">
            <v>6104225617.5793619</v>
          </cell>
          <cell r="P168">
            <v>75140191.096899226</v>
          </cell>
          <cell r="Q168">
            <v>9039530.3191064633</v>
          </cell>
          <cell r="R168">
            <v>0</v>
          </cell>
          <cell r="S168">
            <v>273125.68935353903</v>
          </cell>
          <cell r="T168">
            <v>1639.7426868929824</v>
          </cell>
          <cell r="U168">
            <v>0</v>
          </cell>
          <cell r="V168">
            <v>1135.7476582284667</v>
          </cell>
          <cell r="W168">
            <v>28678896.272496145</v>
          </cell>
          <cell r="X168">
            <v>423412.31986316841</v>
          </cell>
          <cell r="Y168">
            <v>119256.4103331299</v>
          </cell>
          <cell r="AA168">
            <v>0</v>
          </cell>
          <cell r="AB168">
            <v>1151500000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A169">
            <v>46813</v>
          </cell>
          <cell r="B169">
            <v>6429706.0665756371</v>
          </cell>
          <cell r="C169">
            <v>14840.822000698892</v>
          </cell>
          <cell r="D169">
            <v>20858.594633198765</v>
          </cell>
          <cell r="E169">
            <v>0</v>
          </cell>
          <cell r="F169">
            <v>1376323.8238771327</v>
          </cell>
          <cell r="G169">
            <v>11735.880444113322</v>
          </cell>
          <cell r="H169">
            <v>0</v>
          </cell>
          <cell r="I169">
            <v>5723.2132342890764</v>
          </cell>
          <cell r="J169">
            <v>0</v>
          </cell>
          <cell r="K169">
            <v>391886802.22744465</v>
          </cell>
          <cell r="L169">
            <v>5656099.3425200675</v>
          </cell>
          <cell r="M169">
            <v>0</v>
          </cell>
          <cell r="N169">
            <v>746688.07841413212</v>
          </cell>
          <cell r="O169">
            <v>6029085426.4824629</v>
          </cell>
          <cell r="P169">
            <v>72398559.833960399</v>
          </cell>
          <cell r="Q169">
            <v>8940820.5300179049</v>
          </cell>
          <cell r="R169">
            <v>0</v>
          </cell>
          <cell r="S169">
            <v>271485.94666664611</v>
          </cell>
          <cell r="T169">
            <v>1646.5612835659731</v>
          </cell>
          <cell r="U169">
            <v>0</v>
          </cell>
          <cell r="V169">
            <v>1128.9290615554698</v>
          </cell>
          <cell r="W169">
            <v>28255483.95263299</v>
          </cell>
          <cell r="X169">
            <v>461726.35803436657</v>
          </cell>
          <cell r="Y169">
            <v>117495.72076969895</v>
          </cell>
          <cell r="AA169">
            <v>0</v>
          </cell>
          <cell r="AB169">
            <v>1151500000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A170">
            <v>46844</v>
          </cell>
          <cell r="B170">
            <v>6414865.244574938</v>
          </cell>
          <cell r="C170">
            <v>14889.186957303597</v>
          </cell>
          <cell r="D170">
            <v>20810.229676594063</v>
          </cell>
          <cell r="E170">
            <v>0</v>
          </cell>
          <cell r="F170">
            <v>1364587.9434330193</v>
          </cell>
          <cell r="G170">
            <v>10728.330485402264</v>
          </cell>
          <cell r="H170">
            <v>0</v>
          </cell>
          <cell r="I170">
            <v>5674.4115314423052</v>
          </cell>
          <cell r="J170">
            <v>0</v>
          </cell>
          <cell r="K170">
            <v>386230702.88492507</v>
          </cell>
          <cell r="L170">
            <v>5405289.1955060437</v>
          </cell>
          <cell r="M170">
            <v>0</v>
          </cell>
          <cell r="N170">
            <v>738032.19493749749</v>
          </cell>
          <cell r="O170">
            <v>5956686866.6484919</v>
          </cell>
          <cell r="P170">
            <v>72982043.648937643</v>
          </cell>
          <cell r="Q170">
            <v>8845152.9757563062</v>
          </cell>
          <cell r="R170">
            <v>0</v>
          </cell>
          <cell r="S170">
            <v>269839.38538308011</v>
          </cell>
          <cell r="T170">
            <v>1653.4082342368047</v>
          </cell>
          <cell r="U170">
            <v>0</v>
          </cell>
          <cell r="V170">
            <v>1122.0821108846415</v>
          </cell>
          <cell r="W170">
            <v>27793757.594598621</v>
          </cell>
          <cell r="X170">
            <v>529890.77894901403</v>
          </cell>
          <cell r="Y170">
            <v>115575.70866420591</v>
          </cell>
          <cell r="AA170">
            <v>0</v>
          </cell>
          <cell r="AB170">
            <v>1151500000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A171">
            <v>46874</v>
          </cell>
          <cell r="B171">
            <v>6399976.0576176336</v>
          </cell>
          <cell r="C171">
            <v>14937.709548038376</v>
          </cell>
          <cell r="D171">
            <v>20761.707085859307</v>
          </cell>
          <cell r="E171">
            <v>0</v>
          </cell>
          <cell r="F171">
            <v>1353859.612947617</v>
          </cell>
          <cell r="G171">
            <v>10772.942459670729</v>
          </cell>
          <cell r="H171">
            <v>0</v>
          </cell>
          <cell r="I171">
            <v>5629.7995571738402</v>
          </cell>
          <cell r="J171">
            <v>0</v>
          </cell>
          <cell r="K171">
            <v>380825413.68941927</v>
          </cell>
          <cell r="L171">
            <v>5369953.0078624971</v>
          </cell>
          <cell r="M171">
            <v>0</v>
          </cell>
          <cell r="N171">
            <v>729096.01055536489</v>
          </cell>
          <cell r="O171">
            <v>5883704822.9995737</v>
          </cell>
          <cell r="P171">
            <v>83001231.136786491</v>
          </cell>
          <cell r="Q171">
            <v>8746535.5585244335</v>
          </cell>
          <cell r="R171">
            <v>0</v>
          </cell>
          <cell r="S171">
            <v>268185.97714884329</v>
          </cell>
          <cell r="T171">
            <v>1660.283656810836</v>
          </cell>
          <cell r="U171">
            <v>0</v>
          </cell>
          <cell r="V171">
            <v>1115.2066883106068</v>
          </cell>
          <cell r="W171">
            <v>27263866.815649603</v>
          </cell>
          <cell r="X171">
            <v>320929.38240865857</v>
          </cell>
          <cell r="Y171">
            <v>113372.24617507626</v>
          </cell>
          <cell r="AA171">
            <v>0</v>
          </cell>
          <cell r="AB171">
            <v>1151500000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A172">
            <v>46905</v>
          </cell>
          <cell r="B172">
            <v>6385038.348069597</v>
          </cell>
          <cell r="C172">
            <v>14986.390286730293</v>
          </cell>
          <cell r="D172">
            <v>20713.026347167382</v>
          </cell>
          <cell r="E172">
            <v>0</v>
          </cell>
          <cell r="F172">
            <v>1343086.6704879464</v>
          </cell>
          <cell r="G172">
            <v>10817.739945398856</v>
          </cell>
          <cell r="H172">
            <v>0</v>
          </cell>
          <cell r="I172">
            <v>5585.0020714457096</v>
          </cell>
          <cell r="J172">
            <v>0</v>
          </cell>
          <cell r="K172">
            <v>375455460.68155593</v>
          </cell>
          <cell r="L172">
            <v>5094800.5837675612</v>
          </cell>
          <cell r="M172">
            <v>0</v>
          </cell>
          <cell r="N172">
            <v>720156.05145844782</v>
          </cell>
          <cell r="O172">
            <v>5800703591.8627739</v>
          </cell>
          <cell r="P172">
            <v>81288523.676863462</v>
          </cell>
          <cell r="Q172">
            <v>8635044.47335089</v>
          </cell>
          <cell r="R172">
            <v>0</v>
          </cell>
          <cell r="S172">
            <v>266525.69349203247</v>
          </cell>
          <cell r="T172">
            <v>240158.76766968373</v>
          </cell>
          <cell r="U172">
            <v>0</v>
          </cell>
          <cell r="V172">
            <v>1108.3026754377017</v>
          </cell>
          <cell r="W172">
            <v>26942937.433240943</v>
          </cell>
          <cell r="X172">
            <v>342563.47306894936</v>
          </cell>
          <cell r="Y172">
            <v>112037.71482656026</v>
          </cell>
          <cell r="AA172">
            <v>0</v>
          </cell>
          <cell r="AB172">
            <v>1151500000</v>
          </cell>
          <cell r="AC172">
            <v>0</v>
          </cell>
          <cell r="AD172">
            <v>0</v>
          </cell>
          <cell r="AE172">
            <v>0</v>
          </cell>
          <cell r="AF172">
            <v>0</v>
          </cell>
          <cell r="AG172">
            <v>0</v>
          </cell>
          <cell r="AH172">
            <v>0</v>
          </cell>
          <cell r="AI172">
            <v>0</v>
          </cell>
          <cell r="AJ172">
            <v>0</v>
          </cell>
          <cell r="AK172">
            <v>0</v>
          </cell>
          <cell r="AL172">
            <v>27589200</v>
          </cell>
          <cell r="AM172">
            <v>0</v>
          </cell>
          <cell r="AN172">
            <v>0</v>
          </cell>
          <cell r="AO172">
            <v>0</v>
          </cell>
          <cell r="AP172">
            <v>0</v>
          </cell>
        </row>
        <row r="173">
          <cell r="A173">
            <v>46935</v>
          </cell>
          <cell r="B173">
            <v>6370051.9577828664</v>
          </cell>
          <cell r="C173">
            <v>15035.229688881504</v>
          </cell>
          <cell r="D173">
            <v>20664.186945016154</v>
          </cell>
          <cell r="E173">
            <v>0</v>
          </cell>
          <cell r="F173">
            <v>1332268.9305425475</v>
          </cell>
          <cell r="G173">
            <v>10862.72371400514</v>
          </cell>
          <cell r="H173">
            <v>0</v>
          </cell>
          <cell r="I173">
            <v>5540.0183028394267</v>
          </cell>
          <cell r="J173">
            <v>0</v>
          </cell>
          <cell r="K173">
            <v>370360660.09778905</v>
          </cell>
          <cell r="L173">
            <v>4621363.6067454498</v>
          </cell>
          <cell r="M173">
            <v>0</v>
          </cell>
          <cell r="N173">
            <v>711582.33596678136</v>
          </cell>
          <cell r="O173">
            <v>5719415068.185915</v>
          </cell>
          <cell r="P173">
            <v>65645939.991797432</v>
          </cell>
          <cell r="Q173">
            <v>8524511.993899744</v>
          </cell>
          <cell r="R173">
            <v>0</v>
          </cell>
          <cell r="S173">
            <v>26366.925822348752</v>
          </cell>
          <cell r="T173">
            <v>1674.1203917435068</v>
          </cell>
          <cell r="U173">
            <v>0</v>
          </cell>
          <cell r="V173">
            <v>109.64246654460024</v>
          </cell>
          <cell r="W173">
            <v>26600373.96017199</v>
          </cell>
          <cell r="X173">
            <v>441711.98236445861</v>
          </cell>
          <cell r="Y173">
            <v>110613.22171771526</v>
          </cell>
          <cell r="AA173">
            <v>0</v>
          </cell>
          <cell r="AB173">
            <v>1151500000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A174">
            <v>46966</v>
          </cell>
          <cell r="B174">
            <v>6355016.7280939836</v>
          </cell>
          <cell r="C174">
            <v>15084.22827167467</v>
          </cell>
          <cell r="D174">
            <v>20615.188362222936</v>
          </cell>
          <cell r="E174">
            <v>0</v>
          </cell>
          <cell r="F174">
            <v>1321406.2068285423</v>
          </cell>
          <cell r="G174">
            <v>10907.89454011586</v>
          </cell>
          <cell r="H174">
            <v>0</v>
          </cell>
          <cell r="I174">
            <v>5494.847476728688</v>
          </cell>
          <cell r="J174">
            <v>0</v>
          </cell>
          <cell r="K174">
            <v>365739296.49104321</v>
          </cell>
          <cell r="L174">
            <v>3755894.7555299448</v>
          </cell>
          <cell r="M174">
            <v>0</v>
          </cell>
          <cell r="N174">
            <v>702881.20219728141</v>
          </cell>
          <cell r="O174">
            <v>5653769128.1941013</v>
          </cell>
          <cell r="P174">
            <v>71506013.549902275</v>
          </cell>
          <cell r="Q174">
            <v>8433883.395235192</v>
          </cell>
          <cell r="R174">
            <v>0</v>
          </cell>
          <cell r="S174">
            <v>24692.805430605244</v>
          </cell>
          <cell r="T174">
            <v>1681.0819423725061</v>
          </cell>
          <cell r="U174">
            <v>0</v>
          </cell>
          <cell r="V174">
            <v>102.68091591560015</v>
          </cell>
          <cell r="W174">
            <v>26158661.977807537</v>
          </cell>
          <cell r="X174">
            <v>488411.74456311628</v>
          </cell>
          <cell r="Y174">
            <v>108776.43605771632</v>
          </cell>
          <cell r="AA174">
            <v>0</v>
          </cell>
          <cell r="AB174">
            <v>1151500000</v>
          </cell>
          <cell r="AC174">
            <v>0</v>
          </cell>
          <cell r="AD174">
            <v>0</v>
          </cell>
          <cell r="AE174">
            <v>0</v>
          </cell>
          <cell r="AF174">
            <v>0</v>
          </cell>
          <cell r="AG174">
            <v>0</v>
          </cell>
          <cell r="AH174">
            <v>0</v>
          </cell>
          <cell r="AI174">
            <v>0</v>
          </cell>
          <cell r="AJ174">
            <v>0</v>
          </cell>
          <cell r="AK174">
            <v>0</v>
          </cell>
          <cell r="AL174">
            <v>5836560</v>
          </cell>
          <cell r="AM174">
            <v>0</v>
          </cell>
          <cell r="AN174">
            <v>0</v>
          </cell>
          <cell r="AO174">
            <v>0</v>
          </cell>
          <cell r="AP174">
            <v>0</v>
          </cell>
        </row>
        <row r="175">
          <cell r="A175">
            <v>46997</v>
          </cell>
          <cell r="B175">
            <v>6339932.4998223092</v>
          </cell>
          <cell r="C175">
            <v>15133.386553978595</v>
          </cell>
          <cell r="D175">
            <v>20566.030079919052</v>
          </cell>
          <cell r="E175">
            <v>0</v>
          </cell>
          <cell r="F175">
            <v>1310498.3122884266</v>
          </cell>
          <cell r="G175">
            <v>10953.253201578522</v>
          </cell>
          <cell r="H175">
            <v>0</v>
          </cell>
          <cell r="I175">
            <v>5449.4888152660405</v>
          </cell>
          <cell r="J175">
            <v>0</v>
          </cell>
          <cell r="K175">
            <v>361983401.73551327</v>
          </cell>
          <cell r="L175">
            <v>3544099.2688694522</v>
          </cell>
          <cell r="M175">
            <v>0</v>
          </cell>
          <cell r="N175">
            <v>695957.82366978459</v>
          </cell>
          <cell r="O175">
            <v>5582263114.644207</v>
          </cell>
          <cell r="P175">
            <v>61222795.840085782</v>
          </cell>
          <cell r="Q175">
            <v>8336085.6290319497</v>
          </cell>
          <cell r="R175">
            <v>0</v>
          </cell>
          <cell r="S175">
            <v>23011.723488232739</v>
          </cell>
          <cell r="T175">
            <v>1688.0724414495335</v>
          </cell>
          <cell r="U175">
            <v>0</v>
          </cell>
          <cell r="V175">
            <v>95.690416838567813</v>
          </cell>
          <cell r="W175">
            <v>25670250.233244427</v>
          </cell>
          <cell r="X175">
            <v>391534.54950543848</v>
          </cell>
          <cell r="Y175">
            <v>106745.45721990809</v>
          </cell>
          <cell r="AA175">
            <v>0</v>
          </cell>
          <cell r="AB175">
            <v>1151500000</v>
          </cell>
          <cell r="AC175">
            <v>0</v>
          </cell>
          <cell r="AD175">
            <v>0</v>
          </cell>
          <cell r="AE175">
            <v>0</v>
          </cell>
          <cell r="AF175">
            <v>0</v>
          </cell>
          <cell r="AG175">
            <v>0</v>
          </cell>
          <cell r="AH175">
            <v>0</v>
          </cell>
          <cell r="AI175">
            <v>0</v>
          </cell>
          <cell r="AJ175">
            <v>0</v>
          </cell>
          <cell r="AK175">
            <v>0</v>
          </cell>
          <cell r="AL175">
            <v>4601520</v>
          </cell>
          <cell r="AM175">
            <v>0</v>
          </cell>
          <cell r="AN175">
            <v>0</v>
          </cell>
          <cell r="AO175">
            <v>0</v>
          </cell>
          <cell r="AP175">
            <v>0</v>
          </cell>
        </row>
        <row r="176">
          <cell r="A176">
            <v>47027</v>
          </cell>
          <cell r="B176">
            <v>6324799.1132683307</v>
          </cell>
          <cell r="C176">
            <v>15182.705056353294</v>
          </cell>
          <cell r="D176">
            <v>20516.711577544302</v>
          </cell>
          <cell r="E176">
            <v>0</v>
          </cell>
          <cell r="F176">
            <v>1299545.0590868478</v>
          </cell>
          <cell r="G176">
            <v>10998.80047947502</v>
          </cell>
          <cell r="H176">
            <v>0</v>
          </cell>
          <cell r="I176">
            <v>5403.9415373694765</v>
          </cell>
          <cell r="J176">
            <v>0</v>
          </cell>
          <cell r="K176">
            <v>358439302.46664417</v>
          </cell>
          <cell r="L176">
            <v>5408282.3707146291</v>
          </cell>
          <cell r="M176">
            <v>0</v>
          </cell>
          <cell r="N176">
            <v>689559.75116947421</v>
          </cell>
          <cell r="O176">
            <v>5521040318.8041229</v>
          </cell>
          <cell r="P176">
            <v>68215696.076321244</v>
          </cell>
          <cell r="Q176">
            <v>8252242.8453058042</v>
          </cell>
          <cell r="R176">
            <v>0</v>
          </cell>
          <cell r="S176">
            <v>21323.651046783205</v>
          </cell>
          <cell r="T176">
            <v>1695.0920093518898</v>
          </cell>
          <cell r="U176">
            <v>0</v>
          </cell>
          <cell r="V176">
            <v>88.670848936206838</v>
          </cell>
          <cell r="W176">
            <v>25278715.683738984</v>
          </cell>
          <cell r="X176">
            <v>246634.26874761662</v>
          </cell>
          <cell r="Y176">
            <v>105117.32605154801</v>
          </cell>
          <cell r="AA176">
            <v>0</v>
          </cell>
          <cell r="AB176">
            <v>1151500000</v>
          </cell>
          <cell r="AC176">
            <v>0</v>
          </cell>
          <cell r="AD176">
            <v>0</v>
          </cell>
          <cell r="AE176">
            <v>0</v>
          </cell>
          <cell r="AF176">
            <v>0</v>
          </cell>
          <cell r="AG176">
            <v>0</v>
          </cell>
          <cell r="AH176">
            <v>143000000</v>
          </cell>
          <cell r="AI176">
            <v>0</v>
          </cell>
          <cell r="AJ176">
            <v>0</v>
          </cell>
          <cell r="AK176">
            <v>0</v>
          </cell>
          <cell r="AL176">
            <v>5697120</v>
          </cell>
          <cell r="AM176">
            <v>0</v>
          </cell>
          <cell r="AN176">
            <v>0</v>
          </cell>
          <cell r="AO176">
            <v>0</v>
          </cell>
          <cell r="AP176">
            <v>0</v>
          </cell>
        </row>
        <row r="177">
          <cell r="A177">
            <v>47058</v>
          </cell>
          <cell r="B177">
            <v>6309616.4082119772</v>
          </cell>
          <cell r="C177">
            <v>15232.184301056097</v>
          </cell>
          <cell r="D177">
            <v>20467.232332841486</v>
          </cell>
          <cell r="E177">
            <v>0</v>
          </cell>
          <cell r="F177">
            <v>1288546.2586073729</v>
          </cell>
          <cell r="G177">
            <v>11044.537158135474</v>
          </cell>
          <cell r="H177">
            <v>0</v>
          </cell>
          <cell r="I177">
            <v>5358.2048587089912</v>
          </cell>
          <cell r="J177">
            <v>0</v>
          </cell>
          <cell r="K177">
            <v>353031020.09592921</v>
          </cell>
          <cell r="L177">
            <v>5639333.5681752879</v>
          </cell>
          <cell r="M177">
            <v>0</v>
          </cell>
          <cell r="N177">
            <v>680849.72226414003</v>
          </cell>
          <cell r="O177">
            <v>5452824622.7278023</v>
          </cell>
          <cell r="P177">
            <v>75978564.766997844</v>
          </cell>
          <cell r="Q177">
            <v>8158244.8514893921</v>
          </cell>
          <cell r="R177">
            <v>0</v>
          </cell>
          <cell r="S177">
            <v>19628.559037431318</v>
          </cell>
          <cell r="T177">
            <v>1702.140766957441</v>
          </cell>
          <cell r="U177">
            <v>0</v>
          </cell>
          <cell r="V177">
            <v>81.622091330651884</v>
          </cell>
          <cell r="W177">
            <v>25032081.414991375</v>
          </cell>
          <cell r="X177">
            <v>403251.23967081727</v>
          </cell>
          <cell r="Y177">
            <v>104091.73855067241</v>
          </cell>
          <cell r="AA177">
            <v>0</v>
          </cell>
          <cell r="AB177">
            <v>1008500000</v>
          </cell>
          <cell r="AC177">
            <v>0</v>
          </cell>
          <cell r="AD177">
            <v>0</v>
          </cell>
          <cell r="AE177">
            <v>0</v>
          </cell>
          <cell r="AF177">
            <v>0</v>
          </cell>
          <cell r="AG177">
            <v>0</v>
          </cell>
          <cell r="AH177">
            <v>54000000</v>
          </cell>
          <cell r="AI177">
            <v>0</v>
          </cell>
          <cell r="AJ177">
            <v>0</v>
          </cell>
          <cell r="AK177">
            <v>0</v>
          </cell>
          <cell r="AL177">
            <v>2151360</v>
          </cell>
          <cell r="AM177">
            <v>0</v>
          </cell>
          <cell r="AN177">
            <v>0</v>
          </cell>
          <cell r="AO177">
            <v>0</v>
          </cell>
          <cell r="AP177">
            <v>0</v>
          </cell>
        </row>
        <row r="178">
          <cell r="A178">
            <v>47088</v>
          </cell>
          <cell r="B178">
            <v>6294384.2239109213</v>
          </cell>
          <cell r="C178">
            <v>15281.824812046754</v>
          </cell>
          <cell r="D178">
            <v>20417.59182185086</v>
          </cell>
          <cell r="E178">
            <v>0</v>
          </cell>
          <cell r="F178">
            <v>1277501.7214492373</v>
          </cell>
          <cell r="G178">
            <v>9923.2404223882204</v>
          </cell>
          <cell r="H178">
            <v>0</v>
          </cell>
          <cell r="I178">
            <v>5312.2779916930785</v>
          </cell>
          <cell r="J178">
            <v>0</v>
          </cell>
          <cell r="K178">
            <v>347391686.52775443</v>
          </cell>
          <cell r="L178">
            <v>4827874.6328355633</v>
          </cell>
          <cell r="M178">
            <v>0</v>
          </cell>
          <cell r="N178">
            <v>671131.22078649502</v>
          </cell>
          <cell r="O178">
            <v>5376846057.9608202</v>
          </cell>
          <cell r="P178">
            <v>69838116.470003545</v>
          </cell>
          <cell r="Q178">
            <v>8052331.2968697362</v>
          </cell>
          <cell r="R178">
            <v>0</v>
          </cell>
          <cell r="S178">
            <v>17926.418270473874</v>
          </cell>
          <cell r="T178">
            <v>1709.2188356467077</v>
          </cell>
          <cell r="U178">
            <v>0</v>
          </cell>
          <cell r="V178">
            <v>74.544022641387201</v>
          </cell>
          <cell r="W178">
            <v>24628830.175320551</v>
          </cell>
          <cell r="X178">
            <v>385531.75403064495</v>
          </cell>
          <cell r="Y178">
            <v>102414.88547904132</v>
          </cell>
          <cell r="AA178">
            <v>0</v>
          </cell>
          <cell r="AB178">
            <v>954500000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A179">
            <v>47119</v>
          </cell>
          <cell r="B179">
            <v>6279102.3990988759</v>
          </cell>
          <cell r="C179">
            <v>15331.627114993062</v>
          </cell>
          <cell r="D179">
            <v>20367.789518904552</v>
          </cell>
          <cell r="E179">
            <v>0</v>
          </cell>
          <cell r="F179">
            <v>1267578.4810268492</v>
          </cell>
          <cell r="G179">
            <v>9964.5045638113006</v>
          </cell>
          <cell r="H179">
            <v>0</v>
          </cell>
          <cell r="I179">
            <v>5271.013850269981</v>
          </cell>
          <cell r="J179">
            <v>0</v>
          </cell>
          <cell r="K179">
            <v>342563811.89491802</v>
          </cell>
          <cell r="L179">
            <v>3452746.0412526773</v>
          </cell>
          <cell r="M179">
            <v>0</v>
          </cell>
          <cell r="N179">
            <v>663272.02812309295</v>
          </cell>
          <cell r="O179">
            <v>5307007941.4908104</v>
          </cell>
          <cell r="P179">
            <v>59843431.104216382</v>
          </cell>
          <cell r="Q179">
            <v>7951149.0530804396</v>
          </cell>
          <cell r="R179">
            <v>0</v>
          </cell>
          <cell r="S179">
            <v>16217.199434827167</v>
          </cell>
          <cell r="T179">
            <v>1716.3263373049385</v>
          </cell>
          <cell r="U179">
            <v>0</v>
          </cell>
          <cell r="V179">
            <v>67.436520983156299</v>
          </cell>
          <cell r="W179">
            <v>24243298.421289917</v>
          </cell>
          <cell r="X179">
            <v>386076.63110968081</v>
          </cell>
          <cell r="Y179">
            <v>100811.71593519718</v>
          </cell>
          <cell r="AA179">
            <v>0</v>
          </cell>
          <cell r="AB179">
            <v>954500000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A180">
            <v>47150</v>
          </cell>
          <cell r="B180">
            <v>6263770.7719838805</v>
          </cell>
          <cell r="C180">
            <v>15381.591737276538</v>
          </cell>
          <cell r="D180">
            <v>20317.824896621045</v>
          </cell>
          <cell r="E180">
            <v>0</v>
          </cell>
          <cell r="F180">
            <v>1257613.9764630378</v>
          </cell>
          <cell r="G180">
            <v>10005.940295289143</v>
          </cell>
          <cell r="H180">
            <v>0</v>
          </cell>
          <cell r="I180">
            <v>5229.578118792133</v>
          </cell>
          <cell r="J180">
            <v>0</v>
          </cell>
          <cell r="K180">
            <v>339111065.85366499</v>
          </cell>
          <cell r="L180">
            <v>3653526.5347055676</v>
          </cell>
          <cell r="M180">
            <v>0</v>
          </cell>
          <cell r="N180">
            <v>657338.50903094234</v>
          </cell>
          <cell r="O180">
            <v>5247164510.3865957</v>
          </cell>
          <cell r="P180">
            <v>59582274.869928129</v>
          </cell>
          <cell r="Q180">
            <v>7866093.1699645817</v>
          </cell>
          <cell r="R180">
            <v>0</v>
          </cell>
          <cell r="S180">
            <v>14500.873097522228</v>
          </cell>
          <cell r="T180">
            <v>1723.4633943242184</v>
          </cell>
          <cell r="U180">
            <v>0</v>
          </cell>
          <cell r="V180">
            <v>60.299463963863268</v>
          </cell>
          <cell r="W180">
            <v>23857221.790180232</v>
          </cell>
          <cell r="X180">
            <v>277284.03434792598</v>
          </cell>
          <cell r="Y180">
            <v>99206.280610832808</v>
          </cell>
          <cell r="AA180">
            <v>0</v>
          </cell>
          <cell r="AB180">
            <v>954500000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row>
        <row r="181">
          <cell r="A181">
            <v>47178</v>
          </cell>
          <cell r="B181">
            <v>6248389.1802466046</v>
          </cell>
          <cell r="C181">
            <v>15431.719207998056</v>
          </cell>
          <cell r="D181">
            <v>20267.697425899547</v>
          </cell>
          <cell r="E181">
            <v>0</v>
          </cell>
          <cell r="F181">
            <v>1247608.0361677485</v>
          </cell>
          <cell r="G181">
            <v>10047.54833035039</v>
          </cell>
          <cell r="H181">
            <v>0</v>
          </cell>
          <cell r="I181">
            <v>5187.9700837308883</v>
          </cell>
          <cell r="J181">
            <v>0</v>
          </cell>
          <cell r="K181">
            <v>335457539.31896061</v>
          </cell>
          <cell r="L181">
            <v>5004277.3401854103</v>
          </cell>
          <cell r="M181">
            <v>0</v>
          </cell>
          <cell r="N181">
            <v>650167.66121135862</v>
          </cell>
          <cell r="O181">
            <v>5187582235.516655</v>
          </cell>
          <cell r="P181">
            <v>66103007.440774798</v>
          </cell>
          <cell r="Q181">
            <v>7776626.3815520229</v>
          </cell>
          <cell r="R181">
            <v>0</v>
          </cell>
          <cell r="S181">
            <v>12777.409703198011</v>
          </cell>
          <cell r="T181">
            <v>1730.6301296056158</v>
          </cell>
          <cell r="U181">
            <v>0</v>
          </cell>
          <cell r="V181">
            <v>53.132728682465064</v>
          </cell>
          <cell r="W181">
            <v>23579937.755832311</v>
          </cell>
          <cell r="X181">
            <v>404240.37801985198</v>
          </cell>
          <cell r="Y181">
            <v>98053.241168002685</v>
          </cell>
          <cell r="AA181">
            <v>0</v>
          </cell>
          <cell r="AB181">
            <v>954500000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A182">
            <v>47209</v>
          </cell>
          <cell r="B182">
            <v>6232957.4610386072</v>
          </cell>
          <cell r="C182">
            <v>15482.010057983163</v>
          </cell>
          <cell r="D182">
            <v>20217.406575914421</v>
          </cell>
          <cell r="E182">
            <v>0</v>
          </cell>
          <cell r="F182">
            <v>1237560.4878373984</v>
          </cell>
          <cell r="G182">
            <v>10089.329385490746</v>
          </cell>
          <cell r="H182">
            <v>0</v>
          </cell>
          <cell r="I182">
            <v>5146.1890285905147</v>
          </cell>
          <cell r="J182">
            <v>0</v>
          </cell>
          <cell r="K182">
            <v>330453261.9787752</v>
          </cell>
          <cell r="L182">
            <v>4700403.1180922231</v>
          </cell>
          <cell r="M182">
            <v>0</v>
          </cell>
          <cell r="N182">
            <v>641878.60875629948</v>
          </cell>
          <cell r="O182">
            <v>5121479228.075881</v>
          </cell>
          <cell r="P182">
            <v>64389516.80355566</v>
          </cell>
          <cell r="Q182">
            <v>7680300.773424089</v>
          </cell>
          <cell r="R182">
            <v>0</v>
          </cell>
          <cell r="S182">
            <v>11046.779573592394</v>
          </cell>
          <cell r="T182">
            <v>1737.8266665612177</v>
          </cell>
          <cell r="U182">
            <v>0</v>
          </cell>
          <cell r="V182">
            <v>45.936191726855043</v>
          </cell>
          <cell r="W182">
            <v>23175697.377812441</v>
          </cell>
          <cell r="X182">
            <v>417156.42977012187</v>
          </cell>
          <cell r="Y182">
            <v>96372.2749294034</v>
          </cell>
          <cell r="AA182">
            <v>0</v>
          </cell>
          <cell r="AB182">
            <v>954500000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A183">
            <v>47239</v>
          </cell>
          <cell r="B183">
            <v>6217475.4509806242</v>
          </cell>
          <cell r="C183">
            <v>15532.464819787991</v>
          </cell>
          <cell r="D183">
            <v>20166.951814109532</v>
          </cell>
          <cell r="E183">
            <v>0</v>
          </cell>
          <cell r="F183">
            <v>1227471.1584519076</v>
          </cell>
          <cell r="G183">
            <v>10131.284180185403</v>
          </cell>
          <cell r="H183">
            <v>0</v>
          </cell>
          <cell r="I183">
            <v>5104.2342338958497</v>
          </cell>
          <cell r="J183">
            <v>0</v>
          </cell>
          <cell r="K183">
            <v>325752858.86068231</v>
          </cell>
          <cell r="L183">
            <v>4841968.5146067655</v>
          </cell>
          <cell r="M183">
            <v>0</v>
          </cell>
          <cell r="N183">
            <v>631883.08792987699</v>
          </cell>
          <cell r="O183">
            <v>5057089711.2723322</v>
          </cell>
          <cell r="P183">
            <v>78406938.491822124</v>
          </cell>
          <cell r="Q183">
            <v>7584795.1437476501</v>
          </cell>
          <cell r="R183">
            <v>0</v>
          </cell>
          <cell r="S183">
            <v>9308.9529070311764</v>
          </cell>
          <cell r="T183">
            <v>1745.0531291163393</v>
          </cell>
          <cell r="U183">
            <v>0</v>
          </cell>
          <cell r="V183">
            <v>38.709729171737976</v>
          </cell>
          <cell r="W183">
            <v>22758540.948042337</v>
          </cell>
          <cell r="X183">
            <v>230302.32812591916</v>
          </cell>
          <cell r="Y183">
            <v>94637.599442276027</v>
          </cell>
          <cell r="AA183">
            <v>0</v>
          </cell>
          <cell r="AB183">
            <v>954500000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A184">
            <v>47270</v>
          </cell>
          <cell r="B184">
            <v>6201942.9861608362</v>
          </cell>
          <cell r="C184">
            <v>15583.084027704976</v>
          </cell>
          <cell r="D184">
            <v>20116.33260619262</v>
          </cell>
          <cell r="E184">
            <v>0</v>
          </cell>
          <cell r="F184">
            <v>1217339.8742717223</v>
          </cell>
          <cell r="G184">
            <v>10173.413436901328</v>
          </cell>
          <cell r="H184">
            <v>0</v>
          </cell>
          <cell r="I184">
            <v>5062.1049771799107</v>
          </cell>
          <cell r="J184">
            <v>0</v>
          </cell>
          <cell r="K184">
            <v>320910890.34607637</v>
          </cell>
          <cell r="L184">
            <v>3739713.3706051135</v>
          </cell>
          <cell r="M184">
            <v>0</v>
          </cell>
          <cell r="N184">
            <v>623778.57859121996</v>
          </cell>
          <cell r="O184">
            <v>4978682772.7805119</v>
          </cell>
          <cell r="P184">
            <v>76069352.905147552</v>
          </cell>
          <cell r="Q184">
            <v>7467433.4957848741</v>
          </cell>
          <cell r="R184">
            <v>0</v>
          </cell>
          <cell r="S184">
            <v>7563.8997779148376</v>
          </cell>
          <cell r="T184">
            <v>1752.3096417115689</v>
          </cell>
          <cell r="U184">
            <v>0</v>
          </cell>
          <cell r="V184">
            <v>31.453216576495869</v>
          </cell>
          <cell r="W184">
            <v>22528238.619916409</v>
          </cell>
          <cell r="X184">
            <v>623072.52794934961</v>
          </cell>
          <cell r="Y184">
            <v>93679.925594485787</v>
          </cell>
          <cell r="AA184">
            <v>0</v>
          </cell>
          <cell r="AB184">
            <v>954500000</v>
          </cell>
          <cell r="AC184">
            <v>0</v>
          </cell>
          <cell r="AD184">
            <v>0</v>
          </cell>
          <cell r="AE184">
            <v>0</v>
          </cell>
          <cell r="AF184">
            <v>0</v>
          </cell>
          <cell r="AG184">
            <v>0</v>
          </cell>
          <cell r="AH184">
            <v>0</v>
          </cell>
          <cell r="AI184">
            <v>0</v>
          </cell>
          <cell r="AJ184">
            <v>0</v>
          </cell>
          <cell r="AK184">
            <v>0</v>
          </cell>
          <cell r="AL184">
            <v>27589200</v>
          </cell>
          <cell r="AM184">
            <v>0</v>
          </cell>
          <cell r="AN184">
            <v>0</v>
          </cell>
          <cell r="AO184">
            <v>0</v>
          </cell>
          <cell r="AP184">
            <v>0</v>
          </cell>
        </row>
        <row r="185">
          <cell r="A185">
            <v>47300</v>
          </cell>
          <cell r="B185">
            <v>6186359.9021331314</v>
          </cell>
          <cell r="C185">
            <v>15633.868217767924</v>
          </cell>
          <cell r="D185">
            <v>20065.548416129634</v>
          </cell>
          <cell r="E185">
            <v>0</v>
          </cell>
          <cell r="F185">
            <v>1207166.460834821</v>
          </cell>
          <cell r="G185">
            <v>10215.717881109773</v>
          </cell>
          <cell r="H185">
            <v>0</v>
          </cell>
          <cell r="I185">
            <v>5019.8005329714633</v>
          </cell>
          <cell r="J185">
            <v>0</v>
          </cell>
          <cell r="K185">
            <v>317171176.9754709</v>
          </cell>
          <cell r="L185">
            <v>4176601.0774233108</v>
          </cell>
          <cell r="M185">
            <v>0</v>
          </cell>
          <cell r="N185">
            <v>617158.4014993218</v>
          </cell>
          <cell r="O185">
            <v>4902613419.8753576</v>
          </cell>
          <cell r="P185">
            <v>80330426.035060555</v>
          </cell>
          <cell r="Q185">
            <v>7357923.0101840002</v>
          </cell>
          <cell r="R185">
            <v>0</v>
          </cell>
          <cell r="S185">
            <v>5811.5901362032691</v>
          </cell>
          <cell r="T185">
            <v>1759.5963293049799</v>
          </cell>
          <cell r="U185">
            <v>0</v>
          </cell>
          <cell r="V185">
            <v>24.166528983045261</v>
          </cell>
          <cell r="W185">
            <v>21905166.091967054</v>
          </cell>
          <cell r="X185">
            <v>254048.4290874541</v>
          </cell>
          <cell r="Y185">
            <v>91088.982332429732</v>
          </cell>
          <cell r="AA185">
            <v>0</v>
          </cell>
          <cell r="AB185">
            <v>954500000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A186">
            <v>47331</v>
          </cell>
          <cell r="B186">
            <v>6170726.0339153633</v>
          </cell>
          <cell r="C186">
            <v>15684.817927758431</v>
          </cell>
          <cell r="D186">
            <v>20014.598706139048</v>
          </cell>
          <cell r="E186">
            <v>0</v>
          </cell>
          <cell r="F186">
            <v>1196950.7429537112</v>
          </cell>
          <cell r="G186">
            <v>10258.198241298716</v>
          </cell>
          <cell r="H186">
            <v>0</v>
          </cell>
          <cell r="I186">
            <v>4977.3201727825153</v>
          </cell>
          <cell r="J186">
            <v>0</v>
          </cell>
          <cell r="K186">
            <v>312994575.8980478</v>
          </cell>
          <cell r="L186">
            <v>4168529.1951895119</v>
          </cell>
          <cell r="M186">
            <v>0</v>
          </cell>
          <cell r="N186">
            <v>609297.2174710494</v>
          </cell>
          <cell r="O186">
            <v>4822282993.8402996</v>
          </cell>
          <cell r="P186">
            <v>75049555.85734877</v>
          </cell>
          <cell r="Q186">
            <v>7246201.242769029</v>
          </cell>
          <cell r="R186">
            <v>0</v>
          </cell>
          <cell r="S186">
            <v>4051.9938068982888</v>
          </cell>
          <cell r="T186">
            <v>1766.9133173743212</v>
          </cell>
          <cell r="U186">
            <v>0</v>
          </cell>
          <cell r="V186">
            <v>16.849540913685384</v>
          </cell>
          <cell r="W186">
            <v>21651117.662879605</v>
          </cell>
          <cell r="X186">
            <v>489258.4824076512</v>
          </cell>
          <cell r="Y186">
            <v>90032.564281474377</v>
          </cell>
          <cell r="AA186">
            <v>0</v>
          </cell>
          <cell r="AB186">
            <v>954500000</v>
          </cell>
          <cell r="AC186">
            <v>0</v>
          </cell>
          <cell r="AD186">
            <v>0</v>
          </cell>
          <cell r="AE186">
            <v>0</v>
          </cell>
          <cell r="AF186">
            <v>0</v>
          </cell>
          <cell r="AG186">
            <v>0</v>
          </cell>
          <cell r="AH186">
            <v>0</v>
          </cell>
          <cell r="AI186">
            <v>0</v>
          </cell>
          <cell r="AJ186">
            <v>0</v>
          </cell>
          <cell r="AK186">
            <v>0</v>
          </cell>
          <cell r="AL186">
            <v>5836560</v>
          </cell>
          <cell r="AM186">
            <v>0</v>
          </cell>
          <cell r="AN186">
            <v>0</v>
          </cell>
          <cell r="AO186">
            <v>0</v>
          </cell>
          <cell r="AP186">
            <v>0</v>
          </cell>
        </row>
        <row r="187">
          <cell r="A187">
            <v>47362</v>
          </cell>
          <cell r="B187">
            <v>6155041.215987605</v>
          </cell>
          <cell r="C187">
            <v>15735.93369721138</v>
          </cell>
          <cell r="D187">
            <v>19963.482936686196</v>
          </cell>
          <cell r="E187">
            <v>0</v>
          </cell>
          <cell r="F187">
            <v>1186692.5447124124</v>
          </cell>
          <cell r="G187">
            <v>10300.855248985423</v>
          </cell>
          <cell r="H187">
            <v>0</v>
          </cell>
          <cell r="I187">
            <v>4934.6631650957816</v>
          </cell>
          <cell r="J187">
            <v>0</v>
          </cell>
          <cell r="K187">
            <v>308826046.70285761</v>
          </cell>
          <cell r="L187">
            <v>4064597.9241397195</v>
          </cell>
          <cell r="M187">
            <v>0</v>
          </cell>
          <cell r="N187">
            <v>600651.18538126745</v>
          </cell>
          <cell r="O187">
            <v>4747233437.9829502</v>
          </cell>
          <cell r="P187">
            <v>68742388.476344272</v>
          </cell>
          <cell r="Q187">
            <v>7141482.4656322133</v>
          </cell>
          <cell r="R187">
            <v>0</v>
          </cell>
          <cell r="S187">
            <v>2285.0804895239676</v>
          </cell>
          <cell r="T187">
            <v>203.45128679007303</v>
          </cell>
          <cell r="U187">
            <v>0</v>
          </cell>
          <cell r="V187">
            <v>9.502126368937164</v>
          </cell>
          <cell r="W187">
            <v>21161859.180471949</v>
          </cell>
          <cell r="X187">
            <v>1123682.9362314246</v>
          </cell>
          <cell r="Y187">
            <v>87998.06442546258</v>
          </cell>
          <cell r="AA187">
            <v>0</v>
          </cell>
          <cell r="AB187">
            <v>954500000</v>
          </cell>
          <cell r="AC187">
            <v>0</v>
          </cell>
          <cell r="AD187">
            <v>0</v>
          </cell>
          <cell r="AE187">
            <v>0</v>
          </cell>
          <cell r="AF187">
            <v>0</v>
          </cell>
          <cell r="AG187">
            <v>0</v>
          </cell>
          <cell r="AH187">
            <v>115500000</v>
          </cell>
          <cell r="AI187">
            <v>0</v>
          </cell>
          <cell r="AJ187">
            <v>0</v>
          </cell>
          <cell r="AK187">
            <v>0</v>
          </cell>
          <cell r="AL187">
            <v>4601520</v>
          </cell>
          <cell r="AM187">
            <v>0</v>
          </cell>
          <cell r="AN187">
            <v>0</v>
          </cell>
          <cell r="AO187">
            <v>0</v>
          </cell>
          <cell r="AP187">
            <v>0</v>
          </cell>
        </row>
        <row r="188">
          <cell r="A188">
            <v>47392</v>
          </cell>
          <cell r="B188">
            <v>6139305.2822903935</v>
          </cell>
          <cell r="C188">
            <v>15787.216067420035</v>
          </cell>
          <cell r="D188">
            <v>19912.200566477499</v>
          </cell>
          <cell r="E188">
            <v>0</v>
          </cell>
          <cell r="F188">
            <v>1176391.6894634271</v>
          </cell>
          <cell r="G188">
            <v>10343.689638729078</v>
          </cell>
          <cell r="H188">
            <v>0</v>
          </cell>
          <cell r="I188">
            <v>4891.8287753520835</v>
          </cell>
          <cell r="J188">
            <v>0</v>
          </cell>
          <cell r="K188">
            <v>304761448.77871865</v>
          </cell>
          <cell r="L188">
            <v>5377080.5784535194</v>
          </cell>
          <cell r="M188">
            <v>0</v>
          </cell>
          <cell r="N188">
            <v>593057.84445357695</v>
          </cell>
          <cell r="O188">
            <v>4678491049.506608</v>
          </cell>
          <cell r="P188">
            <v>83324721.912304938</v>
          </cell>
          <cell r="Q188">
            <v>7039842.9745061491</v>
          </cell>
          <cell r="R188">
            <v>0</v>
          </cell>
          <cell r="S188">
            <v>2081.6292027338945</v>
          </cell>
          <cell r="T188">
            <v>204.2973050576411</v>
          </cell>
          <cell r="U188">
            <v>0</v>
          </cell>
          <cell r="V188">
            <v>8.656108101368444</v>
          </cell>
          <cell r="W188">
            <v>20038176.244240526</v>
          </cell>
          <cell r="X188">
            <v>362127.7396470895</v>
          </cell>
          <cell r="Y188">
            <v>83325.416215633551</v>
          </cell>
          <cell r="AA188">
            <v>0</v>
          </cell>
          <cell r="AB188">
            <v>839000000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A189">
            <v>47423</v>
          </cell>
          <cell r="B189">
            <v>6123518.0662229722</v>
          </cell>
          <cell r="C189">
            <v>242975.36284646907</v>
          </cell>
          <cell r="D189">
            <v>19860.751052454783</v>
          </cell>
          <cell r="E189">
            <v>0</v>
          </cell>
          <cell r="F189">
            <v>1166047.9998246979</v>
          </cell>
          <cell r="G189">
            <v>10386.702148143431</v>
          </cell>
          <cell r="H189">
            <v>0</v>
          </cell>
          <cell r="I189">
            <v>4848.8162659377012</v>
          </cell>
          <cell r="J189">
            <v>0</v>
          </cell>
          <cell r="K189">
            <v>299384368.20026457</v>
          </cell>
          <cell r="L189">
            <v>4351095.9182646563</v>
          </cell>
          <cell r="M189">
            <v>0</v>
          </cell>
          <cell r="N189">
            <v>582668.12477212795</v>
          </cell>
          <cell r="O189">
            <v>4595166327.5943012</v>
          </cell>
          <cell r="P189">
            <v>73824329.160225868</v>
          </cell>
          <cell r="Q189">
            <v>6908330.5741481911</v>
          </cell>
          <cell r="R189">
            <v>0</v>
          </cell>
          <cell r="S189">
            <v>1877.3318976762534</v>
          </cell>
          <cell r="T189">
            <v>205.14684135117272</v>
          </cell>
          <cell r="U189">
            <v>0</v>
          </cell>
          <cell r="V189">
            <v>7.8065718078370878</v>
          </cell>
          <cell r="W189">
            <v>19676048.504593436</v>
          </cell>
          <cell r="X189">
            <v>264463.52416579035</v>
          </cell>
          <cell r="Y189">
            <v>81819.56836493437</v>
          </cell>
          <cell r="AA189">
            <v>0</v>
          </cell>
          <cell r="AB189">
            <v>839000000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A190">
            <v>47453</v>
          </cell>
          <cell r="B190">
            <v>5880542.7033765037</v>
          </cell>
          <cell r="C190">
            <v>13278.991470662606</v>
          </cell>
          <cell r="D190">
            <v>19072.832389488714</v>
          </cell>
          <cell r="E190">
            <v>0</v>
          </cell>
          <cell r="F190">
            <v>1155661.2976765544</v>
          </cell>
          <cell r="G190">
            <v>9270.3803435276932</v>
          </cell>
          <cell r="H190">
            <v>0</v>
          </cell>
          <cell r="I190">
            <v>4805.6248961716719</v>
          </cell>
          <cell r="J190">
            <v>0</v>
          </cell>
          <cell r="K190">
            <v>295033272.28199989</v>
          </cell>
          <cell r="L190">
            <v>5210952.4468445731</v>
          </cell>
          <cell r="M190">
            <v>0</v>
          </cell>
          <cell r="N190">
            <v>574054.8207794748</v>
          </cell>
          <cell r="O190">
            <v>4521341998.4340763</v>
          </cell>
          <cell r="P190">
            <v>71175477.951343298</v>
          </cell>
          <cell r="Q190">
            <v>6791868.9237490455</v>
          </cell>
          <cell r="R190">
            <v>0</v>
          </cell>
          <cell r="S190">
            <v>1672.1850563250807</v>
          </cell>
          <cell r="T190">
            <v>205.99991029979128</v>
          </cell>
          <cell r="U190">
            <v>0</v>
          </cell>
          <cell r="V190">
            <v>6.9535028592184602</v>
          </cell>
          <cell r="W190">
            <v>19411584.980427653</v>
          </cell>
          <cell r="X190">
            <v>355091.69085031206</v>
          </cell>
          <cell r="Y190">
            <v>80719.840876945018</v>
          </cell>
          <cell r="AA190">
            <v>0</v>
          </cell>
          <cell r="AB190">
            <v>839000000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A191">
            <v>47484</v>
          </cell>
          <cell r="B191">
            <v>5867263.7119058408</v>
          </cell>
          <cell r="C191">
            <v>13322.154252861861</v>
          </cell>
          <cell r="D191">
            <v>19029.669607289477</v>
          </cell>
          <cell r="E191">
            <v>0</v>
          </cell>
          <cell r="F191">
            <v>1146390.9173330269</v>
          </cell>
          <cell r="G191">
            <v>9308.9296751228576</v>
          </cell>
          <cell r="H191">
            <v>0</v>
          </cell>
          <cell r="I191">
            <v>4767.075564576503</v>
          </cell>
          <cell r="J191">
            <v>0</v>
          </cell>
          <cell r="K191">
            <v>289822319.83515579</v>
          </cell>
          <cell r="L191">
            <v>4775665.5776070179</v>
          </cell>
          <cell r="M191">
            <v>0</v>
          </cell>
          <cell r="N191">
            <v>564545.0080596765</v>
          </cell>
          <cell r="O191">
            <v>4450166520.4827375</v>
          </cell>
          <cell r="P191">
            <v>59499043.015157185</v>
          </cell>
          <cell r="Q191">
            <v>6682021.8246054575</v>
          </cell>
          <cell r="R191">
            <v>0</v>
          </cell>
          <cell r="S191">
            <v>1466.1851460252894</v>
          </cell>
          <cell r="T191">
            <v>206.85652659345305</v>
          </cell>
          <cell r="U191">
            <v>0</v>
          </cell>
          <cell r="V191">
            <v>6.0968865655551623</v>
          </cell>
          <cell r="W191">
            <v>19056493.289577335</v>
          </cell>
          <cell r="X191">
            <v>254010.27748725971</v>
          </cell>
          <cell r="Y191">
            <v>79243.251262492427</v>
          </cell>
          <cell r="AA191">
            <v>0</v>
          </cell>
          <cell r="AB191">
            <v>839000000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A192">
            <v>47515</v>
          </cell>
          <cell r="B192">
            <v>5853941.5576529801</v>
          </cell>
          <cell r="C192">
            <v>13365.457342501255</v>
          </cell>
          <cell r="D192">
            <v>18986.366517649985</v>
          </cell>
          <cell r="E192">
            <v>0</v>
          </cell>
          <cell r="F192">
            <v>1137081.9876579039</v>
          </cell>
          <cell r="G192">
            <v>8487.1591080332146</v>
          </cell>
          <cell r="H192">
            <v>0</v>
          </cell>
          <cell r="I192">
            <v>4728.3659320107845</v>
          </cell>
          <cell r="J192">
            <v>0</v>
          </cell>
          <cell r="K192">
            <v>285046654.25754774</v>
          </cell>
          <cell r="L192">
            <v>4601549.8048296804</v>
          </cell>
          <cell r="M192">
            <v>0</v>
          </cell>
          <cell r="N192">
            <v>555743.24362391385</v>
          </cell>
          <cell r="O192">
            <v>4390667477.467576</v>
          </cell>
          <cell r="P192">
            <v>64977234.532275453</v>
          </cell>
          <cell r="Q192">
            <v>6591715.6934326105</v>
          </cell>
          <cell r="R192">
            <v>0</v>
          </cell>
          <cell r="S192">
            <v>1259.3286194318364</v>
          </cell>
          <cell r="T192">
            <v>207.71670498320395</v>
          </cell>
          <cell r="U192">
            <v>0</v>
          </cell>
          <cell r="V192">
            <v>5.2367081758040532</v>
          </cell>
          <cell r="W192">
            <v>18802483.012090079</v>
          </cell>
          <cell r="X192">
            <v>237034.74482983063</v>
          </cell>
          <cell r="Y192">
            <v>78186.991858607915</v>
          </cell>
          <cell r="AA192">
            <v>0</v>
          </cell>
          <cell r="AB192">
            <v>839000000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A193">
            <v>47543</v>
          </cell>
          <cell r="B193">
            <v>5840576.1003104784</v>
          </cell>
          <cell r="C193">
            <v>662625.92119570146</v>
          </cell>
          <cell r="D193">
            <v>18942.922664449907</v>
          </cell>
          <cell r="E193">
            <v>0</v>
          </cell>
          <cell r="F193">
            <v>1128594.8285498705</v>
          </cell>
          <cell r="G193">
            <v>8522.451544657426</v>
          </cell>
          <cell r="H193">
            <v>0</v>
          </cell>
          <cell r="I193">
            <v>4693.0734953865449</v>
          </cell>
          <cell r="J193">
            <v>0</v>
          </cell>
          <cell r="K193">
            <v>280445104.45271975</v>
          </cell>
          <cell r="L193">
            <v>3623144.3659803527</v>
          </cell>
          <cell r="M193">
            <v>0</v>
          </cell>
          <cell r="N193">
            <v>547431.67797275039</v>
          </cell>
          <cell r="O193">
            <v>4325690242.9353056</v>
          </cell>
          <cell r="P193">
            <v>56377669.268365264</v>
          </cell>
          <cell r="Q193">
            <v>6492169.6917135231</v>
          </cell>
          <cell r="R193">
            <v>0</v>
          </cell>
          <cell r="S193">
            <v>1051.6119144486324</v>
          </cell>
          <cell r="T193">
            <v>208.58046028142473</v>
          </cell>
          <cell r="U193">
            <v>0</v>
          </cell>
          <cell r="V193">
            <v>4.3729528775822297</v>
          </cell>
          <cell r="W193">
            <v>18565448.267260246</v>
          </cell>
          <cell r="X193">
            <v>743684.07069075014</v>
          </cell>
          <cell r="Y193">
            <v>77201.32237802392</v>
          </cell>
          <cell r="AA193">
            <v>0</v>
          </cell>
          <cell r="AB193">
            <v>839000000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A194">
            <v>47574</v>
          </cell>
          <cell r="B194">
            <v>5177950.1791147757</v>
          </cell>
          <cell r="C194">
            <v>13452.486270065285</v>
          </cell>
          <cell r="D194">
            <v>16794.792416919332</v>
          </cell>
          <cell r="E194">
            <v>0</v>
          </cell>
          <cell r="F194">
            <v>1120072.3770052134</v>
          </cell>
          <cell r="G194">
            <v>8557.890738997261</v>
          </cell>
          <cell r="H194">
            <v>0</v>
          </cell>
          <cell r="I194">
            <v>4657.634301046679</v>
          </cell>
          <cell r="J194">
            <v>0</v>
          </cell>
          <cell r="K194">
            <v>276821960.08673894</v>
          </cell>
          <cell r="L194">
            <v>3398282.5620598341</v>
          </cell>
          <cell r="M194">
            <v>0</v>
          </cell>
          <cell r="N194">
            <v>541274.66178613657</v>
          </cell>
          <cell r="O194">
            <v>4269312573.6669345</v>
          </cell>
          <cell r="P194">
            <v>64470342.483901821</v>
          </cell>
          <cell r="Q194">
            <v>6408627.8541738316</v>
          </cell>
          <cell r="R194">
            <v>0</v>
          </cell>
          <cell r="S194">
            <v>843.0314541672077</v>
          </cell>
          <cell r="T194">
            <v>209.44780736209555</v>
          </cell>
          <cell r="U194">
            <v>0</v>
          </cell>
          <cell r="V194">
            <v>3.505605796911972</v>
          </cell>
          <cell r="W194">
            <v>17821764.196569491</v>
          </cell>
          <cell r="X194">
            <v>688430.4521803183</v>
          </cell>
          <cell r="Y194">
            <v>74108.836117401515</v>
          </cell>
          <cell r="AA194">
            <v>0</v>
          </cell>
          <cell r="AB194">
            <v>839000000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A195">
            <v>47604</v>
          </cell>
          <cell r="B195">
            <v>5164497.6928447112</v>
          </cell>
          <cell r="C195">
            <v>13009.891185442892</v>
          </cell>
          <cell r="D195">
            <v>16751.065662300683</v>
          </cell>
          <cell r="E195">
            <v>0</v>
          </cell>
          <cell r="F195">
            <v>1111514.486266216</v>
          </cell>
          <cell r="G195">
            <v>7707.3428295183421</v>
          </cell>
          <cell r="H195">
            <v>0</v>
          </cell>
          <cell r="I195">
            <v>4622.0477387236815</v>
          </cell>
          <cell r="J195">
            <v>0</v>
          </cell>
          <cell r="K195">
            <v>273423677.52467859</v>
          </cell>
          <cell r="L195">
            <v>4534858.3478751853</v>
          </cell>
          <cell r="M195">
            <v>0</v>
          </cell>
          <cell r="N195">
            <v>535524.66850426572</v>
          </cell>
          <cell r="O195">
            <v>4204842231.1830273</v>
          </cell>
          <cell r="P195">
            <v>76367962.010009572</v>
          </cell>
          <cell r="Q195">
            <v>6309290.0416645026</v>
          </cell>
          <cell r="R195">
            <v>0</v>
          </cell>
          <cell r="S195">
            <v>633.58364680511215</v>
          </cell>
          <cell r="T195">
            <v>210.31876116104138</v>
          </cell>
          <cell r="U195">
            <v>0</v>
          </cell>
          <cell r="V195">
            <v>2.6346519979645913</v>
          </cell>
          <cell r="W195">
            <v>17133333.74438918</v>
          </cell>
          <cell r="X195">
            <v>422247.18964047206</v>
          </cell>
          <cell r="Y195">
            <v>71246.112820418275</v>
          </cell>
          <cell r="AA195">
            <v>0</v>
          </cell>
          <cell r="AB195">
            <v>839000000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A196">
            <v>47635</v>
          </cell>
          <cell r="B196">
            <v>5151487.8016592683</v>
          </cell>
          <cell r="C196">
            <v>13052.18358760425</v>
          </cell>
          <cell r="D196">
            <v>16708.773260139355</v>
          </cell>
          <cell r="E196">
            <v>0</v>
          </cell>
          <cell r="F196">
            <v>1103807.1434366975</v>
          </cell>
          <cell r="G196">
            <v>7739.3925301177514</v>
          </cell>
          <cell r="H196">
            <v>0</v>
          </cell>
          <cell r="I196">
            <v>4589.9980381242676</v>
          </cell>
          <cell r="J196">
            <v>0</v>
          </cell>
          <cell r="K196">
            <v>268888819.17680353</v>
          </cell>
          <cell r="L196">
            <v>3734925.4049129123</v>
          </cell>
          <cell r="M196">
            <v>0</v>
          </cell>
          <cell r="N196">
            <v>527078.60487240739</v>
          </cell>
          <cell r="O196">
            <v>4128474269.1730204</v>
          </cell>
          <cell r="P196">
            <v>66395592.037908152</v>
          </cell>
          <cell r="Q196">
            <v>6195423.14174724</v>
          </cell>
          <cell r="R196">
            <v>0</v>
          </cell>
          <cell r="S196">
            <v>423.26488564407077</v>
          </cell>
          <cell r="T196">
            <v>211.19333667619733</v>
          </cell>
          <cell r="U196">
            <v>0</v>
          </cell>
          <cell r="V196">
            <v>1.7600764828032609</v>
          </cell>
          <cell r="W196">
            <v>16711086.554748705</v>
          </cell>
          <cell r="X196">
            <v>398116.31665559835</v>
          </cell>
          <cell r="Y196">
            <v>69490.268256830037</v>
          </cell>
          <cell r="AA196">
            <v>0</v>
          </cell>
          <cell r="AB196">
            <v>839000000</v>
          </cell>
          <cell r="AC196">
            <v>0</v>
          </cell>
          <cell r="AD196">
            <v>0</v>
          </cell>
          <cell r="AE196">
            <v>0</v>
          </cell>
          <cell r="AF196">
            <v>0</v>
          </cell>
          <cell r="AG196">
            <v>0</v>
          </cell>
          <cell r="AH196">
            <v>692500000</v>
          </cell>
          <cell r="AI196">
            <v>0</v>
          </cell>
          <cell r="AJ196">
            <v>0</v>
          </cell>
          <cell r="AK196">
            <v>0</v>
          </cell>
          <cell r="AL196">
            <v>27589200</v>
          </cell>
          <cell r="AM196">
            <v>0</v>
          </cell>
          <cell r="AN196">
            <v>0</v>
          </cell>
          <cell r="AO196">
            <v>0</v>
          </cell>
          <cell r="AP196">
            <v>0</v>
          </cell>
        </row>
        <row r="197">
          <cell r="A197">
            <v>47665</v>
          </cell>
          <cell r="B197">
            <v>5138435.6180716641</v>
          </cell>
          <cell r="C197">
            <v>13094.613482218872</v>
          </cell>
          <cell r="D197">
            <v>16666.343365524728</v>
          </cell>
          <cell r="E197">
            <v>0</v>
          </cell>
          <cell r="F197">
            <v>1096067.7509065799</v>
          </cell>
          <cell r="G197">
            <v>7771.5755040554614</v>
          </cell>
          <cell r="H197">
            <v>0</v>
          </cell>
          <cell r="I197">
            <v>4557.8150641865286</v>
          </cell>
          <cell r="J197">
            <v>0</v>
          </cell>
          <cell r="K197">
            <v>265153893.77189067</v>
          </cell>
          <cell r="L197">
            <v>5763700.590197105</v>
          </cell>
          <cell r="M197">
            <v>0</v>
          </cell>
          <cell r="N197">
            <v>519765.97301551612</v>
          </cell>
          <cell r="O197">
            <v>4062078677.1351128</v>
          </cell>
          <cell r="P197">
            <v>63207927.453221537</v>
          </cell>
          <cell r="Q197">
            <v>6096966.0070911571</v>
          </cell>
          <cell r="R197">
            <v>0</v>
          </cell>
          <cell r="S197">
            <v>212.07154896787344</v>
          </cell>
          <cell r="T197">
            <v>212.07154896787344</v>
          </cell>
          <cell r="U197">
            <v>0</v>
          </cell>
          <cell r="V197">
            <v>0.88186419112474035</v>
          </cell>
          <cell r="W197">
            <v>16312970.238093095</v>
          </cell>
          <cell r="X197">
            <v>268652.76728551573</v>
          </cell>
          <cell r="Y197">
            <v>67834.767906737179</v>
          </cell>
          <cell r="AA197">
            <v>0</v>
          </cell>
          <cell r="AB197">
            <v>146500000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A198">
            <v>47696</v>
          </cell>
          <cell r="B198">
            <v>5125341.004589445</v>
          </cell>
          <cell r="C198">
            <v>13137.181316303468</v>
          </cell>
          <cell r="D198">
            <v>16623.775531440104</v>
          </cell>
          <cell r="E198">
            <v>0</v>
          </cell>
          <cell r="F198">
            <v>1088296.1754025244</v>
          </cell>
          <cell r="G198">
            <v>7803.8923055264504</v>
          </cell>
          <cell r="H198">
            <v>0</v>
          </cell>
          <cell r="I198">
            <v>4525.4982627154977</v>
          </cell>
          <cell r="J198">
            <v>0</v>
          </cell>
          <cell r="K198">
            <v>259390193.18169323</v>
          </cell>
          <cell r="L198">
            <v>4611107.5036499389</v>
          </cell>
          <cell r="M198">
            <v>0</v>
          </cell>
          <cell r="N198">
            <v>509353.8492501147</v>
          </cell>
          <cell r="O198">
            <v>3998870749.6818881</v>
          </cell>
          <cell r="P198">
            <v>66052463.11473345</v>
          </cell>
          <cell r="Q198">
            <v>6004416.3521368001</v>
          </cell>
          <cell r="R198">
            <v>0</v>
          </cell>
          <cell r="S198">
            <v>0</v>
          </cell>
          <cell r="T198">
            <v>0</v>
          </cell>
          <cell r="U198">
            <v>0</v>
          </cell>
          <cell r="V198">
            <v>0</v>
          </cell>
          <cell r="W198">
            <v>16044317.470807593</v>
          </cell>
          <cell r="X198">
            <v>402148.86165596812</v>
          </cell>
          <cell r="Y198">
            <v>66717.620149441616</v>
          </cell>
          <cell r="AA198">
            <v>0</v>
          </cell>
          <cell r="AB198">
            <v>146500000</v>
          </cell>
          <cell r="AC198">
            <v>0</v>
          </cell>
          <cell r="AD198">
            <v>0</v>
          </cell>
          <cell r="AE198">
            <v>0</v>
          </cell>
          <cell r="AF198">
            <v>0</v>
          </cell>
          <cell r="AG198">
            <v>0</v>
          </cell>
          <cell r="AH198">
            <v>0</v>
          </cell>
          <cell r="AI198">
            <v>0</v>
          </cell>
          <cell r="AJ198">
            <v>0</v>
          </cell>
          <cell r="AK198">
            <v>0</v>
          </cell>
          <cell r="AL198">
            <v>5836560</v>
          </cell>
          <cell r="AM198">
            <v>0</v>
          </cell>
          <cell r="AN198">
            <v>0</v>
          </cell>
          <cell r="AO198">
            <v>0</v>
          </cell>
          <cell r="AP198">
            <v>0</v>
          </cell>
        </row>
        <row r="199">
          <cell r="A199">
            <v>47727</v>
          </cell>
          <cell r="B199">
            <v>5112203.8232731419</v>
          </cell>
          <cell r="C199">
            <v>477843.16753832821</v>
          </cell>
          <cell r="D199">
            <v>16581.069309415343</v>
          </cell>
          <cell r="E199">
            <v>0</v>
          </cell>
          <cell r="F199">
            <v>1080492.283096998</v>
          </cell>
          <cell r="G199">
            <v>6670.7608283687887</v>
          </cell>
          <cell r="H199">
            <v>0</v>
          </cell>
          <cell r="I199">
            <v>4493.0470772116832</v>
          </cell>
          <cell r="J199">
            <v>0</v>
          </cell>
          <cell r="K199">
            <v>254779085.67804414</v>
          </cell>
          <cell r="L199">
            <v>3119901.7869475433</v>
          </cell>
          <cell r="M199">
            <v>0</v>
          </cell>
          <cell r="N199">
            <v>500483.49603909266</v>
          </cell>
          <cell r="O199">
            <v>3932818286.5671597</v>
          </cell>
          <cell r="P199">
            <v>63166400.545420706</v>
          </cell>
          <cell r="Q199">
            <v>5909736.9870965276</v>
          </cell>
          <cell r="R199">
            <v>0</v>
          </cell>
          <cell r="S199">
            <v>0</v>
          </cell>
          <cell r="T199">
            <v>0</v>
          </cell>
          <cell r="U199">
            <v>0</v>
          </cell>
          <cell r="V199">
            <v>0</v>
          </cell>
          <cell r="W199">
            <v>15642168.609151624</v>
          </cell>
          <cell r="X199">
            <v>613879.17555635457</v>
          </cell>
          <cell r="Y199">
            <v>65045.351133055505</v>
          </cell>
          <cell r="AA199">
            <v>0</v>
          </cell>
          <cell r="AB199">
            <v>146500000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A200">
            <v>47757</v>
          </cell>
          <cell r="B200">
            <v>4634360.6557348128</v>
          </cell>
          <cell r="C200">
            <v>13222.732598221424</v>
          </cell>
          <cell r="D200">
            <v>15031.940783522165</v>
          </cell>
          <cell r="E200">
            <v>0</v>
          </cell>
          <cell r="F200">
            <v>1073821.5222686292</v>
          </cell>
          <cell r="G200">
            <v>5891.4255621809607</v>
          </cell>
          <cell r="H200">
            <v>0</v>
          </cell>
          <cell r="I200">
            <v>4465.3078301003825</v>
          </cell>
          <cell r="J200">
            <v>0</v>
          </cell>
          <cell r="K200">
            <v>251659183.8910965</v>
          </cell>
          <cell r="L200">
            <v>5658660.2702512378</v>
          </cell>
          <cell r="M200">
            <v>0</v>
          </cell>
          <cell r="N200">
            <v>494106.56422649568</v>
          </cell>
          <cell r="O200">
            <v>3869651886.0217414</v>
          </cell>
          <cell r="P200">
            <v>78229112.643800467</v>
          </cell>
          <cell r="Q200">
            <v>5823167.7893269286</v>
          </cell>
          <cell r="R200">
            <v>0</v>
          </cell>
          <cell r="S200">
            <v>0</v>
          </cell>
          <cell r="T200">
            <v>0</v>
          </cell>
          <cell r="U200">
            <v>0</v>
          </cell>
          <cell r="V200">
            <v>0</v>
          </cell>
          <cell r="W200">
            <v>15028289.433595266</v>
          </cell>
          <cell r="X200">
            <v>364712.40091952984</v>
          </cell>
          <cell r="Y200">
            <v>62492.636894700328</v>
          </cell>
          <cell r="AA200">
            <v>0</v>
          </cell>
          <cell r="AB200">
            <v>146500000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A201">
            <v>47788</v>
          </cell>
          <cell r="B201">
            <v>4621137.9231365919</v>
          </cell>
          <cell r="C201">
            <v>13265.716947374167</v>
          </cell>
          <cell r="D201">
            <v>14988.956434369344</v>
          </cell>
          <cell r="E201">
            <v>0</v>
          </cell>
          <cell r="F201">
            <v>1067930.0967064481</v>
          </cell>
          <cell r="G201">
            <v>5915.9240734770256</v>
          </cell>
          <cell r="H201">
            <v>0</v>
          </cell>
          <cell r="I201">
            <v>4440.809318804314</v>
          </cell>
          <cell r="J201">
            <v>0</v>
          </cell>
          <cell r="K201">
            <v>246000523.62084547</v>
          </cell>
          <cell r="L201">
            <v>2573509.3773830086</v>
          </cell>
          <cell r="M201">
            <v>0</v>
          </cell>
          <cell r="N201">
            <v>483766.01050464396</v>
          </cell>
          <cell r="O201">
            <v>3791422773.3779364</v>
          </cell>
          <cell r="P201">
            <v>73601238.441717222</v>
          </cell>
          <cell r="Q201">
            <v>5715856.4549014941</v>
          </cell>
          <cell r="R201">
            <v>0</v>
          </cell>
          <cell r="S201">
            <v>0</v>
          </cell>
          <cell r="T201">
            <v>0</v>
          </cell>
          <cell r="U201">
            <v>0</v>
          </cell>
          <cell r="V201">
            <v>0</v>
          </cell>
          <cell r="W201">
            <v>14663577.032675741</v>
          </cell>
          <cell r="X201">
            <v>357338.89286635653</v>
          </cell>
          <cell r="Y201">
            <v>60976.041160876601</v>
          </cell>
          <cell r="AA201">
            <v>0</v>
          </cell>
          <cell r="AB201">
            <v>146500000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A202">
            <v>47818</v>
          </cell>
          <cell r="B202">
            <v>4607872.206189218</v>
          </cell>
          <cell r="C202">
            <v>13308.841038645543</v>
          </cell>
          <cell r="D202">
            <v>14945.832343098009</v>
          </cell>
          <cell r="E202">
            <v>0</v>
          </cell>
          <cell r="F202">
            <v>1062014.1726329713</v>
          </cell>
          <cell r="G202">
            <v>5940.5244577492358</v>
          </cell>
          <cell r="H202">
            <v>0</v>
          </cell>
          <cell r="I202">
            <v>4416.2089345321056</v>
          </cell>
          <cell r="J202">
            <v>0</v>
          </cell>
          <cell r="K202">
            <v>243427014.24346218</v>
          </cell>
          <cell r="L202">
            <v>4083437.2201538403</v>
          </cell>
          <cell r="M202">
            <v>0</v>
          </cell>
          <cell r="N202">
            <v>478880.73554492026</v>
          </cell>
          <cell r="O202">
            <v>3717821534.936223</v>
          </cell>
          <cell r="P202">
            <v>77821651.607982442</v>
          </cell>
          <cell r="Q202">
            <v>5611877.2940374427</v>
          </cell>
          <cell r="R202">
            <v>0</v>
          </cell>
          <cell r="S202">
            <v>0</v>
          </cell>
          <cell r="T202">
            <v>0</v>
          </cell>
          <cell r="U202">
            <v>0</v>
          </cell>
          <cell r="V202">
            <v>0</v>
          </cell>
          <cell r="W202">
            <v>14306238.139809376</v>
          </cell>
          <cell r="X202">
            <v>289988.41058086656</v>
          </cell>
          <cell r="Y202">
            <v>59490.106931374023</v>
          </cell>
          <cell r="AA202">
            <v>0</v>
          </cell>
          <cell r="AB202">
            <v>146500000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A203">
            <v>47849</v>
          </cell>
          <cell r="B203">
            <v>4594563.3651505727</v>
          </cell>
          <cell r="C203">
            <v>13352.105326366764</v>
          </cell>
          <cell r="D203">
            <v>14902.568055376847</v>
          </cell>
          <cell r="E203">
            <v>0</v>
          </cell>
          <cell r="F203">
            <v>1056073.6481752219</v>
          </cell>
          <cell r="G203">
            <v>5965.2271386193543</v>
          </cell>
          <cell r="H203">
            <v>0</v>
          </cell>
          <cell r="I203">
            <v>4391.5062536619644</v>
          </cell>
          <cell r="J203">
            <v>0</v>
          </cell>
          <cell r="K203">
            <v>239343577.02330831</v>
          </cell>
          <cell r="L203">
            <v>3533987.7891106154</v>
          </cell>
          <cell r="M203">
            <v>0</v>
          </cell>
          <cell r="N203">
            <v>471676.47549822571</v>
          </cell>
          <cell r="O203">
            <v>3639999883.3282404</v>
          </cell>
          <cell r="P203">
            <v>61643782.169262879</v>
          </cell>
          <cell r="Q203">
            <v>5505220.4273527702</v>
          </cell>
          <cell r="R203">
            <v>0</v>
          </cell>
          <cell r="S203">
            <v>0</v>
          </cell>
          <cell r="T203">
            <v>0</v>
          </cell>
          <cell r="U203">
            <v>0</v>
          </cell>
          <cell r="V203">
            <v>0</v>
          </cell>
          <cell r="W203">
            <v>14016249.72922851</v>
          </cell>
          <cell r="X203">
            <v>141951.91009737671</v>
          </cell>
          <cell r="Y203">
            <v>58284.238457375228</v>
          </cell>
          <cell r="AA203">
            <v>0</v>
          </cell>
          <cell r="AB203">
            <v>146500000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row>
        <row r="204">
          <cell r="A204">
            <v>47880</v>
          </cell>
          <cell r="B204">
            <v>4581211.2598242052</v>
          </cell>
          <cell r="C204">
            <v>13395.510266346224</v>
          </cell>
          <cell r="D204">
            <v>14859.163115397321</v>
          </cell>
          <cell r="E204">
            <v>0</v>
          </cell>
          <cell r="F204">
            <v>1050108.4210366027</v>
          </cell>
          <cell r="G204">
            <v>5577.8285539125718</v>
          </cell>
          <cell r="H204">
            <v>0</v>
          </cell>
          <cell r="I204">
            <v>4366.7008508105391</v>
          </cell>
          <cell r="J204">
            <v>0</v>
          </cell>
          <cell r="K204">
            <v>235809589.2341975</v>
          </cell>
          <cell r="L204">
            <v>3248004.2620376144</v>
          </cell>
          <cell r="M204">
            <v>0</v>
          </cell>
          <cell r="N204">
            <v>465328.1799933422</v>
          </cell>
          <cell r="O204">
            <v>3578356101.1589804</v>
          </cell>
          <cell r="P204">
            <v>61361826.315100022</v>
          </cell>
          <cell r="Q204">
            <v>5420965.8329174547</v>
          </cell>
          <cell r="R204">
            <v>0</v>
          </cell>
          <cell r="S204">
            <v>0</v>
          </cell>
          <cell r="T204">
            <v>0</v>
          </cell>
          <cell r="U204">
            <v>0</v>
          </cell>
          <cell r="V204">
            <v>0</v>
          </cell>
          <cell r="W204">
            <v>13874297.819131136</v>
          </cell>
          <cell r="X204">
            <v>133647.1752062978</v>
          </cell>
          <cell r="Y204">
            <v>57693.955097886981</v>
          </cell>
          <cell r="AA204">
            <v>0</v>
          </cell>
          <cell r="AB204">
            <v>146500000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A205">
            <v>47908</v>
          </cell>
          <cell r="B205">
            <v>4567815.7495578593</v>
          </cell>
          <cell r="C205">
            <v>13439.056315874659</v>
          </cell>
          <cell r="D205">
            <v>14815.617065868861</v>
          </cell>
          <cell r="E205">
            <v>0</v>
          </cell>
          <cell r="F205">
            <v>1044530.59248269</v>
          </cell>
          <cell r="G205">
            <v>5310.7143611333522</v>
          </cell>
          <cell r="H205">
            <v>0</v>
          </cell>
          <cell r="I205">
            <v>4343.506380407186</v>
          </cell>
          <cell r="J205">
            <v>0</v>
          </cell>
          <cell r="K205">
            <v>232561584.97215995</v>
          </cell>
          <cell r="L205">
            <v>4726013.9430119274</v>
          </cell>
          <cell r="M205">
            <v>0</v>
          </cell>
          <cell r="N205">
            <v>459071.79144320491</v>
          </cell>
          <cell r="O205">
            <v>3516994274.8438792</v>
          </cell>
          <cell r="P205">
            <v>53768402.03583803</v>
          </cell>
          <cell r="Q205">
            <v>5336488.5643486353</v>
          </cell>
          <cell r="R205">
            <v>0</v>
          </cell>
          <cell r="S205">
            <v>0</v>
          </cell>
          <cell r="T205">
            <v>0</v>
          </cell>
          <cell r="U205">
            <v>0</v>
          </cell>
          <cell r="V205">
            <v>0</v>
          </cell>
          <cell r="W205">
            <v>13740650.643924838</v>
          </cell>
          <cell r="X205">
            <v>135436.65557564731</v>
          </cell>
          <cell r="Y205">
            <v>57138.205594320832</v>
          </cell>
          <cell r="AA205">
            <v>0</v>
          </cell>
          <cell r="AB205">
            <v>146500000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A206">
            <v>47939</v>
          </cell>
          <cell r="B206">
            <v>4554376.6932419846</v>
          </cell>
          <cell r="C206">
            <v>13482.743933729493</v>
          </cell>
          <cell r="D206">
            <v>14771.929448014049</v>
          </cell>
          <cell r="E206">
            <v>0</v>
          </cell>
          <cell r="F206">
            <v>1039219.8781215567</v>
          </cell>
          <cell r="G206">
            <v>5332.7980816850668</v>
          </cell>
          <cell r="H206">
            <v>0</v>
          </cell>
          <cell r="I206">
            <v>4321.4226598554733</v>
          </cell>
          <cell r="J206">
            <v>0</v>
          </cell>
          <cell r="K206">
            <v>227835571.02914795</v>
          </cell>
          <cell r="L206">
            <v>4254878.7872386826</v>
          </cell>
          <cell r="M206">
            <v>0</v>
          </cell>
          <cell r="N206">
            <v>451891.2582289892</v>
          </cell>
          <cell r="O206">
            <v>3463225872.8080344</v>
          </cell>
          <cell r="P206">
            <v>58955852.896017469</v>
          </cell>
          <cell r="Q206">
            <v>5261228.3594794674</v>
          </cell>
          <cell r="R206">
            <v>0</v>
          </cell>
          <cell r="S206">
            <v>0</v>
          </cell>
          <cell r="T206">
            <v>0</v>
          </cell>
          <cell r="U206">
            <v>0</v>
          </cell>
          <cell r="V206">
            <v>0</v>
          </cell>
          <cell r="W206">
            <v>13605213.98834919</v>
          </cell>
          <cell r="X206">
            <v>165888.50272315007</v>
          </cell>
          <cell r="Y206">
            <v>56575.014834885413</v>
          </cell>
          <cell r="AA206">
            <v>0</v>
          </cell>
          <cell r="AB206">
            <v>146500000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A207">
            <v>47969</v>
          </cell>
          <cell r="B207">
            <v>4540893.9493082557</v>
          </cell>
          <cell r="C207">
            <v>13526.573580179735</v>
          </cell>
          <cell r="D207">
            <v>14728.099801563783</v>
          </cell>
          <cell r="E207">
            <v>0</v>
          </cell>
          <cell r="F207">
            <v>1033887.0800398716</v>
          </cell>
          <cell r="G207">
            <v>5354.973633708074</v>
          </cell>
          <cell r="H207">
            <v>0</v>
          </cell>
          <cell r="I207">
            <v>4299.2471078324661</v>
          </cell>
          <cell r="J207">
            <v>0</v>
          </cell>
          <cell r="K207">
            <v>223580692.2419095</v>
          </cell>
          <cell r="L207">
            <v>5097136.9618632691</v>
          </cell>
          <cell r="M207">
            <v>0</v>
          </cell>
          <cell r="N207">
            <v>445292.82282540784</v>
          </cell>
          <cell r="O207">
            <v>3404270019.9120221</v>
          </cell>
          <cell r="P207">
            <v>71769590.650652632</v>
          </cell>
          <cell r="Q207">
            <v>5180022.0208678506</v>
          </cell>
          <cell r="R207">
            <v>0</v>
          </cell>
          <cell r="S207">
            <v>0</v>
          </cell>
          <cell r="T207">
            <v>0</v>
          </cell>
          <cell r="U207">
            <v>0</v>
          </cell>
          <cell r="V207">
            <v>0</v>
          </cell>
          <cell r="W207">
            <v>13439325.485626044</v>
          </cell>
          <cell r="X207">
            <v>126412.20543882667</v>
          </cell>
          <cell r="Y207">
            <v>55885.195144394987</v>
          </cell>
          <cell r="AA207">
            <v>0</v>
          </cell>
          <cell r="AB207">
            <v>146500000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A208">
            <v>48000</v>
          </cell>
          <cell r="B208">
            <v>4527367.3757280754</v>
          </cell>
          <cell r="C208">
            <v>13570.545716991099</v>
          </cell>
          <cell r="D208">
            <v>14684.127664752436</v>
          </cell>
          <cell r="E208">
            <v>0</v>
          </cell>
          <cell r="F208">
            <v>1028532.1064061635</v>
          </cell>
          <cell r="G208">
            <v>5377.2413990682344</v>
          </cell>
          <cell r="H208">
            <v>0</v>
          </cell>
          <cell r="I208">
            <v>4276.9793424722966</v>
          </cell>
          <cell r="J208">
            <v>0</v>
          </cell>
          <cell r="K208">
            <v>218483555.28004572</v>
          </cell>
          <cell r="L208">
            <v>4081358.0661550211</v>
          </cell>
          <cell r="M208">
            <v>0</v>
          </cell>
          <cell r="N208">
            <v>437459.66039009823</v>
          </cell>
          <cell r="O208">
            <v>3332500429.261375</v>
          </cell>
          <cell r="P208">
            <v>59180550.146543093</v>
          </cell>
          <cell r="Q208">
            <v>5080097.5446914267</v>
          </cell>
          <cell r="R208">
            <v>0</v>
          </cell>
          <cell r="S208">
            <v>0</v>
          </cell>
          <cell r="T208">
            <v>0</v>
          </cell>
          <cell r="U208">
            <v>0</v>
          </cell>
          <cell r="V208">
            <v>0</v>
          </cell>
          <cell r="W208">
            <v>13312913.280187214</v>
          </cell>
          <cell r="X208">
            <v>235401.83505482139</v>
          </cell>
          <cell r="Y208">
            <v>55359.531056778513</v>
          </cell>
          <cell r="AA208">
            <v>0</v>
          </cell>
          <cell r="AB208">
            <v>146500000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A209">
            <v>48030</v>
          </cell>
          <cell r="B209">
            <v>4513796.8300110847</v>
          </cell>
          <cell r="C209">
            <v>13614.66080743062</v>
          </cell>
          <cell r="D209">
            <v>14640.012574312965</v>
          </cell>
          <cell r="E209">
            <v>0</v>
          </cell>
          <cell r="F209">
            <v>1023154.8650070953</v>
          </cell>
          <cell r="G209">
            <v>5399.6017612193236</v>
          </cell>
          <cell r="H209">
            <v>0</v>
          </cell>
          <cell r="I209">
            <v>4254.618980321171</v>
          </cell>
          <cell r="J209">
            <v>0</v>
          </cell>
          <cell r="K209">
            <v>214402197.21389115</v>
          </cell>
          <cell r="L209">
            <v>5594250.2914635697</v>
          </cell>
          <cell r="M209">
            <v>0</v>
          </cell>
          <cell r="N209">
            <v>429718.9711172696</v>
          </cell>
          <cell r="O209">
            <v>3273319879.1148267</v>
          </cell>
          <cell r="P209">
            <v>65579625.405241333</v>
          </cell>
          <cell r="Q209">
            <v>4998883.9640335105</v>
          </cell>
          <cell r="R209">
            <v>0</v>
          </cell>
          <cell r="S209">
            <v>0</v>
          </cell>
          <cell r="T209">
            <v>0</v>
          </cell>
          <cell r="U209">
            <v>0</v>
          </cell>
          <cell r="V209">
            <v>0</v>
          </cell>
          <cell r="W209">
            <v>13077511.44513239</v>
          </cell>
          <cell r="X209">
            <v>122227.31862952039</v>
          </cell>
          <cell r="Y209">
            <v>54380.651759342232</v>
          </cell>
          <cell r="AA209">
            <v>0</v>
          </cell>
          <cell r="AB209">
            <v>146500000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A210">
            <v>48061</v>
          </cell>
          <cell r="B210">
            <v>4500182.1692036539</v>
          </cell>
          <cell r="C210">
            <v>13658.919316271436</v>
          </cell>
          <cell r="D210">
            <v>14595.754065472056</v>
          </cell>
          <cell r="E210">
            <v>0</v>
          </cell>
          <cell r="F210">
            <v>1017755.2632458759</v>
          </cell>
          <cell r="G210">
            <v>5422.0551052096989</v>
          </cell>
          <cell r="H210">
            <v>0</v>
          </cell>
          <cell r="I210">
            <v>4232.1656363307675</v>
          </cell>
          <cell r="J210">
            <v>0</v>
          </cell>
          <cell r="K210">
            <v>208807946.92242771</v>
          </cell>
          <cell r="L210">
            <v>3367559.2985337414</v>
          </cell>
          <cell r="M210">
            <v>0</v>
          </cell>
          <cell r="N210">
            <v>419652.29710191651</v>
          </cell>
          <cell r="O210">
            <v>3207740253.7095861</v>
          </cell>
          <cell r="P210">
            <v>57012828.272453889</v>
          </cell>
          <cell r="Q210">
            <v>4908775.1958802501</v>
          </cell>
          <cell r="R210">
            <v>0</v>
          </cell>
          <cell r="S210">
            <v>0</v>
          </cell>
          <cell r="T210">
            <v>0</v>
          </cell>
          <cell r="U210">
            <v>0</v>
          </cell>
          <cell r="V210">
            <v>0</v>
          </cell>
          <cell r="W210">
            <v>12955284.126502877</v>
          </cell>
          <cell r="X210">
            <v>245691.53794728487</v>
          </cell>
          <cell r="Y210">
            <v>53872.389826041115</v>
          </cell>
          <cell r="AA210">
            <v>0</v>
          </cell>
          <cell r="AB210">
            <v>146500000</v>
          </cell>
          <cell r="AC210">
            <v>0</v>
          </cell>
          <cell r="AD210">
            <v>0</v>
          </cell>
          <cell r="AE210">
            <v>0</v>
          </cell>
          <cell r="AF210">
            <v>0</v>
          </cell>
          <cell r="AG210">
            <v>0</v>
          </cell>
          <cell r="AH210">
            <v>0</v>
          </cell>
          <cell r="AI210">
            <v>0</v>
          </cell>
          <cell r="AJ210">
            <v>0</v>
          </cell>
          <cell r="AK210">
            <v>0</v>
          </cell>
          <cell r="AL210">
            <v>5836560</v>
          </cell>
          <cell r="AM210">
            <v>0</v>
          </cell>
          <cell r="AN210">
            <v>0</v>
          </cell>
          <cell r="AO210">
            <v>0</v>
          </cell>
          <cell r="AP210">
            <v>0</v>
          </cell>
        </row>
        <row r="211">
          <cell r="A211">
            <v>48092</v>
          </cell>
          <cell r="B211">
            <v>4486523.2498873817</v>
          </cell>
          <cell r="C211">
            <v>13703.321709798292</v>
          </cell>
          <cell r="D211">
            <v>14551.35167194522</v>
          </cell>
          <cell r="E211">
            <v>0</v>
          </cell>
          <cell r="F211">
            <v>1012333.2081406664</v>
          </cell>
          <cell r="G211">
            <v>4150.6679612084845</v>
          </cell>
          <cell r="H211">
            <v>0</v>
          </cell>
          <cell r="I211">
            <v>4209.6189238516035</v>
          </cell>
          <cell r="J211">
            <v>0</v>
          </cell>
          <cell r="K211">
            <v>205440387.62389356</v>
          </cell>
          <cell r="L211">
            <v>3009604.7745587453</v>
          </cell>
          <cell r="M211">
            <v>0</v>
          </cell>
          <cell r="N211">
            <v>413230.00296418765</v>
          </cell>
          <cell r="O211">
            <v>3150727425.4371328</v>
          </cell>
          <cell r="P211">
            <v>53588224.39950943</v>
          </cell>
          <cell r="Q211">
            <v>4825507.3990932377</v>
          </cell>
          <cell r="R211">
            <v>0</v>
          </cell>
          <cell r="S211">
            <v>0</v>
          </cell>
          <cell r="T211">
            <v>0</v>
          </cell>
          <cell r="U211">
            <v>0</v>
          </cell>
          <cell r="V211">
            <v>0</v>
          </cell>
          <cell r="W211">
            <v>12709592.588555589</v>
          </cell>
          <cell r="X211">
            <v>209914.22538253796</v>
          </cell>
          <cell r="Y211">
            <v>52850.722514077032</v>
          </cell>
          <cell r="AA211">
            <v>0</v>
          </cell>
          <cell r="AB211">
            <v>146500000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A212">
            <v>48122</v>
          </cell>
          <cell r="B212">
            <v>4472819.928177584</v>
          </cell>
          <cell r="C212">
            <v>605545.71845581161</v>
          </cell>
          <cell r="D212">
            <v>14506.804925931861</v>
          </cell>
          <cell r="E212">
            <v>0</v>
          </cell>
          <cell r="F212">
            <v>1008182.5401794577</v>
          </cell>
          <cell r="G212">
            <v>4167.9278221471559</v>
          </cell>
          <cell r="H212">
            <v>0</v>
          </cell>
          <cell r="I212">
            <v>4192.3590629129121</v>
          </cell>
          <cell r="J212">
            <v>0</v>
          </cell>
          <cell r="K212">
            <v>202430782.84933457</v>
          </cell>
          <cell r="L212">
            <v>8586090.0838959366</v>
          </cell>
          <cell r="M212">
            <v>0</v>
          </cell>
          <cell r="N212">
            <v>407818.77959919814</v>
          </cell>
          <cell r="O212">
            <v>3097139201.0376244</v>
          </cell>
          <cell r="P212">
            <v>61958761.30338084</v>
          </cell>
          <cell r="Q212">
            <v>4751390.6292784577</v>
          </cell>
          <cell r="R212">
            <v>0</v>
          </cell>
          <cell r="S212">
            <v>0</v>
          </cell>
          <cell r="T212">
            <v>0</v>
          </cell>
          <cell r="U212">
            <v>0</v>
          </cell>
          <cell r="V212">
            <v>0</v>
          </cell>
          <cell r="W212">
            <v>12499678.363173047</v>
          </cell>
          <cell r="X212">
            <v>123022.93705246526</v>
          </cell>
          <cell r="Y212">
            <v>51977.829193527963</v>
          </cell>
          <cell r="AA212">
            <v>0</v>
          </cell>
          <cell r="AB212">
            <v>146500000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A213">
            <v>48153</v>
          </cell>
          <cell r="B213">
            <v>3867274.209721772</v>
          </cell>
          <cell r="C213">
            <v>13792.56002363317</v>
          </cell>
          <cell r="D213">
            <v>12543.701994360372</v>
          </cell>
          <cell r="E213">
            <v>0</v>
          </cell>
          <cell r="F213">
            <v>1004014.6123573107</v>
          </cell>
          <cell r="G213">
            <v>4185.2594553409253</v>
          </cell>
          <cell r="H213">
            <v>0</v>
          </cell>
          <cell r="I213">
            <v>4175.0274297191499</v>
          </cell>
          <cell r="J213">
            <v>0</v>
          </cell>
          <cell r="K213">
            <v>193844692.76543888</v>
          </cell>
          <cell r="L213">
            <v>7455660.2223433889</v>
          </cell>
          <cell r="M213">
            <v>0</v>
          </cell>
          <cell r="N213">
            <v>393001.97789511061</v>
          </cell>
          <cell r="O213">
            <v>3035180439.7342424</v>
          </cell>
          <cell r="P213">
            <v>50477553.714601375</v>
          </cell>
          <cell r="Q213">
            <v>4670545.4176734323</v>
          </cell>
          <cell r="R213">
            <v>0</v>
          </cell>
          <cell r="S213">
            <v>0</v>
          </cell>
          <cell r="T213">
            <v>0</v>
          </cell>
          <cell r="U213">
            <v>0</v>
          </cell>
          <cell r="V213">
            <v>0</v>
          </cell>
          <cell r="W213">
            <v>12376655.426120587</v>
          </cell>
          <cell r="X213">
            <v>111645.5797191461</v>
          </cell>
          <cell r="Y213">
            <v>51466.258813618108</v>
          </cell>
          <cell r="AA213">
            <v>0</v>
          </cell>
          <cell r="AB213">
            <v>146500000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A214">
            <v>48183</v>
          </cell>
          <cell r="B214">
            <v>3853481.6496981387</v>
          </cell>
          <cell r="C214">
            <v>13837.396884110327</v>
          </cell>
          <cell r="D214">
            <v>12498.865133883162</v>
          </cell>
          <cell r="E214">
            <v>0</v>
          </cell>
          <cell r="F214">
            <v>999829.3529019698</v>
          </cell>
          <cell r="G214">
            <v>4202.6631592427075</v>
          </cell>
          <cell r="H214">
            <v>0</v>
          </cell>
          <cell r="I214">
            <v>4157.6237258173569</v>
          </cell>
          <cell r="J214">
            <v>0</v>
          </cell>
          <cell r="K214">
            <v>186389032.54309574</v>
          </cell>
          <cell r="L214">
            <v>6207600.3626370151</v>
          </cell>
          <cell r="M214">
            <v>0</v>
          </cell>
          <cell r="N214">
            <v>382426.88027227396</v>
          </cell>
          <cell r="O214">
            <v>2984702886.0196385</v>
          </cell>
          <cell r="P214">
            <v>46657056.80395487</v>
          </cell>
          <cell r="Q214">
            <v>4605211.9357822053</v>
          </cell>
          <cell r="R214">
            <v>0</v>
          </cell>
          <cell r="S214">
            <v>0</v>
          </cell>
          <cell r="T214">
            <v>0</v>
          </cell>
          <cell r="U214">
            <v>0</v>
          </cell>
          <cell r="V214">
            <v>0</v>
          </cell>
          <cell r="W214">
            <v>12265009.846401444</v>
          </cell>
          <cell r="X214">
            <v>425641.87411884189</v>
          </cell>
          <cell r="Y214">
            <v>51001.999277952651</v>
          </cell>
          <cell r="AA214">
            <v>0</v>
          </cell>
          <cell r="AB214">
            <v>146500000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row>
        <row r="215">
          <cell r="A215">
            <v>48214</v>
          </cell>
          <cell r="B215">
            <v>3839644.2528140279</v>
          </cell>
          <cell r="C215">
            <v>13882.379509621791</v>
          </cell>
          <cell r="D215">
            <v>12453.882508371727</v>
          </cell>
          <cell r="E215">
            <v>0</v>
          </cell>
          <cell r="F215">
            <v>995626.68974272697</v>
          </cell>
          <cell r="G215">
            <v>4220.1392335465662</v>
          </cell>
          <cell r="H215">
            <v>0</v>
          </cell>
          <cell r="I215">
            <v>4140.1476515135064</v>
          </cell>
          <cell r="J215">
            <v>0</v>
          </cell>
          <cell r="K215">
            <v>180181432.18045864</v>
          </cell>
          <cell r="L215">
            <v>6606174.1315588439</v>
          </cell>
          <cell r="M215">
            <v>0</v>
          </cell>
          <cell r="N215">
            <v>372693.96549861867</v>
          </cell>
          <cell r="O215">
            <v>2938045829.2156849</v>
          </cell>
          <cell r="P215">
            <v>54292609.497462817</v>
          </cell>
          <cell r="Q215">
            <v>4541786.9935952639</v>
          </cell>
          <cell r="R215">
            <v>0</v>
          </cell>
          <cell r="S215">
            <v>0</v>
          </cell>
          <cell r="T215">
            <v>0</v>
          </cell>
          <cell r="U215">
            <v>0</v>
          </cell>
          <cell r="V215">
            <v>0</v>
          </cell>
          <cell r="W215">
            <v>11839367.972282592</v>
          </cell>
          <cell r="X215">
            <v>225737.0326964769</v>
          </cell>
          <cell r="Y215">
            <v>49232.038484741839</v>
          </cell>
          <cell r="AA215">
            <v>0</v>
          </cell>
          <cell r="AB215">
            <v>146500000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A216">
            <v>48245</v>
          </cell>
          <cell r="B216">
            <v>3825761.8733044066</v>
          </cell>
          <cell r="C216">
            <v>13927.508374081845</v>
          </cell>
          <cell r="D216">
            <v>12408.753643911639</v>
          </cell>
          <cell r="E216">
            <v>0</v>
          </cell>
          <cell r="F216">
            <v>991406.55050918041</v>
          </cell>
          <cell r="G216">
            <v>4237.6879791927367</v>
          </cell>
          <cell r="H216">
            <v>0</v>
          </cell>
          <cell r="I216">
            <v>4122.5989058673422</v>
          </cell>
          <cell r="J216">
            <v>0</v>
          </cell>
          <cell r="K216">
            <v>173575258.04889971</v>
          </cell>
          <cell r="L216">
            <v>6264037.0337039139</v>
          </cell>
          <cell r="M216">
            <v>0</v>
          </cell>
          <cell r="N216">
            <v>363446.11058342311</v>
          </cell>
          <cell r="O216">
            <v>2883753219.7182198</v>
          </cell>
          <cell r="P216">
            <v>47332901.82731992</v>
          </cell>
          <cell r="Q216">
            <v>4470869.7043299247</v>
          </cell>
          <cell r="R216">
            <v>0</v>
          </cell>
          <cell r="S216">
            <v>0</v>
          </cell>
          <cell r="T216">
            <v>0</v>
          </cell>
          <cell r="U216">
            <v>0</v>
          </cell>
          <cell r="V216">
            <v>0</v>
          </cell>
          <cell r="W216">
            <v>11613630.939586125</v>
          </cell>
          <cell r="X216">
            <v>521600.53732719284</v>
          </cell>
          <cell r="Y216">
            <v>48293.348657112292</v>
          </cell>
          <cell r="AA216">
            <v>0</v>
          </cell>
          <cell r="AB216">
            <v>146500000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A217">
            <v>48274</v>
          </cell>
          <cell r="B217">
            <v>3811834.3649303247</v>
          </cell>
          <cell r="C217">
            <v>13972.783952945923</v>
          </cell>
          <cell r="D217">
            <v>12363.478065047575</v>
          </cell>
          <cell r="E217">
            <v>0</v>
          </cell>
          <cell r="F217">
            <v>987168.8625299877</v>
          </cell>
          <cell r="G217">
            <v>4255.3096983728683</v>
          </cell>
          <cell r="H217">
            <v>0</v>
          </cell>
          <cell r="I217">
            <v>4104.9771866871988</v>
          </cell>
          <cell r="J217">
            <v>0</v>
          </cell>
          <cell r="K217">
            <v>167311221.01519582</v>
          </cell>
          <cell r="L217">
            <v>4301728.4180525988</v>
          </cell>
          <cell r="M217">
            <v>0</v>
          </cell>
          <cell r="N217">
            <v>354371.46457054676</v>
          </cell>
          <cell r="O217">
            <v>2836420317.8908958</v>
          </cell>
          <cell r="P217">
            <v>49498605.535172902</v>
          </cell>
          <cell r="Q217">
            <v>4403376.55577421</v>
          </cell>
          <cell r="R217">
            <v>0</v>
          </cell>
          <cell r="S217">
            <v>0</v>
          </cell>
          <cell r="T217">
            <v>0</v>
          </cell>
          <cell r="U217">
            <v>0</v>
          </cell>
          <cell r="V217">
            <v>0</v>
          </cell>
          <cell r="W217">
            <v>11092030.402258927</v>
          </cell>
          <cell r="X217">
            <v>102474.22722295061</v>
          </cell>
          <cell r="Y217">
            <v>46124.359756060061</v>
          </cell>
          <cell r="AA217">
            <v>0</v>
          </cell>
          <cell r="AB217">
            <v>146500000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A218">
            <v>48305</v>
          </cell>
          <cell r="B218">
            <v>3797861.5809773789</v>
          </cell>
          <cell r="C218">
            <v>14018.2067232152</v>
          </cell>
          <cell r="D218">
            <v>12318.055294778291</v>
          </cell>
          <cell r="E218">
            <v>0</v>
          </cell>
          <cell r="F218">
            <v>982913.55283161486</v>
          </cell>
          <cell r="G218">
            <v>4273.0046945352697</v>
          </cell>
          <cell r="H218">
            <v>0</v>
          </cell>
          <cell r="I218">
            <v>4087.2821905247984</v>
          </cell>
          <cell r="J218">
            <v>0</v>
          </cell>
          <cell r="K218">
            <v>163009492.59714314</v>
          </cell>
          <cell r="L218">
            <v>4415379.2665759148</v>
          </cell>
          <cell r="M218">
            <v>0</v>
          </cell>
          <cell r="N218">
            <v>347932.37903601723</v>
          </cell>
          <cell r="O218">
            <v>2786921712.3557267</v>
          </cell>
          <cell r="P218">
            <v>57274879.409630284</v>
          </cell>
          <cell r="Q218">
            <v>4338203.8797036223</v>
          </cell>
          <cell r="R218">
            <v>0</v>
          </cell>
          <cell r="S218">
            <v>0</v>
          </cell>
          <cell r="T218">
            <v>0</v>
          </cell>
          <cell r="U218">
            <v>0</v>
          </cell>
          <cell r="V218">
            <v>0</v>
          </cell>
          <cell r="W218">
            <v>10989556.175035974</v>
          </cell>
          <cell r="X218">
            <v>113824.70371068994</v>
          </cell>
          <cell r="Y218">
            <v>45698.237761191274</v>
          </cell>
          <cell r="AA218">
            <v>0</v>
          </cell>
          <cell r="AB218">
            <v>146500000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A219">
            <v>48335</v>
          </cell>
          <cell r="B219">
            <v>3783843.3742541638</v>
          </cell>
          <cell r="C219">
            <v>14063.777163441853</v>
          </cell>
          <cell r="D219">
            <v>12272.484854551609</v>
          </cell>
          <cell r="E219">
            <v>0</v>
          </cell>
          <cell r="F219">
            <v>978640.54813707958</v>
          </cell>
          <cell r="G219">
            <v>4290.7732723900426</v>
          </cell>
          <cell r="H219">
            <v>0</v>
          </cell>
          <cell r="I219">
            <v>4069.5136126700227</v>
          </cell>
          <cell r="J219">
            <v>0</v>
          </cell>
          <cell r="K219">
            <v>158594113.33056745</v>
          </cell>
          <cell r="L219">
            <v>3957692.674549113</v>
          </cell>
          <cell r="M219">
            <v>0</v>
          </cell>
          <cell r="N219">
            <v>341354.9953466478</v>
          </cell>
          <cell r="O219">
            <v>2729646832.9460983</v>
          </cell>
          <cell r="P219">
            <v>63236126.849753052</v>
          </cell>
          <cell r="Q219">
            <v>4262988.9405259257</v>
          </cell>
          <cell r="R219">
            <v>0</v>
          </cell>
          <cell r="S219">
            <v>0</v>
          </cell>
          <cell r="T219">
            <v>0</v>
          </cell>
          <cell r="U219">
            <v>0</v>
          </cell>
          <cell r="V219">
            <v>0</v>
          </cell>
          <cell r="W219">
            <v>10875731.471325288</v>
          </cell>
          <cell r="X219">
            <v>670300.30904954078</v>
          </cell>
          <cell r="Y219">
            <v>45224.916701594346</v>
          </cell>
          <cell r="AA219">
            <v>0</v>
          </cell>
          <cell r="AB219">
            <v>146500000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A220">
            <v>48366</v>
          </cell>
          <cell r="B220">
            <v>3769779.5970907216</v>
          </cell>
          <cell r="C220">
            <v>14109.495753734071</v>
          </cell>
          <cell r="D220">
            <v>12226.766264259364</v>
          </cell>
          <cell r="E220">
            <v>0</v>
          </cell>
          <cell r="F220">
            <v>974349.77486468956</v>
          </cell>
          <cell r="G220">
            <v>4308.615737914397</v>
          </cell>
          <cell r="H220">
            <v>0</v>
          </cell>
          <cell r="I220">
            <v>4051.6711471456674</v>
          </cell>
          <cell r="J220">
            <v>0</v>
          </cell>
          <cell r="K220">
            <v>154636420.65601787</v>
          </cell>
          <cell r="L220">
            <v>5522008.6939939931</v>
          </cell>
          <cell r="M220">
            <v>0</v>
          </cell>
          <cell r="N220">
            <v>335091.23977895756</v>
          </cell>
          <cell r="O220">
            <v>2666410706.0963397</v>
          </cell>
          <cell r="P220">
            <v>56077981.506102659</v>
          </cell>
          <cell r="Q220">
            <v>4182204.2598544452</v>
          </cell>
          <cell r="R220">
            <v>0</v>
          </cell>
          <cell r="S220">
            <v>0</v>
          </cell>
          <cell r="T220">
            <v>0</v>
          </cell>
          <cell r="U220">
            <v>0</v>
          </cell>
          <cell r="V220">
            <v>0</v>
          </cell>
          <cell r="W220">
            <v>10205431.162275743</v>
          </cell>
          <cell r="X220">
            <v>569237.0396255072</v>
          </cell>
          <cell r="Y220">
            <v>42437.584583129981</v>
          </cell>
          <cell r="AA220">
            <v>0</v>
          </cell>
          <cell r="AB220">
            <v>146500000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A221">
            <v>48396</v>
          </cell>
          <cell r="B221">
            <v>3755670.1013369877</v>
          </cell>
          <cell r="C221">
            <v>14155.362975761072</v>
          </cell>
          <cell r="D221">
            <v>12180.899042232346</v>
          </cell>
          <cell r="E221">
            <v>0</v>
          </cell>
          <cell r="F221">
            <v>970041.15912677511</v>
          </cell>
          <cell r="G221">
            <v>4326.5323983578855</v>
          </cell>
          <cell r="H221">
            <v>0</v>
          </cell>
          <cell r="I221">
            <v>4033.7544867021734</v>
          </cell>
          <cell r="J221">
            <v>0</v>
          </cell>
          <cell r="K221">
            <v>149114411.9620243</v>
          </cell>
          <cell r="L221">
            <v>2494743.8441660441</v>
          </cell>
          <cell r="M221">
            <v>0</v>
          </cell>
          <cell r="N221">
            <v>326930.41758771724</v>
          </cell>
          <cell r="O221">
            <v>2610332724.5902429</v>
          </cell>
          <cell r="P221">
            <v>57935791.589499563</v>
          </cell>
          <cell r="Q221">
            <v>4108389.3913754448</v>
          </cell>
          <cell r="R221">
            <v>0</v>
          </cell>
          <cell r="S221">
            <v>0</v>
          </cell>
          <cell r="T221">
            <v>0</v>
          </cell>
          <cell r="U221">
            <v>0</v>
          </cell>
          <cell r="V221">
            <v>0</v>
          </cell>
          <cell r="W221">
            <v>9636194.1226502433</v>
          </cell>
          <cell r="X221">
            <v>156288.32846007569</v>
          </cell>
          <cell r="Y221">
            <v>40070.507226687267</v>
          </cell>
          <cell r="AA221">
            <v>0</v>
          </cell>
          <cell r="AB221">
            <v>146500000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A222">
            <v>48427</v>
          </cell>
          <cell r="B222">
            <v>3741514.7383612269</v>
          </cell>
          <cell r="C222">
            <v>14201.379312758258</v>
          </cell>
          <cell r="D222">
            <v>12134.882705235228</v>
          </cell>
          <cell r="E222">
            <v>0</v>
          </cell>
          <cell r="F222">
            <v>965714.62672841724</v>
          </cell>
          <cell r="G222">
            <v>4344.5235622477194</v>
          </cell>
          <cell r="H222">
            <v>0</v>
          </cell>
          <cell r="I222">
            <v>4015.763322812335</v>
          </cell>
          <cell r="J222">
            <v>0</v>
          </cell>
          <cell r="K222">
            <v>146619668.11785796</v>
          </cell>
          <cell r="L222">
            <v>2206930.7365879449</v>
          </cell>
          <cell r="M222">
            <v>0</v>
          </cell>
          <cell r="N222">
            <v>322583.81760491192</v>
          </cell>
          <cell r="O222">
            <v>2552396933.000741</v>
          </cell>
          <cell r="P222">
            <v>59421154.009172566</v>
          </cell>
          <cell r="Q222">
            <v>4037327.3561152099</v>
          </cell>
          <cell r="R222">
            <v>0</v>
          </cell>
          <cell r="S222">
            <v>0</v>
          </cell>
          <cell r="T222">
            <v>0</v>
          </cell>
          <cell r="U222">
            <v>0</v>
          </cell>
          <cell r="V222">
            <v>0</v>
          </cell>
          <cell r="W222">
            <v>9479905.7941901665</v>
          </cell>
          <cell r="X222">
            <v>91296.668909593456</v>
          </cell>
          <cell r="Y222">
            <v>39420.608260840752</v>
          </cell>
          <cell r="AA222">
            <v>0</v>
          </cell>
          <cell r="AB222">
            <v>146500000</v>
          </cell>
          <cell r="AC222">
            <v>0</v>
          </cell>
          <cell r="AD222">
            <v>0</v>
          </cell>
          <cell r="AE222">
            <v>0</v>
          </cell>
          <cell r="AF222">
            <v>0</v>
          </cell>
          <cell r="AG222">
            <v>0</v>
          </cell>
          <cell r="AH222">
            <v>146500000</v>
          </cell>
          <cell r="AI222">
            <v>0</v>
          </cell>
          <cell r="AJ222">
            <v>0</v>
          </cell>
          <cell r="AK222">
            <v>0</v>
          </cell>
          <cell r="AL222">
            <v>5836560</v>
          </cell>
          <cell r="AM222">
            <v>0</v>
          </cell>
          <cell r="AN222">
            <v>0</v>
          </cell>
          <cell r="AO222">
            <v>0</v>
          </cell>
          <cell r="AP222">
            <v>0</v>
          </cell>
        </row>
        <row r="223">
          <cell r="A223">
            <v>48458</v>
          </cell>
          <cell r="B223">
            <v>3727313.3590484685</v>
          </cell>
          <cell r="C223">
            <v>14247.545249531959</v>
          </cell>
          <cell r="D223">
            <v>12088.716768461469</v>
          </cell>
          <cell r="E223">
            <v>0</v>
          </cell>
          <cell r="F223">
            <v>961370.10316616949</v>
          </cell>
          <cell r="G223">
            <v>4362.5895393940591</v>
          </cell>
          <cell r="H223">
            <v>0</v>
          </cell>
          <cell r="I223">
            <v>3997.6973456659885</v>
          </cell>
          <cell r="J223">
            <v>0</v>
          </cell>
          <cell r="K223">
            <v>144412737.3812699</v>
          </cell>
          <cell r="L223">
            <v>1748826.9391224296</v>
          </cell>
          <cell r="M223">
            <v>0</v>
          </cell>
          <cell r="N223">
            <v>318127.46955675574</v>
          </cell>
          <cell r="O223">
            <v>2492975778.9915714</v>
          </cell>
          <cell r="P223">
            <v>62012837.776030473</v>
          </cell>
          <cell r="Q223">
            <v>3958576.6116940742</v>
          </cell>
          <cell r="R223">
            <v>0</v>
          </cell>
          <cell r="S223">
            <v>0</v>
          </cell>
          <cell r="T223">
            <v>0</v>
          </cell>
          <cell r="U223">
            <v>0</v>
          </cell>
          <cell r="V223">
            <v>0</v>
          </cell>
          <cell r="W223">
            <v>9388609.1252805702</v>
          </cell>
          <cell r="X223">
            <v>544777.87583742291</v>
          </cell>
          <cell r="Y223">
            <v>39040.96627929173</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A224">
            <v>48488</v>
          </cell>
          <cell r="B224">
            <v>3713065.8137989365</v>
          </cell>
          <cell r="C224">
            <v>14293.861272465223</v>
          </cell>
          <cell r="D224">
            <v>12042.40074552821</v>
          </cell>
          <cell r="E224">
            <v>0</v>
          </cell>
          <cell r="F224">
            <v>957007.51362677547</v>
          </cell>
          <cell r="G224">
            <v>4380.7306408953755</v>
          </cell>
          <cell r="H224">
            <v>0</v>
          </cell>
          <cell r="I224">
            <v>3979.5562441646748</v>
          </cell>
          <cell r="J224">
            <v>0</v>
          </cell>
          <cell r="K224">
            <v>142663910.44214758</v>
          </cell>
          <cell r="L224">
            <v>3363922.1525666756</v>
          </cell>
          <cell r="M224">
            <v>0</v>
          </cell>
          <cell r="N224">
            <v>314791.87840246607</v>
          </cell>
          <cell r="O224">
            <v>2430962941.2155385</v>
          </cell>
          <cell r="P224">
            <v>87056691.989309862</v>
          </cell>
          <cell r="Q224">
            <v>3880028.4956800574</v>
          </cell>
          <cell r="R224">
            <v>0</v>
          </cell>
          <cell r="S224">
            <v>0</v>
          </cell>
          <cell r="T224">
            <v>0</v>
          </cell>
          <cell r="U224">
            <v>0</v>
          </cell>
          <cell r="V224">
            <v>0</v>
          </cell>
          <cell r="W224">
            <v>8843831.2494431511</v>
          </cell>
          <cell r="X224">
            <v>1253947.38285724</v>
          </cell>
          <cell r="Y224">
            <v>36775.598278934398</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A225">
            <v>48519</v>
          </cell>
          <cell r="B225">
            <v>3698771.9525264706</v>
          </cell>
          <cell r="C225">
            <v>14340.327869522247</v>
          </cell>
          <cell r="D225">
            <v>11995.934148471144</v>
          </cell>
          <cell r="E225">
            <v>0</v>
          </cell>
          <cell r="F225">
            <v>952626.78298588004</v>
          </cell>
          <cell r="G225">
            <v>4398.9471791437654</v>
          </cell>
          <cell r="H225">
            <v>0</v>
          </cell>
          <cell r="I225">
            <v>3961.3397059162849</v>
          </cell>
          <cell r="J225">
            <v>0</v>
          </cell>
          <cell r="K225">
            <v>139299988.2895813</v>
          </cell>
          <cell r="L225">
            <v>1653351.3814957971</v>
          </cell>
          <cell r="M225">
            <v>0</v>
          </cell>
          <cell r="N225">
            <v>308920.51585154637</v>
          </cell>
          <cell r="O225">
            <v>2343906249.2262263</v>
          </cell>
          <cell r="P225">
            <v>68873189.891767845</v>
          </cell>
          <cell r="Q225">
            <v>3766433.3474122998</v>
          </cell>
          <cell r="R225">
            <v>0</v>
          </cell>
          <cell r="S225">
            <v>0</v>
          </cell>
          <cell r="T225">
            <v>0</v>
          </cell>
          <cell r="U225">
            <v>0</v>
          </cell>
          <cell r="V225">
            <v>0</v>
          </cell>
          <cell r="W225">
            <v>7589883.8665859131</v>
          </cell>
          <cell r="X225">
            <v>84975.673450092989</v>
          </cell>
          <cell r="Y225">
            <v>31561.267078553064</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A226">
            <v>48549</v>
          </cell>
          <cell r="B226">
            <v>3684431.6246569487</v>
          </cell>
          <cell r="C226">
            <v>14386.945530254088</v>
          </cell>
          <cell r="D226">
            <v>11949.316487739372</v>
          </cell>
          <cell r="E226">
            <v>0</v>
          </cell>
          <cell r="F226">
            <v>948227.83580673637</v>
          </cell>
          <cell r="G226">
            <v>4417.2394678303708</v>
          </cell>
          <cell r="H226">
            <v>0</v>
          </cell>
          <cell r="I226">
            <v>3943.0474172296786</v>
          </cell>
          <cell r="J226">
            <v>0</v>
          </cell>
          <cell r="K226">
            <v>137646636.90808517</v>
          </cell>
          <cell r="L226">
            <v>2519746.8048240845</v>
          </cell>
          <cell r="M226">
            <v>0</v>
          </cell>
          <cell r="N226">
            <v>305727.36428007117</v>
          </cell>
          <cell r="O226">
            <v>2275033059.3344612</v>
          </cell>
          <cell r="P226">
            <v>78652718.221136764</v>
          </cell>
          <cell r="Q226">
            <v>3675788.321830973</v>
          </cell>
          <cell r="R226">
            <v>0</v>
          </cell>
          <cell r="S226">
            <v>0</v>
          </cell>
          <cell r="T226">
            <v>0</v>
          </cell>
          <cell r="U226">
            <v>0</v>
          </cell>
          <cell r="V226">
            <v>0</v>
          </cell>
          <cell r="W226">
            <v>7504908.1931358138</v>
          </cell>
          <cell r="X226">
            <v>152028.52241175022</v>
          </cell>
          <cell r="Y226">
            <v>31207.909903123091</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A227">
            <v>48580</v>
          </cell>
          <cell r="B227">
            <v>3670044.6791266948</v>
          </cell>
          <cell r="C227">
            <v>14433.714745803165</v>
          </cell>
          <cell r="D227">
            <v>11902.547272190246</v>
          </cell>
          <cell r="E227">
            <v>0</v>
          </cell>
          <cell r="F227">
            <v>943810.59633890598</v>
          </cell>
          <cell r="G227">
            <v>4435.6078219507508</v>
          </cell>
          <cell r="H227">
            <v>0</v>
          </cell>
          <cell r="I227">
            <v>3924.679063109284</v>
          </cell>
          <cell r="J227">
            <v>0</v>
          </cell>
          <cell r="K227">
            <v>135126890.10326135</v>
          </cell>
          <cell r="L227">
            <v>2322966.2652754965</v>
          </cell>
          <cell r="M227">
            <v>0</v>
          </cell>
          <cell r="N227">
            <v>300040.63833980187</v>
          </cell>
          <cell r="O227">
            <v>2196380341.1133232</v>
          </cell>
          <cell r="P227">
            <v>50134277.663200267</v>
          </cell>
          <cell r="Q227">
            <v>3573278.6071663261</v>
          </cell>
          <cell r="R227">
            <v>0</v>
          </cell>
          <cell r="S227">
            <v>0</v>
          </cell>
          <cell r="T227">
            <v>0</v>
          </cell>
          <cell r="U227">
            <v>0</v>
          </cell>
          <cell r="V227">
            <v>0</v>
          </cell>
          <cell r="W227">
            <v>7352879.670724066</v>
          </cell>
          <cell r="X227">
            <v>82012.38776372993</v>
          </cell>
          <cell r="Y227">
            <v>30575.724630760898</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A228">
            <v>48611</v>
          </cell>
          <cell r="B228">
            <v>3655610.9643808915</v>
          </cell>
          <cell r="C228">
            <v>14480.636008909209</v>
          </cell>
          <cell r="D228">
            <v>11855.626009084206</v>
          </cell>
          <cell r="E228">
            <v>0</v>
          </cell>
          <cell r="F228">
            <v>939374.98851695517</v>
          </cell>
          <cell r="G228">
            <v>4454.0525578103552</v>
          </cell>
          <cell r="H228">
            <v>0</v>
          </cell>
          <cell r="I228">
            <v>3906.2343272496719</v>
          </cell>
          <cell r="J228">
            <v>0</v>
          </cell>
          <cell r="K228">
            <v>132803923.8379858</v>
          </cell>
          <cell r="L228">
            <v>1374417.0316368316</v>
          </cell>
          <cell r="M228">
            <v>0</v>
          </cell>
          <cell r="N228">
            <v>295355.77739809453</v>
          </cell>
          <cell r="O228">
            <v>2146246063.4501224</v>
          </cell>
          <cell r="P228">
            <v>47723985.564879</v>
          </cell>
          <cell r="Q228">
            <v>3506878.3942787405</v>
          </cell>
          <cell r="R228">
            <v>0</v>
          </cell>
          <cell r="S228">
            <v>0</v>
          </cell>
          <cell r="T228">
            <v>0</v>
          </cell>
          <cell r="U228">
            <v>0</v>
          </cell>
          <cell r="V228">
            <v>0</v>
          </cell>
          <cell r="W228">
            <v>7270867.2829603367</v>
          </cell>
          <cell r="X228">
            <v>233856.7399725295</v>
          </cell>
          <cell r="Y228">
            <v>30234.689784976705</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229">
            <v>48639</v>
          </cell>
          <cell r="B229">
            <v>3641130.3283719826</v>
          </cell>
          <cell r="C229">
            <v>14527.709813913812</v>
          </cell>
          <cell r="D229">
            <v>11808.55220407956</v>
          </cell>
          <cell r="E229">
            <v>0</v>
          </cell>
          <cell r="F229">
            <v>934920.93595914484</v>
          </cell>
          <cell r="G229">
            <v>4472.5739930299187</v>
          </cell>
          <cell r="H229">
            <v>0</v>
          </cell>
          <cell r="I229">
            <v>3887.7128920301107</v>
          </cell>
          <cell r="J229">
            <v>0</v>
          </cell>
          <cell r="K229">
            <v>131429506.80634901</v>
          </cell>
          <cell r="L229">
            <v>3795441.7408827902</v>
          </cell>
          <cell r="M229">
            <v>0</v>
          </cell>
          <cell r="N229">
            <v>292510.61458854261</v>
          </cell>
          <cell r="O229">
            <v>2098522077.8852391</v>
          </cell>
          <cell r="P229">
            <v>57835639.837819025</v>
          </cell>
          <cell r="Q229">
            <v>3439905.9172114958</v>
          </cell>
          <cell r="R229">
            <v>0</v>
          </cell>
          <cell r="S229">
            <v>0</v>
          </cell>
          <cell r="T229">
            <v>0</v>
          </cell>
          <cell r="U229">
            <v>0</v>
          </cell>
          <cell r="V229">
            <v>0</v>
          </cell>
          <cell r="W229">
            <v>7037010.5429878067</v>
          </cell>
          <cell r="X229">
            <v>81095.233750391053</v>
          </cell>
          <cell r="Y229">
            <v>29262.235507924277</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A230">
            <v>48670</v>
          </cell>
          <cell r="B230">
            <v>3626602.6185580692</v>
          </cell>
          <cell r="C230">
            <v>14574.936656766122</v>
          </cell>
          <cell r="D230">
            <v>11761.3253612273</v>
          </cell>
          <cell r="E230">
            <v>0</v>
          </cell>
          <cell r="F230">
            <v>930448.36196611496</v>
          </cell>
          <cell r="G230">
            <v>4491.1724465509305</v>
          </cell>
          <cell r="H230">
            <v>0</v>
          </cell>
          <cell r="I230">
            <v>3869.1144385090947</v>
          </cell>
          <cell r="J230">
            <v>0</v>
          </cell>
          <cell r="K230">
            <v>127634065.06546593</v>
          </cell>
          <cell r="L230">
            <v>2864918.4934728313</v>
          </cell>
          <cell r="M230">
            <v>0</v>
          </cell>
          <cell r="N230">
            <v>285292.1908378356</v>
          </cell>
          <cell r="O230">
            <v>2040686438.0474272</v>
          </cell>
          <cell r="P230">
            <v>51964875.554849662</v>
          </cell>
          <cell r="Q230">
            <v>3359999.3337681256</v>
          </cell>
          <cell r="R230">
            <v>0</v>
          </cell>
          <cell r="S230">
            <v>0</v>
          </cell>
          <cell r="T230">
            <v>0</v>
          </cell>
          <cell r="U230">
            <v>0</v>
          </cell>
          <cell r="V230">
            <v>0</v>
          </cell>
          <cell r="W230">
            <v>6955915.309237414</v>
          </cell>
          <cell r="X230">
            <v>78343.700756504288</v>
          </cell>
          <cell r="Y230">
            <v>28925.014494245577</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A231">
            <v>48700</v>
          </cell>
          <cell r="B231">
            <v>3612027.6819013022</v>
          </cell>
          <cell r="C231">
            <v>14622.317035027512</v>
          </cell>
          <cell r="D231">
            <v>11713.944982965859</v>
          </cell>
          <cell r="E231">
            <v>0</v>
          </cell>
          <cell r="F231">
            <v>925957.18951956404</v>
          </cell>
          <cell r="G231">
            <v>4509.8482386411733</v>
          </cell>
          <cell r="H231">
            <v>0</v>
          </cell>
          <cell r="I231">
            <v>3850.4386464188538</v>
          </cell>
          <cell r="J231">
            <v>0</v>
          </cell>
          <cell r="K231">
            <v>124769146.57199313</v>
          </cell>
          <cell r="L231">
            <v>3784991.1667499249</v>
          </cell>
          <cell r="M231">
            <v>0</v>
          </cell>
          <cell r="N231">
            <v>280574.39346127625</v>
          </cell>
          <cell r="O231">
            <v>1988721562.4925787</v>
          </cell>
          <cell r="P231">
            <v>55946452.508487649</v>
          </cell>
          <cell r="Q231">
            <v>3289223.1308227559</v>
          </cell>
          <cell r="R231">
            <v>0</v>
          </cell>
          <cell r="S231">
            <v>0</v>
          </cell>
          <cell r="T231">
            <v>0</v>
          </cell>
          <cell r="U231">
            <v>0</v>
          </cell>
          <cell r="V231">
            <v>0</v>
          </cell>
          <cell r="W231">
            <v>6877571.6084809098</v>
          </cell>
          <cell r="X231">
            <v>159422.29624459363</v>
          </cell>
          <cell r="Y231">
            <v>28599.235271933107</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A232">
            <v>48731</v>
          </cell>
          <cell r="B232">
            <v>3597405.3648662749</v>
          </cell>
          <cell r="C232">
            <v>14669.85144787752</v>
          </cell>
          <cell r="D232">
            <v>11666.410570115881</v>
          </cell>
          <cell r="E232">
            <v>0</v>
          </cell>
          <cell r="F232">
            <v>921447.34128092288</v>
          </cell>
          <cell r="G232">
            <v>4528.6016909001764</v>
          </cell>
          <cell r="H232">
            <v>0</v>
          </cell>
          <cell r="I232">
            <v>3831.6851941598375</v>
          </cell>
          <cell r="J232">
            <v>0</v>
          </cell>
          <cell r="K232">
            <v>120984155.40524314</v>
          </cell>
          <cell r="L232">
            <v>2481276.5036988696</v>
          </cell>
          <cell r="M232">
            <v>0</v>
          </cell>
          <cell r="N232">
            <v>274223.22530716879</v>
          </cell>
          <cell r="O232">
            <v>1932775109.9840889</v>
          </cell>
          <cell r="P232">
            <v>51601248.826468833</v>
          </cell>
          <cell r="Q232">
            <v>3213382.7595697832</v>
          </cell>
          <cell r="R232">
            <v>0</v>
          </cell>
          <cell r="S232">
            <v>0</v>
          </cell>
          <cell r="T232">
            <v>0</v>
          </cell>
          <cell r="U232">
            <v>0</v>
          </cell>
          <cell r="V232">
            <v>0</v>
          </cell>
          <cell r="W232">
            <v>6718149.3122363174</v>
          </cell>
          <cell r="X232">
            <v>661701.00879882753</v>
          </cell>
          <cell r="Y232">
            <v>27936.304223382671</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A233">
            <v>48761</v>
          </cell>
          <cell r="B233">
            <v>3582735.5134183974</v>
          </cell>
          <cell r="C233">
            <v>14717.540396118391</v>
          </cell>
          <cell r="D233">
            <v>11618.721621874945</v>
          </cell>
          <cell r="E233">
            <v>0</v>
          </cell>
          <cell r="F233">
            <v>916918.73959002271</v>
          </cell>
          <cell r="G233">
            <v>4547.4331262648248</v>
          </cell>
          <cell r="H233">
            <v>0</v>
          </cell>
          <cell r="I233">
            <v>3812.8537587951778</v>
          </cell>
          <cell r="J233">
            <v>0</v>
          </cell>
          <cell r="K233">
            <v>118502878.9015446</v>
          </cell>
          <cell r="L233">
            <v>3448398.7176685873</v>
          </cell>
          <cell r="M233">
            <v>0</v>
          </cell>
          <cell r="N233">
            <v>269218.61725556181</v>
          </cell>
          <cell r="O233">
            <v>1881173861.1576214</v>
          </cell>
          <cell r="P233">
            <v>40707131.368296966</v>
          </cell>
          <cell r="Q233">
            <v>3140707.2519001211</v>
          </cell>
          <cell r="R233">
            <v>0</v>
          </cell>
          <cell r="S233">
            <v>0</v>
          </cell>
          <cell r="T233">
            <v>0</v>
          </cell>
          <cell r="U233">
            <v>0</v>
          </cell>
          <cell r="V233">
            <v>0</v>
          </cell>
          <cell r="W233">
            <v>6056448.3034374891</v>
          </cell>
          <cell r="X233">
            <v>73055.979267784976</v>
          </cell>
          <cell r="Y233">
            <v>25184.730861794225</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A234">
            <v>48792</v>
          </cell>
          <cell r="B234">
            <v>3568017.9730222793</v>
          </cell>
          <cell r="C234">
            <v>14765.38438218107</v>
          </cell>
          <cell r="D234">
            <v>11570.877635812303</v>
          </cell>
          <cell r="E234">
            <v>0</v>
          </cell>
          <cell r="F234">
            <v>912371.30646375776</v>
          </cell>
          <cell r="G234">
            <v>4566.3428690148612</v>
          </cell>
          <cell r="H234">
            <v>0</v>
          </cell>
          <cell r="I234">
            <v>3793.9440160451263</v>
          </cell>
          <cell r="J234">
            <v>0</v>
          </cell>
          <cell r="K234">
            <v>115054480.1838758</v>
          </cell>
          <cell r="L234">
            <v>1777394.1845556502</v>
          </cell>
          <cell r="M234">
            <v>0</v>
          </cell>
          <cell r="N234">
            <v>262921.18583855138</v>
          </cell>
          <cell r="O234">
            <v>1840466729.7893226</v>
          </cell>
          <cell r="P234">
            <v>29013572.508779485</v>
          </cell>
          <cell r="Q234">
            <v>3080824.8032470928</v>
          </cell>
          <cell r="R234">
            <v>0</v>
          </cell>
          <cell r="S234">
            <v>0</v>
          </cell>
          <cell r="T234">
            <v>0</v>
          </cell>
          <cell r="U234">
            <v>0</v>
          </cell>
          <cell r="V234">
            <v>0</v>
          </cell>
          <cell r="W234">
            <v>5983392.3241697056</v>
          </cell>
          <cell r="X234">
            <v>72253.0188428767</v>
          </cell>
          <cell r="Y234">
            <v>24880.939748005672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A235">
            <v>48823</v>
          </cell>
          <cell r="B235">
            <v>3553252.588640098</v>
          </cell>
          <cell r="C235">
            <v>14813.383910129753</v>
          </cell>
          <cell r="D235">
            <v>11522.878107863573</v>
          </cell>
          <cell r="E235">
            <v>0</v>
          </cell>
          <cell r="F235">
            <v>907804.96359474305</v>
          </cell>
          <cell r="G235">
            <v>3923.0874426722166</v>
          </cell>
          <cell r="H235">
            <v>0</v>
          </cell>
          <cell r="I235">
            <v>3774.9556402814728</v>
          </cell>
          <cell r="J235">
            <v>0</v>
          </cell>
          <cell r="K235">
            <v>113277085.99932025</v>
          </cell>
          <cell r="L235">
            <v>1879595.7358968991</v>
          </cell>
          <cell r="M235">
            <v>0</v>
          </cell>
          <cell r="N235">
            <v>258988.58577244318</v>
          </cell>
          <cell r="O235">
            <v>1811453157.2805448</v>
          </cell>
          <cell r="P235">
            <v>33451430.361185811</v>
          </cell>
          <cell r="Q235">
            <v>3036977.8064399185</v>
          </cell>
          <cell r="R235">
            <v>0</v>
          </cell>
          <cell r="S235">
            <v>0</v>
          </cell>
          <cell r="T235">
            <v>0</v>
          </cell>
          <cell r="U235">
            <v>0</v>
          </cell>
          <cell r="V235">
            <v>0</v>
          </cell>
          <cell r="W235">
            <v>5911139.3053268287</v>
          </cell>
          <cell r="X235">
            <v>72553.470979564881</v>
          </cell>
          <cell r="Y235">
            <v>24580.487611317389</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A236">
            <v>48853</v>
          </cell>
          <cell r="B236">
            <v>3538439.2047299687</v>
          </cell>
          <cell r="C236">
            <v>14861.539485667927</v>
          </cell>
          <cell r="D236">
            <v>11474.722532325432</v>
          </cell>
          <cell r="E236">
            <v>0</v>
          </cell>
          <cell r="F236">
            <v>903881.8761520707</v>
          </cell>
          <cell r="G236">
            <v>3939.4009479546457</v>
          </cell>
          <cell r="H236">
            <v>0</v>
          </cell>
          <cell r="I236">
            <v>3758.6421349990278</v>
          </cell>
          <cell r="J236">
            <v>0</v>
          </cell>
          <cell r="K236">
            <v>111397490.26342353</v>
          </cell>
          <cell r="L236">
            <v>2674750.6323054321</v>
          </cell>
          <cell r="M236">
            <v>0</v>
          </cell>
          <cell r="N236">
            <v>255142.20487488041</v>
          </cell>
          <cell r="O236">
            <v>1778001726.9193585</v>
          </cell>
          <cell r="P236">
            <v>34996134.204304814</v>
          </cell>
          <cell r="Q236">
            <v>2985881.4337652791</v>
          </cell>
          <cell r="R236">
            <v>0</v>
          </cell>
          <cell r="S236">
            <v>0</v>
          </cell>
          <cell r="T236">
            <v>0</v>
          </cell>
          <cell r="U236">
            <v>0</v>
          </cell>
          <cell r="V236">
            <v>0</v>
          </cell>
          <cell r="W236">
            <v>5838585.8343472611</v>
          </cell>
          <cell r="X236">
            <v>71539.237428257664</v>
          </cell>
          <cell r="Y236">
            <v>24278.786094494026</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A237">
            <v>48884</v>
          </cell>
          <cell r="B237">
            <v>3523577.6652443008</v>
          </cell>
          <cell r="C237">
            <v>14909.851616142998</v>
          </cell>
          <cell r="D237">
            <v>11426.410401850293</v>
          </cell>
          <cell r="E237">
            <v>0</v>
          </cell>
          <cell r="F237">
            <v>899942.47520411608</v>
          </cell>
          <cell r="G237">
            <v>3955.7822902298958</v>
          </cell>
          <cell r="H237">
            <v>0</v>
          </cell>
          <cell r="I237">
            <v>3742.2607927237827</v>
          </cell>
          <cell r="J237">
            <v>0</v>
          </cell>
          <cell r="K237">
            <v>108722739.63111787</v>
          </cell>
          <cell r="L237">
            <v>1339715.218545035</v>
          </cell>
          <cell r="M237">
            <v>0</v>
          </cell>
          <cell r="N237">
            <v>249230.25079011553</v>
          </cell>
          <cell r="O237">
            <v>1743005592.7150521</v>
          </cell>
          <cell r="P237">
            <v>26103567.564836197</v>
          </cell>
          <cell r="Q237">
            <v>2932697.4511763845</v>
          </cell>
          <cell r="R237">
            <v>0</v>
          </cell>
          <cell r="S237">
            <v>0</v>
          </cell>
          <cell r="T237">
            <v>0</v>
          </cell>
          <cell r="U237">
            <v>0</v>
          </cell>
          <cell r="V237">
            <v>0</v>
          </cell>
          <cell r="W237">
            <v>5767046.5969190067</v>
          </cell>
          <cell r="X237">
            <v>71191.337837628933</v>
          </cell>
          <cell r="Y237">
            <v>23981.302098854849</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A238">
            <v>48914</v>
          </cell>
          <cell r="B238">
            <v>3508667.8136281576</v>
          </cell>
          <cell r="C238">
            <v>14958.320810552381</v>
          </cell>
          <cell r="D238">
            <v>11377.941207440943</v>
          </cell>
          <cell r="E238">
            <v>0</v>
          </cell>
          <cell r="F238">
            <v>895986.69291388616</v>
          </cell>
          <cell r="G238">
            <v>3972.2317515867708</v>
          </cell>
          <cell r="H238">
            <v>0</v>
          </cell>
          <cell r="I238">
            <v>3725.8113313669101</v>
          </cell>
          <cell r="J238">
            <v>0</v>
          </cell>
          <cell r="K238">
            <v>107383024.41257279</v>
          </cell>
          <cell r="L238">
            <v>1486550.2047071378</v>
          </cell>
          <cell r="M238">
            <v>0</v>
          </cell>
          <cell r="N238">
            <v>246481.37439618728</v>
          </cell>
          <cell r="O238">
            <v>1716902025.150213</v>
          </cell>
          <cell r="P238">
            <v>32018056.820492439</v>
          </cell>
          <cell r="Q238">
            <v>2890106.6168497959</v>
          </cell>
          <cell r="R238">
            <v>0</v>
          </cell>
          <cell r="S238">
            <v>0</v>
          </cell>
          <cell r="T238">
            <v>0</v>
          </cell>
          <cell r="U238">
            <v>0</v>
          </cell>
          <cell r="V238">
            <v>0</v>
          </cell>
          <cell r="W238">
            <v>5695855.2590813767</v>
          </cell>
          <cell r="X238">
            <v>70249.692693372635</v>
          </cell>
          <cell r="Y238">
            <v>23685.264785680054</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A239">
            <v>48945</v>
          </cell>
          <cell r="B239">
            <v>3493709.4928176049</v>
          </cell>
          <cell r="C239">
            <v>15006.947579548139</v>
          </cell>
          <cell r="D239">
            <v>11329.314438445193</v>
          </cell>
          <cell r="E239">
            <v>0</v>
          </cell>
          <cell r="F239">
            <v>892014.4611622995</v>
          </cell>
          <cell r="G239">
            <v>3988.7496152871017</v>
          </cell>
          <cell r="H239">
            <v>0</v>
          </cell>
          <cell r="I239">
            <v>3709.2934676665618</v>
          </cell>
          <cell r="J239">
            <v>0</v>
          </cell>
          <cell r="K239">
            <v>105896474.20786563</v>
          </cell>
          <cell r="L239">
            <v>1322761.267313163</v>
          </cell>
          <cell r="M239">
            <v>0</v>
          </cell>
          <cell r="N239">
            <v>243563.74310706463</v>
          </cell>
          <cell r="O239">
            <v>1684883968.3297224</v>
          </cell>
          <cell r="P239">
            <v>24871663.007512253</v>
          </cell>
          <cell r="Q239">
            <v>2839619.0763548324</v>
          </cell>
          <cell r="R239">
            <v>0</v>
          </cell>
          <cell r="S239">
            <v>0</v>
          </cell>
          <cell r="T239">
            <v>0</v>
          </cell>
          <cell r="U239">
            <v>0</v>
          </cell>
          <cell r="V239">
            <v>0</v>
          </cell>
          <cell r="W239">
            <v>5625605.5663880017</v>
          </cell>
          <cell r="X239">
            <v>70541.814332155831</v>
          </cell>
          <cell r="Y239">
            <v>23393.143146896778</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A240">
            <v>48976</v>
          </cell>
          <cell r="B240">
            <v>3478702.5452380572</v>
          </cell>
          <cell r="C240">
            <v>15055.732435442784</v>
          </cell>
          <cell r="D240">
            <v>11280.529582550491</v>
          </cell>
          <cell r="E240">
            <v>0</v>
          </cell>
          <cell r="F240">
            <v>888025.71154701232</v>
          </cell>
          <cell r="G240">
            <v>4005.3361657706728</v>
          </cell>
          <cell r="H240">
            <v>0</v>
          </cell>
          <cell r="I240">
            <v>3692.706917182993</v>
          </cell>
          <cell r="J240">
            <v>0</v>
          </cell>
          <cell r="K240">
            <v>104573712.94055262</v>
          </cell>
          <cell r="L240">
            <v>1138713.0101604245</v>
          </cell>
          <cell r="M240">
            <v>0</v>
          </cell>
          <cell r="N240">
            <v>240844.06345776151</v>
          </cell>
          <cell r="O240">
            <v>1660012305.3222106</v>
          </cell>
          <cell r="P240">
            <v>24827847.679872364</v>
          </cell>
          <cell r="Q240">
            <v>2799424.2375941067</v>
          </cell>
          <cell r="R240">
            <v>0</v>
          </cell>
          <cell r="S240">
            <v>0</v>
          </cell>
          <cell r="T240">
            <v>0</v>
          </cell>
          <cell r="U240">
            <v>0</v>
          </cell>
          <cell r="V240">
            <v>0</v>
          </cell>
          <cell r="W240">
            <v>5555063.7520558462</v>
          </cell>
          <cell r="X240">
            <v>314742.88217338314</v>
          </cell>
          <cell r="Y240">
            <v>23099.806768965565</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A241">
            <v>49004</v>
          </cell>
          <cell r="B241">
            <v>3463646.8128026137</v>
          </cell>
          <cell r="C241">
            <v>15104.675892214802</v>
          </cell>
          <cell r="D241">
            <v>11231.586125778525</v>
          </cell>
          <cell r="E241">
            <v>0</v>
          </cell>
          <cell r="F241">
            <v>884020.37538124167</v>
          </cell>
          <cell r="G241">
            <v>4021.9916886599967</v>
          </cell>
          <cell r="H241">
            <v>0</v>
          </cell>
          <cell r="I241">
            <v>3676.0513942936632</v>
          </cell>
          <cell r="J241">
            <v>0</v>
          </cell>
          <cell r="K241">
            <v>103434999.93039228</v>
          </cell>
          <cell r="L241">
            <v>2786021.7144848555</v>
          </cell>
          <cell r="M241">
            <v>0</v>
          </cell>
          <cell r="N241">
            <v>238349.68178580946</v>
          </cell>
          <cell r="O241">
            <v>1635184457.6423402</v>
          </cell>
          <cell r="P241">
            <v>36127532.118458524</v>
          </cell>
          <cell r="Q241">
            <v>2758586.6857673698</v>
          </cell>
          <cell r="R241">
            <v>0</v>
          </cell>
          <cell r="S241">
            <v>0</v>
          </cell>
          <cell r="T241">
            <v>0</v>
          </cell>
          <cell r="U241">
            <v>0</v>
          </cell>
          <cell r="V241">
            <v>0</v>
          </cell>
          <cell r="W241">
            <v>5240320.8698824644</v>
          </cell>
          <cell r="X241">
            <v>254470.21477709638</v>
          </cell>
          <cell r="Y241">
            <v>21791.000950594578</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A242">
            <v>49035</v>
          </cell>
          <cell r="B242">
            <v>3448542.136910399</v>
          </cell>
          <cell r="C242">
            <v>15153.778465513496</v>
          </cell>
          <cell r="D242">
            <v>11182.483552479798</v>
          </cell>
          <cell r="E242">
            <v>0</v>
          </cell>
          <cell r="F242">
            <v>879998.38369258167</v>
          </cell>
          <cell r="G242">
            <v>4038.7164707653405</v>
          </cell>
          <cell r="H242">
            <v>0</v>
          </cell>
          <cell r="I242">
            <v>3659.3266121883189</v>
          </cell>
          <cell r="J242">
            <v>0</v>
          </cell>
          <cell r="K242">
            <v>100648978.21590738</v>
          </cell>
          <cell r="L242">
            <v>2193055.3162098783</v>
          </cell>
          <cell r="M242">
            <v>0</v>
          </cell>
          <cell r="N242">
            <v>232129.59184167636</v>
          </cell>
          <cell r="O242">
            <v>1599056925.5238812</v>
          </cell>
          <cell r="P242">
            <v>40181038.075249739</v>
          </cell>
          <cell r="Q242">
            <v>2696906.1248490084</v>
          </cell>
          <cell r="R242">
            <v>0</v>
          </cell>
          <cell r="S242">
            <v>0</v>
          </cell>
          <cell r="T242">
            <v>0</v>
          </cell>
          <cell r="U242">
            <v>0</v>
          </cell>
          <cell r="V242">
            <v>0</v>
          </cell>
          <cell r="W242">
            <v>4985850.6551053654</v>
          </cell>
          <cell r="X242">
            <v>69221.980697228428</v>
          </cell>
          <cell r="Y242">
            <v>20732.828974146476</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A243">
            <v>49065</v>
          </cell>
          <cell r="B243">
            <v>3433388.3584448863</v>
          </cell>
          <cell r="C243">
            <v>15203.040672665062</v>
          </cell>
          <cell r="D243">
            <v>11133.221345328211</v>
          </cell>
          <cell r="E243">
            <v>0</v>
          </cell>
          <cell r="F243">
            <v>875959.66722181637</v>
          </cell>
          <cell r="G243">
            <v>4055.5108000895966</v>
          </cell>
          <cell r="H243">
            <v>0</v>
          </cell>
          <cell r="I243">
            <v>3642.5322828640528</v>
          </cell>
          <cell r="J243">
            <v>0</v>
          </cell>
          <cell r="K243">
            <v>98455922.899697483</v>
          </cell>
          <cell r="L243">
            <v>1628154.4425120973</v>
          </cell>
          <cell r="M243">
            <v>0</v>
          </cell>
          <cell r="N243">
            <v>226904.01752425873</v>
          </cell>
          <cell r="O243">
            <v>1558875887.448631</v>
          </cell>
          <cell r="P243">
            <v>43212297.014675431</v>
          </cell>
          <cell r="Q243">
            <v>2630450.2929771445</v>
          </cell>
          <cell r="R243">
            <v>0</v>
          </cell>
          <cell r="S243">
            <v>0</v>
          </cell>
          <cell r="T243">
            <v>0</v>
          </cell>
          <cell r="U243">
            <v>0</v>
          </cell>
          <cell r="V243">
            <v>0</v>
          </cell>
          <cell r="W243">
            <v>4916628.6744081378</v>
          </cell>
          <cell r="X243">
            <v>168486.8407530463</v>
          </cell>
          <cell r="Y243">
            <v>20444.980904413831</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A244">
            <v>49096</v>
          </cell>
          <cell r="B244">
            <v>3418185.3177722208</v>
          </cell>
          <cell r="C244">
            <v>405125.36303267768</v>
          </cell>
          <cell r="D244">
            <v>11083.798985315589</v>
          </cell>
          <cell r="E244">
            <v>0</v>
          </cell>
          <cell r="F244">
            <v>871904.1564217268</v>
          </cell>
          <cell r="G244">
            <v>4072.3749658332754</v>
          </cell>
          <cell r="H244">
            <v>0</v>
          </cell>
          <cell r="I244">
            <v>3625.6681171203472</v>
          </cell>
          <cell r="J244">
            <v>0</v>
          </cell>
          <cell r="K244">
            <v>96827768.457185358</v>
          </cell>
          <cell r="L244">
            <v>2061356.4451721532</v>
          </cell>
          <cell r="M244">
            <v>0</v>
          </cell>
          <cell r="N244">
            <v>223542.2198894321</v>
          </cell>
          <cell r="O244">
            <v>1515663590.4339552</v>
          </cell>
          <cell r="P244">
            <v>46276771.03375604</v>
          </cell>
          <cell r="Q244">
            <v>2560008.6053951755</v>
          </cell>
          <cell r="R244">
            <v>0</v>
          </cell>
          <cell r="S244">
            <v>0</v>
          </cell>
          <cell r="T244">
            <v>0</v>
          </cell>
          <cell r="U244">
            <v>0</v>
          </cell>
          <cell r="V244">
            <v>0</v>
          </cell>
          <cell r="W244">
            <v>4748141.8336550929</v>
          </cell>
          <cell r="X244">
            <v>161503.85892170644</v>
          </cell>
          <cell r="Y244">
            <v>19744.356458282426</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A245">
            <v>49126</v>
          </cell>
          <cell r="B245">
            <v>3013059.9547395431</v>
          </cell>
          <cell r="C245">
            <v>15302.046066246985</v>
          </cell>
          <cell r="D245">
            <v>9770.3779675795722</v>
          </cell>
          <cell r="E245">
            <v>0</v>
          </cell>
          <cell r="F245">
            <v>867831.78145589354</v>
          </cell>
          <cell r="G245">
            <v>4089.3092583995176</v>
          </cell>
          <cell r="H245">
            <v>0</v>
          </cell>
          <cell r="I245">
            <v>3608.7338245540905</v>
          </cell>
          <cell r="J245">
            <v>0</v>
          </cell>
          <cell r="K245">
            <v>94766412.012013063</v>
          </cell>
          <cell r="L245">
            <v>1498447.5430054306</v>
          </cell>
          <cell r="M245">
            <v>0</v>
          </cell>
          <cell r="N245">
            <v>219359.56948983751</v>
          </cell>
          <cell r="O245">
            <v>1469386819.4001994</v>
          </cell>
          <cell r="P245">
            <v>42213383.670417711</v>
          </cell>
          <cell r="Q245">
            <v>2484897.6491985316</v>
          </cell>
          <cell r="R245">
            <v>0</v>
          </cell>
          <cell r="S245">
            <v>0</v>
          </cell>
          <cell r="T245">
            <v>0</v>
          </cell>
          <cell r="U245">
            <v>0</v>
          </cell>
          <cell r="V245">
            <v>0</v>
          </cell>
          <cell r="W245">
            <v>4586637.9747333881</v>
          </cell>
          <cell r="X245">
            <v>61810.153666717364</v>
          </cell>
          <cell r="Y245">
            <v>19072.769578266325</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A246">
            <v>49157</v>
          </cell>
          <cell r="B246">
            <v>2997757.9086732962</v>
          </cell>
          <cell r="C246">
            <v>15351.790295761783</v>
          </cell>
          <cell r="D246">
            <v>9720.6337380647637</v>
          </cell>
          <cell r="E246">
            <v>0</v>
          </cell>
          <cell r="F246">
            <v>863742.472197494</v>
          </cell>
          <cell r="G246">
            <v>2924.36555338364</v>
          </cell>
          <cell r="H246">
            <v>0</v>
          </cell>
          <cell r="I246">
            <v>3591.7291135545788</v>
          </cell>
          <cell r="J246">
            <v>0</v>
          </cell>
          <cell r="K246">
            <v>93267964.46900773</v>
          </cell>
          <cell r="L246">
            <v>1737614.5541636227</v>
          </cell>
          <cell r="M246">
            <v>0</v>
          </cell>
          <cell r="N246">
            <v>216048.63989232265</v>
          </cell>
          <cell r="O246">
            <v>1427173435.7297821</v>
          </cell>
          <cell r="P246">
            <v>53913004.728487767</v>
          </cell>
          <cell r="Q246">
            <v>2415113.1231157696</v>
          </cell>
          <cell r="R246">
            <v>0</v>
          </cell>
          <cell r="S246">
            <v>0</v>
          </cell>
          <cell r="T246">
            <v>0</v>
          </cell>
          <cell r="U246">
            <v>0</v>
          </cell>
          <cell r="V246">
            <v>0</v>
          </cell>
          <cell r="W246">
            <v>4524827.8210666683</v>
          </cell>
          <cell r="X246">
            <v>61158.570146599042</v>
          </cell>
          <cell r="Y246">
            <v>18815.742355935567</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A247">
            <v>49188</v>
          </cell>
          <cell r="B247">
            <v>2982406.1183775342</v>
          </cell>
          <cell r="C247">
            <v>15401.696245309273</v>
          </cell>
          <cell r="D247">
            <v>9670.7277885172534</v>
          </cell>
          <cell r="E247">
            <v>0</v>
          </cell>
          <cell r="F247">
            <v>860818.10664411029</v>
          </cell>
          <cell r="G247">
            <v>2936.526040143136</v>
          </cell>
          <cell r="H247">
            <v>0</v>
          </cell>
          <cell r="I247">
            <v>3579.5686267950919</v>
          </cell>
          <cell r="J247">
            <v>0</v>
          </cell>
          <cell r="K247">
            <v>91530349.914844021</v>
          </cell>
          <cell r="L247">
            <v>3223016.9738691649</v>
          </cell>
          <cell r="M247">
            <v>0</v>
          </cell>
          <cell r="N247">
            <v>212580.18357116482</v>
          </cell>
          <cell r="O247">
            <v>1373260431.0012932</v>
          </cell>
          <cell r="P247">
            <v>44525290.601727933</v>
          </cell>
          <cell r="Q247">
            <v>2324092.880701825</v>
          </cell>
          <cell r="R247">
            <v>0</v>
          </cell>
          <cell r="S247">
            <v>0</v>
          </cell>
          <cell r="T247">
            <v>0</v>
          </cell>
          <cell r="U247">
            <v>0</v>
          </cell>
          <cell r="V247">
            <v>0</v>
          </cell>
          <cell r="W247">
            <v>4463669.2509200685</v>
          </cell>
          <cell r="X247">
            <v>355796.22707680572</v>
          </cell>
          <cell r="Y247">
            <v>18561.424635075953</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A248">
            <v>49218</v>
          </cell>
          <cell r="B248">
            <v>2967004.4221322252</v>
          </cell>
          <cell r="C248">
            <v>15451.764440680761</v>
          </cell>
          <cell r="D248">
            <v>9620.6595931457432</v>
          </cell>
          <cell r="E248">
            <v>0</v>
          </cell>
          <cell r="F248">
            <v>857881.58060396719</v>
          </cell>
          <cell r="G248">
            <v>2948.7370942600537</v>
          </cell>
          <cell r="H248">
            <v>0</v>
          </cell>
          <cell r="I248">
            <v>3567.3575726781637</v>
          </cell>
          <cell r="J248">
            <v>0</v>
          </cell>
          <cell r="K248">
            <v>88307332.940974846</v>
          </cell>
          <cell r="L248">
            <v>2195206.464222033</v>
          </cell>
          <cell r="M248">
            <v>0</v>
          </cell>
          <cell r="N248">
            <v>204046.55227105613</v>
          </cell>
          <cell r="O248">
            <v>1328735140.3995664</v>
          </cell>
          <cell r="P248">
            <v>48473962.911157258</v>
          </cell>
          <cell r="Q248">
            <v>2248381.0159940342</v>
          </cell>
          <cell r="R248">
            <v>0</v>
          </cell>
          <cell r="S248">
            <v>0</v>
          </cell>
          <cell r="T248">
            <v>0</v>
          </cell>
          <cell r="U248">
            <v>0</v>
          </cell>
          <cell r="V248">
            <v>0</v>
          </cell>
          <cell r="W248">
            <v>4107873.0238432637</v>
          </cell>
          <cell r="X248">
            <v>294133.71613658807</v>
          </cell>
          <cell r="Y248">
            <v>17081.90532414824</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A249">
            <v>49249</v>
          </cell>
          <cell r="B249">
            <v>2951552.6576915444</v>
          </cell>
          <cell r="C249">
            <v>15501.995409377183</v>
          </cell>
          <cell r="D249">
            <v>9570.4286244493433</v>
          </cell>
          <cell r="E249">
            <v>0</v>
          </cell>
          <cell r="F249">
            <v>854932.84350970713</v>
          </cell>
          <cell r="G249">
            <v>2960.998926010353</v>
          </cell>
          <cell r="H249">
            <v>0</v>
          </cell>
          <cell r="I249">
            <v>3555.0957409278653</v>
          </cell>
          <cell r="J249">
            <v>0</v>
          </cell>
          <cell r="K249">
            <v>86112126.476753011</v>
          </cell>
          <cell r="L249">
            <v>1875608.0030084779</v>
          </cell>
          <cell r="M249">
            <v>0</v>
          </cell>
          <cell r="N249">
            <v>198481.84875603739</v>
          </cell>
          <cell r="O249">
            <v>1280261177.488409</v>
          </cell>
          <cell r="P249">
            <v>40630808.287111476</v>
          </cell>
          <cell r="Q249">
            <v>2162945.4556437572</v>
          </cell>
          <cell r="R249">
            <v>0</v>
          </cell>
          <cell r="S249">
            <v>0</v>
          </cell>
          <cell r="T249">
            <v>0</v>
          </cell>
          <cell r="U249">
            <v>0</v>
          </cell>
          <cell r="V249">
            <v>0</v>
          </cell>
          <cell r="W249">
            <v>3813739.3077066755</v>
          </cell>
          <cell r="X249">
            <v>55768.777058555555</v>
          </cell>
          <cell r="Y249">
            <v>15858.799287880265</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A250">
            <v>49279</v>
          </cell>
          <cell r="B250">
            <v>2936050.6622821675</v>
          </cell>
          <cell r="C250">
            <v>15552.389680614475</v>
          </cell>
          <cell r="D250">
            <v>9520.0343532120169</v>
          </cell>
          <cell r="E250">
            <v>0</v>
          </cell>
          <cell r="F250">
            <v>851971.8445836968</v>
          </cell>
          <cell r="G250">
            <v>2973.311746544342</v>
          </cell>
          <cell r="H250">
            <v>0</v>
          </cell>
          <cell r="I250">
            <v>3542.7829203938722</v>
          </cell>
          <cell r="J250">
            <v>0</v>
          </cell>
          <cell r="K250">
            <v>84236518.473744452</v>
          </cell>
          <cell r="L250">
            <v>2142208.9635804258</v>
          </cell>
          <cell r="M250">
            <v>0</v>
          </cell>
          <cell r="N250">
            <v>194247.56598017854</v>
          </cell>
          <cell r="O250">
            <v>1239630369.2012975</v>
          </cell>
          <cell r="P250">
            <v>43731609.547754504</v>
          </cell>
          <cell r="Q250">
            <v>2086818.9852046086</v>
          </cell>
          <cell r="R250">
            <v>0</v>
          </cell>
          <cell r="S250">
            <v>0</v>
          </cell>
          <cell r="T250">
            <v>0</v>
          </cell>
          <cell r="U250">
            <v>0</v>
          </cell>
          <cell r="V250">
            <v>0</v>
          </cell>
          <cell r="W250">
            <v>3757970.5306481211</v>
          </cell>
          <cell r="X250">
            <v>54579.414637473499</v>
          </cell>
          <cell r="Y250">
            <v>15626.894123278433</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A251">
            <v>49310</v>
          </cell>
          <cell r="B251">
            <v>2920498.2726015528</v>
          </cell>
          <cell r="C251">
            <v>396565.39778532949</v>
          </cell>
          <cell r="D251">
            <v>9469.4762484970015</v>
          </cell>
          <cell r="E251">
            <v>0</v>
          </cell>
          <cell r="F251">
            <v>848998.53283715248</v>
          </cell>
          <cell r="G251">
            <v>2985.6757678903878</v>
          </cell>
          <cell r="H251">
            <v>0</v>
          </cell>
          <cell r="I251">
            <v>3530.4188990478256</v>
          </cell>
          <cell r="J251">
            <v>0</v>
          </cell>
          <cell r="K251">
            <v>82094309.510163873</v>
          </cell>
          <cell r="L251">
            <v>2017452.7429404564</v>
          </cell>
          <cell r="M251">
            <v>0</v>
          </cell>
          <cell r="N251">
            <v>189145.11652489897</v>
          </cell>
          <cell r="O251">
            <v>1195898759.6535416</v>
          </cell>
          <cell r="P251">
            <v>36633326.296160199</v>
          </cell>
          <cell r="Q251">
            <v>2002573.2581236502</v>
          </cell>
          <cell r="R251">
            <v>0</v>
          </cell>
          <cell r="S251">
            <v>0</v>
          </cell>
          <cell r="T251">
            <v>0</v>
          </cell>
          <cell r="U251">
            <v>0</v>
          </cell>
          <cell r="V251">
            <v>0</v>
          </cell>
          <cell r="W251">
            <v>3703391.1160106459</v>
          </cell>
          <cell r="X251">
            <v>51784.935470338634</v>
          </cell>
          <cell r="Y251">
            <v>15399.934724077604</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A252">
            <v>49341</v>
          </cell>
          <cell r="B252">
            <v>2523932.8748162235</v>
          </cell>
          <cell r="C252">
            <v>690090.99025618518</v>
          </cell>
          <cell r="D252">
            <v>8183.8005022245479</v>
          </cell>
          <cell r="E252">
            <v>0</v>
          </cell>
          <cell r="F252">
            <v>846012.85706926207</v>
          </cell>
          <cell r="G252">
            <v>2998.0912029585288</v>
          </cell>
          <cell r="H252">
            <v>0</v>
          </cell>
          <cell r="I252">
            <v>3518.0034639796813</v>
          </cell>
          <cell r="J252">
            <v>0</v>
          </cell>
          <cell r="K252">
            <v>80076856.767223477</v>
          </cell>
          <cell r="L252">
            <v>1409629.5334874662</v>
          </cell>
          <cell r="M252">
            <v>0</v>
          </cell>
          <cell r="N252">
            <v>184326.78562105194</v>
          </cell>
          <cell r="O252">
            <v>1159265433.3573835</v>
          </cell>
          <cell r="P252">
            <v>33886857.251930006</v>
          </cell>
          <cell r="Q252">
            <v>1936575.4533676454</v>
          </cell>
          <cell r="R252">
            <v>0</v>
          </cell>
          <cell r="S252">
            <v>0</v>
          </cell>
          <cell r="T252">
            <v>0</v>
          </cell>
          <cell r="U252">
            <v>0</v>
          </cell>
          <cell r="V252">
            <v>0</v>
          </cell>
          <cell r="W252">
            <v>3651606.1805403079</v>
          </cell>
          <cell r="X252">
            <v>51504.299858168102</v>
          </cell>
          <cell r="Y252">
            <v>15184.595700746782</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A253">
            <v>49369</v>
          </cell>
          <cell r="B253">
            <v>1833841.8845600379</v>
          </cell>
          <cell r="C253">
            <v>15704.557627576811</v>
          </cell>
          <cell r="D253">
            <v>5946.6121518329674</v>
          </cell>
          <cell r="E253">
            <v>0</v>
          </cell>
          <cell r="F253">
            <v>843014.76586630347</v>
          </cell>
          <cell r="G253">
            <v>3010.5582655441622</v>
          </cell>
          <cell r="H253">
            <v>0</v>
          </cell>
          <cell r="I253">
            <v>3505.5364013940452</v>
          </cell>
          <cell r="J253">
            <v>0</v>
          </cell>
          <cell r="K253">
            <v>78667227.233736232</v>
          </cell>
          <cell r="L253">
            <v>1312535.9304475128</v>
          </cell>
          <cell r="M253">
            <v>0</v>
          </cell>
          <cell r="N253">
            <v>181462.66240346362</v>
          </cell>
          <cell r="O253">
            <v>1125378576.1054516</v>
          </cell>
          <cell r="P253">
            <v>32102008.598537754</v>
          </cell>
          <cell r="Q253">
            <v>1875006.0543927713</v>
          </cell>
          <cell r="R253">
            <v>0</v>
          </cell>
          <cell r="S253">
            <v>0</v>
          </cell>
          <cell r="T253">
            <v>0</v>
          </cell>
          <cell r="U253">
            <v>0</v>
          </cell>
          <cell r="V253">
            <v>0</v>
          </cell>
          <cell r="W253">
            <v>3600101.8806821383</v>
          </cell>
          <cell r="X253">
            <v>178509.30190507814</v>
          </cell>
          <cell r="Y253">
            <v>14970.423653836564</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A254">
            <v>49400</v>
          </cell>
          <cell r="B254">
            <v>1818137.326932461</v>
          </cell>
          <cell r="C254">
            <v>15755.610435636729</v>
          </cell>
          <cell r="D254">
            <v>5895.5593437730076</v>
          </cell>
          <cell r="E254">
            <v>0</v>
          </cell>
          <cell r="F254">
            <v>840004.20760075934</v>
          </cell>
          <cell r="G254">
            <v>3023.0771703317132</v>
          </cell>
          <cell r="H254">
            <v>0</v>
          </cell>
          <cell r="I254">
            <v>3493.017496606491</v>
          </cell>
          <cell r="J254">
            <v>0</v>
          </cell>
          <cell r="K254">
            <v>77354691.303288549</v>
          </cell>
          <cell r="L254">
            <v>1788761.60939928</v>
          </cell>
          <cell r="M254">
            <v>0</v>
          </cell>
          <cell r="N254">
            <v>178208.87228579688</v>
          </cell>
          <cell r="O254">
            <v>1093276567.5069156</v>
          </cell>
          <cell r="P254">
            <v>35412024.222208351</v>
          </cell>
          <cell r="Q254">
            <v>1815265.1725366893</v>
          </cell>
          <cell r="R254">
            <v>0</v>
          </cell>
          <cell r="S254">
            <v>0</v>
          </cell>
          <cell r="T254">
            <v>0</v>
          </cell>
          <cell r="U254">
            <v>0</v>
          </cell>
          <cell r="V254">
            <v>0</v>
          </cell>
          <cell r="W254">
            <v>3421592.5787770627</v>
          </cell>
          <cell r="X254">
            <v>50383.590272821843</v>
          </cell>
          <cell r="Y254">
            <v>14228.122473414618</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A255">
            <v>49430</v>
          </cell>
          <cell r="B255">
            <v>1802381.7164968245</v>
          </cell>
          <cell r="C255">
            <v>15806.829218240826</v>
          </cell>
          <cell r="D255">
            <v>5844.3405611688686</v>
          </cell>
          <cell r="E255">
            <v>0</v>
          </cell>
          <cell r="F255">
            <v>836981.13043042761</v>
          </cell>
          <cell r="G255">
            <v>3035.6481328983391</v>
          </cell>
          <cell r="H255">
            <v>0</v>
          </cell>
          <cell r="I255">
            <v>3480.4465340398615</v>
          </cell>
          <cell r="J255">
            <v>0</v>
          </cell>
          <cell r="K255">
            <v>75565929.69388926</v>
          </cell>
          <cell r="L255">
            <v>2754434.2136799595</v>
          </cell>
          <cell r="M255">
            <v>0</v>
          </cell>
          <cell r="N255">
            <v>174899.10422282657</v>
          </cell>
          <cell r="O255">
            <v>1057864543.2847071</v>
          </cell>
          <cell r="P255">
            <v>39047620.796116874</v>
          </cell>
          <cell r="Q255">
            <v>1749092.843059514</v>
          </cell>
          <cell r="R255">
            <v>0</v>
          </cell>
          <cell r="S255">
            <v>0</v>
          </cell>
          <cell r="T255">
            <v>0</v>
          </cell>
          <cell r="U255">
            <v>0</v>
          </cell>
          <cell r="V255">
            <v>0</v>
          </cell>
          <cell r="W255">
            <v>3371208.9885042408</v>
          </cell>
          <cell r="X255">
            <v>235165.73119613455</v>
          </cell>
          <cell r="Y255">
            <v>14018.610710530133</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A256">
            <v>49461</v>
          </cell>
          <cell r="B256">
            <v>1786574.8872785836</v>
          </cell>
          <cell r="C256">
            <v>15858.214515013793</v>
          </cell>
          <cell r="D256">
            <v>5792.9552643958577</v>
          </cell>
          <cell r="E256">
            <v>0</v>
          </cell>
          <cell r="F256">
            <v>833945.48229752923</v>
          </cell>
          <cell r="G256">
            <v>3048.2713697176387</v>
          </cell>
          <cell r="H256">
            <v>0</v>
          </cell>
          <cell r="I256">
            <v>3467.8232972205592</v>
          </cell>
          <cell r="J256">
            <v>0</v>
          </cell>
          <cell r="K256">
            <v>72811495.480209365</v>
          </cell>
          <cell r="L256">
            <v>3219539.3782937014</v>
          </cell>
          <cell r="M256">
            <v>0</v>
          </cell>
          <cell r="N256">
            <v>169089.91131490853</v>
          </cell>
          <cell r="O256">
            <v>1018816922.4885887</v>
          </cell>
          <cell r="P256">
            <v>38376018.573995553</v>
          </cell>
          <cell r="Q256">
            <v>1680347.214936761</v>
          </cell>
          <cell r="R256">
            <v>0</v>
          </cell>
          <cell r="S256">
            <v>0</v>
          </cell>
          <cell r="T256">
            <v>0</v>
          </cell>
          <cell r="U256">
            <v>0</v>
          </cell>
          <cell r="V256">
            <v>0</v>
          </cell>
          <cell r="W256">
            <v>3136043.2573081041</v>
          </cell>
          <cell r="X256">
            <v>47371.085260532505</v>
          </cell>
          <cell r="Y256">
            <v>13040.713211639542</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A257">
            <v>49491</v>
          </cell>
          <cell r="B257">
            <v>1770716.6727635697</v>
          </cell>
          <cell r="C257">
            <v>15909.766867334933</v>
          </cell>
          <cell r="D257">
            <v>5741.4029120747182</v>
          </cell>
          <cell r="E257">
            <v>0</v>
          </cell>
          <cell r="F257">
            <v>830897.21092781168</v>
          </cell>
          <cell r="G257">
            <v>3060.9470981633776</v>
          </cell>
          <cell r="H257">
            <v>0</v>
          </cell>
          <cell r="I257">
            <v>3455.147568774817</v>
          </cell>
          <cell r="J257">
            <v>0</v>
          </cell>
          <cell r="K257">
            <v>69591956.101915732</v>
          </cell>
          <cell r="L257">
            <v>3855180.7092095679</v>
          </cell>
          <cell r="M257">
            <v>0</v>
          </cell>
          <cell r="N257">
            <v>161999.62699965612</v>
          </cell>
          <cell r="O257">
            <v>980440903.91459501</v>
          </cell>
          <cell r="P257">
            <v>30726520.450279228</v>
          </cell>
          <cell r="Q257">
            <v>1612316.9004816376</v>
          </cell>
          <cell r="R257">
            <v>0</v>
          </cell>
          <cell r="S257">
            <v>0</v>
          </cell>
          <cell r="T257">
            <v>0</v>
          </cell>
          <cell r="U257">
            <v>0</v>
          </cell>
          <cell r="V257">
            <v>0</v>
          </cell>
          <cell r="W257">
            <v>3088672.1720475727</v>
          </cell>
          <cell r="X257">
            <v>44539.458309087982</v>
          </cell>
          <cell r="Y257">
            <v>12843.72844876449</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A258">
            <v>49522</v>
          </cell>
          <cell r="B258">
            <v>1754806.9058962348</v>
          </cell>
          <cell r="C258">
            <v>15961.486818343536</v>
          </cell>
          <cell r="D258">
            <v>5689.6829610659133</v>
          </cell>
          <cell r="E258">
            <v>0</v>
          </cell>
          <cell r="F258">
            <v>827836.26382964826</v>
          </cell>
          <cell r="G258">
            <v>3073.6755365132399</v>
          </cell>
          <cell r="H258">
            <v>0</v>
          </cell>
          <cell r="I258">
            <v>3442.4191304249539</v>
          </cell>
          <cell r="J258">
            <v>0</v>
          </cell>
          <cell r="K258">
            <v>65736775.392706081</v>
          </cell>
          <cell r="L258">
            <v>2000740.9338498837</v>
          </cell>
          <cell r="M258">
            <v>0</v>
          </cell>
          <cell r="N258">
            <v>153598.27130112334</v>
          </cell>
          <cell r="O258">
            <v>949714383.46431589</v>
          </cell>
          <cell r="P258">
            <v>41274475.550381325</v>
          </cell>
          <cell r="Q258">
            <v>1555375.7801281293</v>
          </cell>
          <cell r="R258">
            <v>0</v>
          </cell>
          <cell r="S258">
            <v>0</v>
          </cell>
          <cell r="T258">
            <v>0</v>
          </cell>
          <cell r="U258">
            <v>0</v>
          </cell>
          <cell r="V258">
            <v>0</v>
          </cell>
          <cell r="W258">
            <v>3044132.7137384848</v>
          </cell>
          <cell r="X258">
            <v>43332.897783773456</v>
          </cell>
          <cell r="Y258">
            <v>12658.518534629202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A259">
            <v>49553</v>
          </cell>
          <cell r="B259">
            <v>1738845.4190778909</v>
          </cell>
          <cell r="C259">
            <v>12995.108135557162</v>
          </cell>
          <cell r="D259">
            <v>5637.7948664639043</v>
          </cell>
          <cell r="E259">
            <v>0</v>
          </cell>
          <cell r="F259">
            <v>824762.58829313505</v>
          </cell>
          <cell r="G259">
            <v>3086.4569039525659</v>
          </cell>
          <cell r="H259">
            <v>0</v>
          </cell>
          <cell r="I259">
            <v>3429.6377629856197</v>
          </cell>
          <cell r="J259">
            <v>0</v>
          </cell>
          <cell r="K259">
            <v>63736034.458856195</v>
          </cell>
          <cell r="L259">
            <v>1268989.5697259484</v>
          </cell>
          <cell r="M259">
            <v>0</v>
          </cell>
          <cell r="N259">
            <v>148834.2186203952</v>
          </cell>
          <cell r="O259">
            <v>908439907.91393411</v>
          </cell>
          <cell r="P259">
            <v>35553387.037593797</v>
          </cell>
          <cell r="Q259">
            <v>1480879.4513395175</v>
          </cell>
          <cell r="R259">
            <v>0</v>
          </cell>
          <cell r="S259">
            <v>0</v>
          </cell>
          <cell r="T259">
            <v>0</v>
          </cell>
          <cell r="U259">
            <v>0</v>
          </cell>
          <cell r="V259">
            <v>0</v>
          </cell>
          <cell r="W259">
            <v>3000799.8159547108</v>
          </cell>
          <cell r="X259">
            <v>41590.327423385403</v>
          </cell>
          <cell r="Y259">
            <v>12478.32590134501</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A260">
            <v>49583</v>
          </cell>
          <cell r="B260">
            <v>1725850.3109423341</v>
          </cell>
          <cell r="C260">
            <v>13037.380705626303</v>
          </cell>
          <cell r="D260">
            <v>5595.5222963947754</v>
          </cell>
          <cell r="E260">
            <v>0</v>
          </cell>
          <cell r="F260">
            <v>821676.13138918253</v>
          </cell>
          <cell r="G260">
            <v>3099.2914205781667</v>
          </cell>
          <cell r="H260">
            <v>0</v>
          </cell>
          <cell r="I260">
            <v>3416.8032463600171</v>
          </cell>
          <cell r="J260">
            <v>0</v>
          </cell>
          <cell r="K260">
            <v>62467044.889130212</v>
          </cell>
          <cell r="L260">
            <v>2108302.6544049308</v>
          </cell>
          <cell r="M260">
            <v>0</v>
          </cell>
          <cell r="N260">
            <v>145742.8746801852</v>
          </cell>
          <cell r="O260">
            <v>872886520.87633932</v>
          </cell>
          <cell r="P260">
            <v>37875435.235207751</v>
          </cell>
          <cell r="Q260">
            <v>1412584.7657515889</v>
          </cell>
          <cell r="R260">
            <v>0</v>
          </cell>
          <cell r="S260">
            <v>0</v>
          </cell>
          <cell r="T260">
            <v>0</v>
          </cell>
          <cell r="U260">
            <v>0</v>
          </cell>
          <cell r="V260">
            <v>0</v>
          </cell>
          <cell r="W260">
            <v>2959209.4885313264</v>
          </cell>
          <cell r="X260">
            <v>124611.94936940126</v>
          </cell>
          <cell r="Y260">
            <v>12305.379456476097</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A261">
            <v>49614</v>
          </cell>
          <cell r="B261">
            <v>1712812.9302367077</v>
          </cell>
          <cell r="C261">
            <v>13079.790797257634</v>
          </cell>
          <cell r="D261">
            <v>5553.1122047633608</v>
          </cell>
          <cell r="E261">
            <v>0</v>
          </cell>
          <cell r="F261">
            <v>818576.83996860427</v>
          </cell>
          <cell r="G261">
            <v>3112.179307402062</v>
          </cell>
          <cell r="H261">
            <v>0</v>
          </cell>
          <cell r="I261">
            <v>3403.9153595361131</v>
          </cell>
          <cell r="J261">
            <v>0</v>
          </cell>
          <cell r="K261">
            <v>60358742.234725349</v>
          </cell>
          <cell r="L261">
            <v>2387766.3887149855</v>
          </cell>
          <cell r="M261">
            <v>0</v>
          </cell>
          <cell r="N261">
            <v>141277.22607814649</v>
          </cell>
          <cell r="O261">
            <v>835011085.64113212</v>
          </cell>
          <cell r="P261">
            <v>27692062.17892598</v>
          </cell>
          <cell r="Q261">
            <v>1342299.594084729</v>
          </cell>
          <cell r="R261">
            <v>0</v>
          </cell>
          <cell r="S261">
            <v>0</v>
          </cell>
          <cell r="T261">
            <v>0</v>
          </cell>
          <cell r="U261">
            <v>0</v>
          </cell>
          <cell r="V261">
            <v>0</v>
          </cell>
          <cell r="W261">
            <v>2834597.5391619252</v>
          </cell>
          <cell r="X261">
            <v>39330.659655429168</v>
          </cell>
          <cell r="Y261">
            <v>11787.201433681674</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A262">
            <v>49644</v>
          </cell>
          <cell r="B262">
            <v>1699733.1394394501</v>
          </cell>
          <cell r="C262">
            <v>345192.53885787295</v>
          </cell>
          <cell r="D262">
            <v>5510.5641441480593</v>
          </cell>
          <cell r="E262">
            <v>0</v>
          </cell>
          <cell r="F262">
            <v>815464.66066120227</v>
          </cell>
          <cell r="G262">
            <v>3125.120786355345</v>
          </cell>
          <cell r="H262">
            <v>0</v>
          </cell>
          <cell r="I262">
            <v>3390.9738805828329</v>
          </cell>
          <cell r="J262">
            <v>0</v>
          </cell>
          <cell r="K262">
            <v>57970975.846010357</v>
          </cell>
          <cell r="L262">
            <v>1467376.376575486</v>
          </cell>
          <cell r="M262">
            <v>0</v>
          </cell>
          <cell r="N262">
            <v>135874.05480521469</v>
          </cell>
          <cell r="O262">
            <v>807319023.46220767</v>
          </cell>
          <cell r="P262">
            <v>25067365.492257643</v>
          </cell>
          <cell r="Q262">
            <v>1290750.2383477795</v>
          </cell>
          <cell r="R262">
            <v>0</v>
          </cell>
          <cell r="S262">
            <v>0</v>
          </cell>
          <cell r="T262">
            <v>0</v>
          </cell>
          <cell r="U262">
            <v>0</v>
          </cell>
          <cell r="V262">
            <v>0</v>
          </cell>
          <cell r="W262">
            <v>2795266.8795064967</v>
          </cell>
          <cell r="X262">
            <v>38865.516684110335</v>
          </cell>
          <cell r="Y262">
            <v>11623.651440614512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A263">
            <v>49675</v>
          </cell>
          <cell r="B263">
            <v>1354540.6005815773</v>
          </cell>
          <cell r="C263">
            <v>13165.025336349516</v>
          </cell>
          <cell r="D263">
            <v>4391.4167673381517</v>
          </cell>
          <cell r="E263">
            <v>0</v>
          </cell>
          <cell r="F263">
            <v>812339.53987484693</v>
          </cell>
          <cell r="G263">
            <v>3138.1160802919335</v>
          </cell>
          <cell r="H263">
            <v>0</v>
          </cell>
          <cell r="I263">
            <v>3377.9785866462385</v>
          </cell>
          <cell r="J263">
            <v>0</v>
          </cell>
          <cell r="K263">
            <v>56503599.469434798</v>
          </cell>
          <cell r="L263">
            <v>791518.53639522626</v>
          </cell>
          <cell r="M263">
            <v>0</v>
          </cell>
          <cell r="N263">
            <v>132606.00128025521</v>
          </cell>
          <cell r="O263">
            <v>782251657.96994948</v>
          </cell>
          <cell r="P263">
            <v>19566644.769936282</v>
          </cell>
          <cell r="Q263">
            <v>1245126.9756299218</v>
          </cell>
          <cell r="R263">
            <v>0</v>
          </cell>
          <cell r="S263">
            <v>0</v>
          </cell>
          <cell r="T263">
            <v>0</v>
          </cell>
          <cell r="U263">
            <v>0</v>
          </cell>
          <cell r="V263">
            <v>0</v>
          </cell>
          <cell r="W263">
            <v>2756401.362822385</v>
          </cell>
          <cell r="X263">
            <v>39027.132457655061</v>
          </cell>
          <cell r="Y263">
            <v>11462.035667069751</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A264">
            <v>49706</v>
          </cell>
          <cell r="B264">
            <v>1341375.5752452277</v>
          </cell>
          <cell r="C264">
            <v>13207.850683025224</v>
          </cell>
          <cell r="D264">
            <v>4348.591420662392</v>
          </cell>
          <cell r="E264">
            <v>0</v>
          </cell>
          <cell r="F264">
            <v>809201.42379455501</v>
          </cell>
          <cell r="G264">
            <v>3151.1654129924691</v>
          </cell>
          <cell r="H264">
            <v>0</v>
          </cell>
          <cell r="I264">
            <v>3364.929253945691</v>
          </cell>
          <cell r="J264">
            <v>0</v>
          </cell>
          <cell r="K264">
            <v>55712080.933039635</v>
          </cell>
          <cell r="L264">
            <v>1683633.7310697145</v>
          </cell>
          <cell r="M264">
            <v>0</v>
          </cell>
          <cell r="N264">
            <v>130822.40628665964</v>
          </cell>
          <cell r="O264">
            <v>762685013.20001209</v>
          </cell>
          <cell r="P264">
            <v>20902813.913353272</v>
          </cell>
          <cell r="Q264">
            <v>1211779.2543139241</v>
          </cell>
          <cell r="R264">
            <v>0</v>
          </cell>
          <cell r="S264">
            <v>0</v>
          </cell>
          <cell r="T264">
            <v>0</v>
          </cell>
          <cell r="U264">
            <v>0</v>
          </cell>
          <cell r="V264">
            <v>0</v>
          </cell>
          <cell r="W264">
            <v>2717374.2303647297</v>
          </cell>
          <cell r="X264">
            <v>38402.490317752665</v>
          </cell>
          <cell r="Y264">
            <v>11299.747841266675</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A265">
            <v>49735</v>
          </cell>
          <cell r="B265">
            <v>1328167.7245622026</v>
          </cell>
          <cell r="C265">
            <v>12778.806998509755</v>
          </cell>
          <cell r="D265">
            <v>4305.6267539842574</v>
          </cell>
          <cell r="E265">
            <v>0</v>
          </cell>
          <cell r="F265">
            <v>806050.25838156254</v>
          </cell>
          <cell r="G265">
            <v>3164.269009168157</v>
          </cell>
          <cell r="H265">
            <v>0</v>
          </cell>
          <cell r="I265">
            <v>3351.8256577699972</v>
          </cell>
          <cell r="J265">
            <v>0</v>
          </cell>
          <cell r="K265">
            <v>54028447.201969847</v>
          </cell>
          <cell r="L265">
            <v>1188186.931181757</v>
          </cell>
          <cell r="M265">
            <v>0</v>
          </cell>
          <cell r="N265">
            <v>126992.74074814071</v>
          </cell>
          <cell r="O265">
            <v>741782199.28665924</v>
          </cell>
          <cell r="P265">
            <v>17730188.884625766</v>
          </cell>
          <cell r="Q265">
            <v>1174978.9721126573</v>
          </cell>
          <cell r="R265">
            <v>0</v>
          </cell>
          <cell r="S265">
            <v>0</v>
          </cell>
          <cell r="T265">
            <v>0</v>
          </cell>
          <cell r="U265">
            <v>0</v>
          </cell>
          <cell r="V265">
            <v>0</v>
          </cell>
          <cell r="W265">
            <v>2678971.7400469775</v>
          </cell>
          <cell r="X265">
            <v>37996.746405075624</v>
          </cell>
          <cell r="Y265">
            <v>11140.057485695355</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A266">
            <v>49766</v>
          </cell>
          <cell r="B266">
            <v>1315388.9175636929</v>
          </cell>
          <cell r="C266">
            <v>11017.845433525345</v>
          </cell>
          <cell r="D266">
            <v>4264.0524077689706</v>
          </cell>
          <cell r="E266">
            <v>0</v>
          </cell>
          <cell r="F266">
            <v>802885.98937239428</v>
          </cell>
          <cell r="G266">
            <v>3177.4270944646041</v>
          </cell>
          <cell r="H266">
            <v>0</v>
          </cell>
          <cell r="I266">
            <v>3338.6675724735396</v>
          </cell>
          <cell r="J266">
            <v>0</v>
          </cell>
          <cell r="K266">
            <v>52840260.27078817</v>
          </cell>
          <cell r="L266">
            <v>2696878.5952351294</v>
          </cell>
          <cell r="M266">
            <v>0</v>
          </cell>
          <cell r="N266">
            <v>124393.26590007746</v>
          </cell>
          <cell r="O266">
            <v>724052010.40203333</v>
          </cell>
          <cell r="P266">
            <v>13338098.942816429</v>
          </cell>
          <cell r="Q266">
            <v>1145726.8148184638</v>
          </cell>
          <cell r="R266">
            <v>0</v>
          </cell>
          <cell r="S266">
            <v>0</v>
          </cell>
          <cell r="T266">
            <v>0</v>
          </cell>
          <cell r="U266">
            <v>0</v>
          </cell>
          <cell r="V266">
            <v>0</v>
          </cell>
          <cell r="W266">
            <v>2640974.9936419027</v>
          </cell>
          <cell r="X266">
            <v>55625.634646459417</v>
          </cell>
          <cell r="Y266">
            <v>10982.054348560912</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A267">
            <v>49796</v>
          </cell>
          <cell r="B267">
            <v>1304371.0721301676</v>
          </cell>
          <cell r="C267">
            <v>11053.561615805429</v>
          </cell>
          <cell r="D267">
            <v>4228.336225488626</v>
          </cell>
          <cell r="E267">
            <v>0</v>
          </cell>
          <cell r="F267">
            <v>799708.56227792974</v>
          </cell>
          <cell r="G267">
            <v>3190.6398954657552</v>
          </cell>
          <cell r="H267">
            <v>0</v>
          </cell>
          <cell r="I267">
            <v>3325.4547714723913</v>
          </cell>
          <cell r="J267">
            <v>0</v>
          </cell>
          <cell r="K267">
            <v>50143381.675552994</v>
          </cell>
          <cell r="L267">
            <v>1768056.8832201527</v>
          </cell>
          <cell r="M267">
            <v>0</v>
          </cell>
          <cell r="N267">
            <v>117668.75784104964</v>
          </cell>
          <cell r="O267">
            <v>710713911.45921707</v>
          </cell>
          <cell r="P267">
            <v>22510324.449795447</v>
          </cell>
          <cell r="Q267">
            <v>1124975.35830777</v>
          </cell>
          <cell r="R267">
            <v>0</v>
          </cell>
          <cell r="S267">
            <v>0</v>
          </cell>
          <cell r="T267">
            <v>0</v>
          </cell>
          <cell r="U267">
            <v>0</v>
          </cell>
          <cell r="V267">
            <v>0</v>
          </cell>
          <cell r="W267">
            <v>2585349.3589954413</v>
          </cell>
          <cell r="X267">
            <v>34618.829644763391</v>
          </cell>
          <cell r="Y267">
            <v>10750.744417822716</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A268">
            <v>49827</v>
          </cell>
          <cell r="B268">
            <v>1293317.5105143618</v>
          </cell>
          <cell r="C268">
            <v>7874.7659951289061</v>
          </cell>
          <cell r="D268">
            <v>4192.5042632507229</v>
          </cell>
          <cell r="E268">
            <v>0</v>
          </cell>
          <cell r="F268">
            <v>796517.92238246393</v>
          </cell>
          <cell r="G268">
            <v>3203.9076396977089</v>
          </cell>
          <cell r="H268">
            <v>0</v>
          </cell>
          <cell r="I268">
            <v>3312.1870272404126</v>
          </cell>
          <cell r="J268">
            <v>0</v>
          </cell>
          <cell r="K268">
            <v>48375324.792332865</v>
          </cell>
          <cell r="L268">
            <v>2786686.0277771582</v>
          </cell>
          <cell r="M268">
            <v>0</v>
          </cell>
          <cell r="N268">
            <v>113793.12669199143</v>
          </cell>
          <cell r="O268">
            <v>688203587.00942206</v>
          </cell>
          <cell r="P268">
            <v>25411336.643490989</v>
          </cell>
          <cell r="Q268">
            <v>1088186.7003615713</v>
          </cell>
          <cell r="R268">
            <v>0</v>
          </cell>
          <cell r="S268">
            <v>0</v>
          </cell>
          <cell r="T268">
            <v>0</v>
          </cell>
          <cell r="U268">
            <v>0</v>
          </cell>
          <cell r="V268">
            <v>0</v>
          </cell>
          <cell r="W268">
            <v>2550730.5293506789</v>
          </cell>
          <cell r="X268">
            <v>33555.497563066012</v>
          </cell>
          <cell r="Y268">
            <v>10606.787784549906</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A269">
            <v>49857</v>
          </cell>
          <cell r="B269">
            <v>1285442.744519233</v>
          </cell>
          <cell r="C269">
            <v>7900.2933615630864</v>
          </cell>
          <cell r="D269">
            <v>4166.9768968165135</v>
          </cell>
          <cell r="E269">
            <v>0</v>
          </cell>
          <cell r="F269">
            <v>793314.01474276627</v>
          </cell>
          <cell r="G269">
            <v>3217.2305556327333</v>
          </cell>
          <cell r="H269">
            <v>0</v>
          </cell>
          <cell r="I269">
            <v>3298.8641113053363</v>
          </cell>
          <cell r="J269">
            <v>0</v>
          </cell>
          <cell r="K269">
            <v>45588638.764555626</v>
          </cell>
          <cell r="L269">
            <v>669389.96959166555</v>
          </cell>
          <cell r="M269">
            <v>0</v>
          </cell>
          <cell r="N269">
            <v>107118.86898302138</v>
          </cell>
          <cell r="O269">
            <v>662792250.36593032</v>
          </cell>
          <cell r="P269">
            <v>21217303.776367567</v>
          </cell>
          <cell r="Q269">
            <v>1047005.9779320573</v>
          </cell>
          <cell r="R269">
            <v>0</v>
          </cell>
          <cell r="S269">
            <v>0</v>
          </cell>
          <cell r="T269">
            <v>0</v>
          </cell>
          <cell r="U269">
            <v>0</v>
          </cell>
          <cell r="V269">
            <v>0</v>
          </cell>
          <cell r="W269">
            <v>2517175.0317876134</v>
          </cell>
          <cell r="X269">
            <v>33107.508343858201</v>
          </cell>
          <cell r="Y269">
            <v>10467.252840516823</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A270">
            <v>49888</v>
          </cell>
          <cell r="B270">
            <v>1277542.45115767</v>
          </cell>
          <cell r="C270">
            <v>7925.9034792101411</v>
          </cell>
          <cell r="D270">
            <v>4141.366779169447</v>
          </cell>
          <cell r="E270">
            <v>0</v>
          </cell>
          <cell r="F270">
            <v>790096.78418713354</v>
          </cell>
          <cell r="G270">
            <v>2860.6312389831714</v>
          </cell>
          <cell r="H270">
            <v>0</v>
          </cell>
          <cell r="I270">
            <v>3285.4857942448302</v>
          </cell>
          <cell r="J270">
            <v>0</v>
          </cell>
          <cell r="K270">
            <v>44919248.794964001</v>
          </cell>
          <cell r="L270">
            <v>1787860.803901189</v>
          </cell>
          <cell r="M270">
            <v>0</v>
          </cell>
          <cell r="N270">
            <v>105617.23248841397</v>
          </cell>
          <cell r="O270">
            <v>641574946.58956313</v>
          </cell>
          <cell r="P270">
            <v>21784271.644480899</v>
          </cell>
          <cell r="Q270">
            <v>1013041.7657454634</v>
          </cell>
          <cell r="R270">
            <v>0</v>
          </cell>
          <cell r="S270">
            <v>0</v>
          </cell>
          <cell r="T270">
            <v>0</v>
          </cell>
          <cell r="U270">
            <v>0</v>
          </cell>
          <cell r="V270">
            <v>0</v>
          </cell>
          <cell r="W270">
            <v>2484067.5234437552</v>
          </cell>
          <cell r="X270">
            <v>32661.657851435892</v>
          </cell>
          <cell r="Y270">
            <v>10329.580784986942</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A271">
            <v>49919</v>
          </cell>
          <cell r="B271">
            <v>1269616.5476784599</v>
          </cell>
          <cell r="C271">
            <v>7951.5966163218218</v>
          </cell>
          <cell r="D271">
            <v>4115.6736420576735</v>
          </cell>
          <cell r="E271">
            <v>0</v>
          </cell>
          <cell r="F271">
            <v>787236.15294815041</v>
          </cell>
          <cell r="G271">
            <v>1151.0946264992508</v>
          </cell>
          <cell r="H271">
            <v>0</v>
          </cell>
          <cell r="I271">
            <v>3273.5903360093921</v>
          </cell>
          <cell r="J271">
            <v>0</v>
          </cell>
          <cell r="K271">
            <v>43131387.99106279</v>
          </cell>
          <cell r="L271">
            <v>1623280.2032876539</v>
          </cell>
          <cell r="M271">
            <v>0</v>
          </cell>
          <cell r="N271">
            <v>101076.78296465558</v>
          </cell>
          <cell r="O271">
            <v>619790674.94508207</v>
          </cell>
          <cell r="P271">
            <v>22055581.473315045</v>
          </cell>
          <cell r="Q271">
            <v>978168.89810070756</v>
          </cell>
          <cell r="R271">
            <v>0</v>
          </cell>
          <cell r="S271">
            <v>0</v>
          </cell>
          <cell r="T271">
            <v>0</v>
          </cell>
          <cell r="U271">
            <v>0</v>
          </cell>
          <cell r="V271">
            <v>0</v>
          </cell>
          <cell r="W271">
            <v>2451405.8655923186</v>
          </cell>
          <cell r="X271">
            <v>31258.542518942944</v>
          </cell>
          <cell r="Y271">
            <v>10193.762724421395</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A272">
            <v>49949</v>
          </cell>
          <cell r="B272">
            <v>1261664.951062138</v>
          </cell>
          <cell r="C272">
            <v>438130.67304201977</v>
          </cell>
          <cell r="D272">
            <v>4089.8972163597646</v>
          </cell>
          <cell r="E272">
            <v>0</v>
          </cell>
          <cell r="F272">
            <v>786085.05832165107</v>
          </cell>
          <cell r="G272">
            <v>1155.8812616544437</v>
          </cell>
          <cell r="H272">
            <v>0</v>
          </cell>
          <cell r="I272">
            <v>3268.8037008541992</v>
          </cell>
          <cell r="J272">
            <v>0</v>
          </cell>
          <cell r="K272">
            <v>41508107.787775084</v>
          </cell>
          <cell r="L272">
            <v>5460587.1566434652</v>
          </cell>
          <cell r="M272">
            <v>0</v>
          </cell>
          <cell r="N272">
            <v>97018.211087847798</v>
          </cell>
          <cell r="O272">
            <v>597735093.47176719</v>
          </cell>
          <cell r="P272">
            <v>18751979.318885177</v>
          </cell>
          <cell r="Q272">
            <v>942022.77591259044</v>
          </cell>
          <cell r="R272">
            <v>0</v>
          </cell>
          <cell r="S272">
            <v>0</v>
          </cell>
          <cell r="T272">
            <v>0</v>
          </cell>
          <cell r="U272">
            <v>0</v>
          </cell>
          <cell r="V272">
            <v>0</v>
          </cell>
          <cell r="W272">
            <v>2420147.3230733764</v>
          </cell>
          <cell r="X272">
            <v>31388.525958250822</v>
          </cell>
          <cell r="Y272">
            <v>10063.779285113455</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A273">
            <v>49980</v>
          </cell>
          <cell r="B273">
            <v>823534.27802011825</v>
          </cell>
          <cell r="C273">
            <v>8003.2330262973437</v>
          </cell>
          <cell r="D273">
            <v>2669.6236179152165</v>
          </cell>
          <cell r="E273">
            <v>0</v>
          </cell>
          <cell r="F273">
            <v>784929.17705999664</v>
          </cell>
          <cell r="G273">
            <v>1160.6878012341476</v>
          </cell>
          <cell r="H273">
            <v>0</v>
          </cell>
          <cell r="I273">
            <v>3263.9971612744862</v>
          </cell>
          <cell r="J273">
            <v>0</v>
          </cell>
          <cell r="K273">
            <v>36047520.631131679</v>
          </cell>
          <cell r="L273">
            <v>2457395.5435489467</v>
          </cell>
          <cell r="M273">
            <v>0</v>
          </cell>
          <cell r="N273">
            <v>81856.874438021332</v>
          </cell>
          <cell r="O273">
            <v>578983114.1528821</v>
          </cell>
          <cell r="P273">
            <v>13045374.561743377</v>
          </cell>
          <cell r="Q273">
            <v>915244.01049888518</v>
          </cell>
          <cell r="R273">
            <v>0</v>
          </cell>
          <cell r="S273">
            <v>0</v>
          </cell>
          <cell r="T273">
            <v>0</v>
          </cell>
          <cell r="U273">
            <v>0</v>
          </cell>
          <cell r="V273">
            <v>0</v>
          </cell>
          <cell r="W273">
            <v>2388758.7971151252</v>
          </cell>
          <cell r="X273">
            <v>29363.044209762629</v>
          </cell>
          <cell r="Y273">
            <v>9933.2553313370609</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A274">
            <v>50010</v>
          </cell>
          <cell r="B274">
            <v>815531.04499382095</v>
          </cell>
          <cell r="C274">
            <v>3059.1957863069474</v>
          </cell>
          <cell r="D274">
            <v>2643.6798041883026</v>
          </cell>
          <cell r="E274">
            <v>0</v>
          </cell>
          <cell r="F274">
            <v>783768.48925876257</v>
          </cell>
          <cell r="G274">
            <v>1165.5143280076118</v>
          </cell>
          <cell r="H274">
            <v>0</v>
          </cell>
          <cell r="I274">
            <v>3259.1706345010207</v>
          </cell>
          <cell r="J274">
            <v>0</v>
          </cell>
          <cell r="K274">
            <v>33590125.087582752</v>
          </cell>
          <cell r="L274">
            <v>954025.93356182298</v>
          </cell>
          <cell r="M274">
            <v>0</v>
          </cell>
          <cell r="N274">
            <v>75900.865166816293</v>
          </cell>
          <cell r="O274">
            <v>565937739.5911386</v>
          </cell>
          <cell r="P274">
            <v>15038576.639502596</v>
          </cell>
          <cell r="Q274">
            <v>893152.06994745473</v>
          </cell>
          <cell r="R274">
            <v>0</v>
          </cell>
          <cell r="S274">
            <v>0</v>
          </cell>
          <cell r="T274">
            <v>0</v>
          </cell>
          <cell r="U274">
            <v>0</v>
          </cell>
          <cell r="V274">
            <v>0</v>
          </cell>
          <cell r="W274">
            <v>2359395.7529053628</v>
          </cell>
          <cell r="X274">
            <v>28162.929694351948</v>
          </cell>
          <cell r="Y274">
            <v>9811.154005831464</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A275">
            <v>50041</v>
          </cell>
          <cell r="B275">
            <v>812471.84920751397</v>
          </cell>
          <cell r="C275">
            <v>3069.1126793142248</v>
          </cell>
          <cell r="D275">
            <v>2633.7629111810247</v>
          </cell>
          <cell r="E275">
            <v>0</v>
          </cell>
          <cell r="F275">
            <v>782602.97493075486</v>
          </cell>
          <cell r="G275">
            <v>1170.3609250882382</v>
          </cell>
          <cell r="H275">
            <v>0</v>
          </cell>
          <cell r="I275">
            <v>3254.3240374203892</v>
          </cell>
          <cell r="J275">
            <v>0</v>
          </cell>
          <cell r="K275">
            <v>32636099.154020932</v>
          </cell>
          <cell r="L275">
            <v>1060542.5425637746</v>
          </cell>
          <cell r="M275">
            <v>0</v>
          </cell>
          <cell r="N275">
            <v>73987.544611190067</v>
          </cell>
          <cell r="O275">
            <v>550899162.95163584</v>
          </cell>
          <cell r="P275">
            <v>14298917.522141591</v>
          </cell>
          <cell r="Q275">
            <v>869573.60934647499</v>
          </cell>
          <cell r="R275">
            <v>0</v>
          </cell>
          <cell r="S275">
            <v>0</v>
          </cell>
          <cell r="T275">
            <v>0</v>
          </cell>
          <cell r="U275">
            <v>0</v>
          </cell>
          <cell r="V275">
            <v>0</v>
          </cell>
          <cell r="W275">
            <v>2331232.8232110101</v>
          </cell>
          <cell r="X275">
            <v>62569.64054366418</v>
          </cell>
          <cell r="Y275">
            <v>9694.0431565191211</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A276">
            <v>50072</v>
          </cell>
          <cell r="B276">
            <v>809402.73652819963</v>
          </cell>
          <cell r="C276">
            <v>3079.0617195830055</v>
          </cell>
          <cell r="D276">
            <v>2623.8138709122472</v>
          </cell>
          <cell r="E276">
            <v>0</v>
          </cell>
          <cell r="F276">
            <v>781432.61400566669</v>
          </cell>
          <cell r="G276">
            <v>1175.2276759350671</v>
          </cell>
          <cell r="H276">
            <v>0</v>
          </cell>
          <cell r="I276">
            <v>3249.457286573564</v>
          </cell>
          <cell r="J276">
            <v>0</v>
          </cell>
          <cell r="K276">
            <v>31575556.611457132</v>
          </cell>
          <cell r="L276">
            <v>473355.37347119109</v>
          </cell>
          <cell r="M276">
            <v>0</v>
          </cell>
          <cell r="N276">
            <v>72120.316119496114</v>
          </cell>
          <cell r="O276">
            <v>536600245.4294948</v>
          </cell>
          <cell r="P276">
            <v>11505651.308042683</v>
          </cell>
          <cell r="Q276">
            <v>849692.63557516178</v>
          </cell>
          <cell r="R276">
            <v>0</v>
          </cell>
          <cell r="S276">
            <v>0</v>
          </cell>
          <cell r="T276">
            <v>0</v>
          </cell>
          <cell r="U276">
            <v>0</v>
          </cell>
          <cell r="V276">
            <v>0</v>
          </cell>
          <cell r="W276">
            <v>2268663.1826673462</v>
          </cell>
          <cell r="X276">
            <v>26860.788266058902</v>
          </cell>
          <cell r="Y276">
            <v>9433.8577345917147</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A277">
            <v>50100</v>
          </cell>
          <cell r="B277">
            <v>806323.67480861675</v>
          </cell>
          <cell r="C277">
            <v>3089.0430113239672</v>
          </cell>
          <cell r="D277">
            <v>2613.8325791712659</v>
          </cell>
          <cell r="E277">
            <v>0</v>
          </cell>
          <cell r="F277">
            <v>780257.38632973155</v>
          </cell>
          <cell r="G277">
            <v>777882.41466435418</v>
          </cell>
          <cell r="H277">
            <v>0</v>
          </cell>
          <cell r="I277">
            <v>3244.5702981544673</v>
          </cell>
          <cell r="J277">
            <v>0</v>
          </cell>
          <cell r="K277">
            <v>31102201.237985969</v>
          </cell>
          <cell r="L277">
            <v>462546.76191556</v>
          </cell>
          <cell r="M277">
            <v>0</v>
          </cell>
          <cell r="N277">
            <v>71097.507430244863</v>
          </cell>
          <cell r="O277">
            <v>525094594.12145162</v>
          </cell>
          <cell r="P277">
            <v>11405977.889650766</v>
          </cell>
          <cell r="Q277">
            <v>834101.6696031366</v>
          </cell>
          <cell r="R277">
            <v>0</v>
          </cell>
          <cell r="S277">
            <v>0</v>
          </cell>
          <cell r="T277">
            <v>0</v>
          </cell>
          <cell r="U277">
            <v>0</v>
          </cell>
          <cell r="V277">
            <v>0</v>
          </cell>
          <cell r="W277">
            <v>2241802.3944012877</v>
          </cell>
          <cell r="X277">
            <v>25390.932747723829</v>
          </cell>
          <cell r="Y277">
            <v>9322.1616233853529</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A278">
            <v>50131</v>
          </cell>
          <cell r="B278">
            <v>803234.63179729274</v>
          </cell>
          <cell r="C278">
            <v>3099.0566590856906</v>
          </cell>
          <cell r="D278">
            <v>2603.8189314095571</v>
          </cell>
          <cell r="E278">
            <v>0</v>
          </cell>
          <cell r="F278">
            <v>2374.9716653774094</v>
          </cell>
          <cell r="G278">
            <v>1185.0219745000634</v>
          </cell>
          <cell r="H278">
            <v>0</v>
          </cell>
          <cell r="I278">
            <v>9.8759238418610611</v>
          </cell>
          <cell r="J278">
            <v>0</v>
          </cell>
          <cell r="K278">
            <v>30639654.476070456</v>
          </cell>
          <cell r="L278">
            <v>775621.64795767516</v>
          </cell>
          <cell r="M278">
            <v>0</v>
          </cell>
          <cell r="N278">
            <v>70088.993665237344</v>
          </cell>
          <cell r="O278">
            <v>513688616.23180169</v>
          </cell>
          <cell r="P278">
            <v>11727684.584348675</v>
          </cell>
          <cell r="Q278">
            <v>817925.86898305116</v>
          </cell>
          <cell r="R278">
            <v>0</v>
          </cell>
          <cell r="S278">
            <v>0</v>
          </cell>
          <cell r="T278">
            <v>0</v>
          </cell>
          <cell r="U278">
            <v>0</v>
          </cell>
          <cell r="V278">
            <v>0</v>
          </cell>
          <cell r="W278">
            <v>2216411.4616535627</v>
          </cell>
          <cell r="X278">
            <v>24238.338645414166</v>
          </cell>
          <cell r="Y278">
            <v>9216.57766137607</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A279">
            <v>50161</v>
          </cell>
          <cell r="B279">
            <v>800135.57513820706</v>
          </cell>
          <cell r="C279">
            <v>3109.1027677555649</v>
          </cell>
          <cell r="D279">
            <v>2593.7728227396879</v>
          </cell>
          <cell r="E279">
            <v>0</v>
          </cell>
          <cell r="F279">
            <v>1189.949690877346</v>
          </cell>
          <cell r="G279">
            <v>1189.949690877346</v>
          </cell>
          <cell r="H279">
            <v>0</v>
          </cell>
          <cell r="I279">
            <v>4.9482074645649634</v>
          </cell>
          <cell r="J279">
            <v>0</v>
          </cell>
          <cell r="K279">
            <v>29864032.828112736</v>
          </cell>
          <cell r="L279">
            <v>696861.54355290241</v>
          </cell>
          <cell r="M279">
            <v>0</v>
          </cell>
          <cell r="N279">
            <v>68702.729018226717</v>
          </cell>
          <cell r="O279">
            <v>501960931.64745229</v>
          </cell>
          <cell r="P279">
            <v>14914427.07136617</v>
          </cell>
          <cell r="Q279">
            <v>800631.00887364533</v>
          </cell>
          <cell r="R279">
            <v>0</v>
          </cell>
          <cell r="S279">
            <v>0</v>
          </cell>
          <cell r="T279">
            <v>0</v>
          </cell>
          <cell r="U279">
            <v>0</v>
          </cell>
          <cell r="V279">
            <v>0</v>
          </cell>
          <cell r="W279">
            <v>2192173.1230081492</v>
          </cell>
          <cell r="X279">
            <v>23992.95231022724</v>
          </cell>
          <cell r="Y279">
            <v>9115.7865698422211</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A280">
            <v>50192</v>
          </cell>
          <cell r="B280">
            <v>797026.47237045155</v>
          </cell>
          <cell r="C280">
            <v>3119.1814425610137</v>
          </cell>
          <cell r="D280">
            <v>2583.6941479342136</v>
          </cell>
          <cell r="E280">
            <v>0</v>
          </cell>
          <cell r="F280">
            <v>0</v>
          </cell>
          <cell r="G280">
            <v>0</v>
          </cell>
          <cell r="H280">
            <v>0</v>
          </cell>
          <cell r="I280">
            <v>0</v>
          </cell>
          <cell r="J280">
            <v>0</v>
          </cell>
          <cell r="K280">
            <v>29167171.28455979</v>
          </cell>
          <cell r="L280">
            <v>432162.93069243128</v>
          </cell>
          <cell r="M280">
            <v>0</v>
          </cell>
          <cell r="N280">
            <v>67423.595397104989</v>
          </cell>
          <cell r="O280">
            <v>487046504.57608622</v>
          </cell>
          <cell r="P280">
            <v>11441284.622687835</v>
          </cell>
          <cell r="Q280">
            <v>777745.43124215573</v>
          </cell>
          <cell r="R280">
            <v>0</v>
          </cell>
          <cell r="S280">
            <v>0</v>
          </cell>
          <cell r="T280">
            <v>0</v>
          </cell>
          <cell r="U280">
            <v>0</v>
          </cell>
          <cell r="V280">
            <v>0</v>
          </cell>
          <cell r="W280">
            <v>2168180.1706979224</v>
          </cell>
          <cell r="X280">
            <v>24092.723003583895</v>
          </cell>
          <cell r="Y280">
            <v>9016.015876485526</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A281">
            <v>50222</v>
          </cell>
          <cell r="B281">
            <v>793907.29092789046</v>
          </cell>
          <cell r="C281">
            <v>3129.2927890706669</v>
          </cell>
          <cell r="D281">
            <v>2573.5828014245785</v>
          </cell>
          <cell r="E281">
            <v>0</v>
          </cell>
          <cell r="F281">
            <v>0</v>
          </cell>
          <cell r="G281">
            <v>0</v>
          </cell>
          <cell r="H281">
            <v>0</v>
          </cell>
          <cell r="I281">
            <v>0</v>
          </cell>
          <cell r="J281">
            <v>0</v>
          </cell>
          <cell r="K281">
            <v>28735008.353867341</v>
          </cell>
          <cell r="L281">
            <v>721360.72482371016</v>
          </cell>
          <cell r="M281">
            <v>0</v>
          </cell>
          <cell r="N281">
            <v>66463.023222760734</v>
          </cell>
          <cell r="O281">
            <v>475605219.95339835</v>
          </cell>
          <cell r="P281">
            <v>14478478.420449641</v>
          </cell>
          <cell r="Q281">
            <v>761653.70094103343</v>
          </cell>
          <cell r="R281">
            <v>0</v>
          </cell>
          <cell r="S281">
            <v>0</v>
          </cell>
          <cell r="T281">
            <v>0</v>
          </cell>
          <cell r="U281">
            <v>0</v>
          </cell>
          <cell r="V281">
            <v>0</v>
          </cell>
          <cell r="W281">
            <v>2144087.4476943389</v>
          </cell>
          <cell r="X281">
            <v>24192.908576740429</v>
          </cell>
          <cell r="Y281">
            <v>8915.8303033289558</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A282">
            <v>50253</v>
          </cell>
          <cell r="B282">
            <v>790777.99813881982</v>
          </cell>
          <cell r="C282">
            <v>3139.4369131952189</v>
          </cell>
          <cell r="D282">
            <v>2563.4386773000078</v>
          </cell>
          <cell r="E282">
            <v>0</v>
          </cell>
          <cell r="F282">
            <v>0</v>
          </cell>
          <cell r="G282">
            <v>0</v>
          </cell>
          <cell r="H282">
            <v>0</v>
          </cell>
          <cell r="I282">
            <v>0</v>
          </cell>
          <cell r="J282">
            <v>0</v>
          </cell>
          <cell r="K282">
            <v>28013647.629043702</v>
          </cell>
          <cell r="L282">
            <v>1045844.2567739377</v>
          </cell>
          <cell r="M282">
            <v>0</v>
          </cell>
          <cell r="N282">
            <v>65042.56938573494</v>
          </cell>
          <cell r="O282">
            <v>461126741.53294909</v>
          </cell>
          <cell r="P282">
            <v>15029180.513904557</v>
          </cell>
          <cell r="Q282">
            <v>741398.99090601422</v>
          </cell>
          <cell r="R282">
            <v>0</v>
          </cell>
          <cell r="S282">
            <v>0</v>
          </cell>
          <cell r="T282">
            <v>0</v>
          </cell>
          <cell r="U282">
            <v>0</v>
          </cell>
          <cell r="V282">
            <v>0</v>
          </cell>
          <cell r="W282">
            <v>2119894.5391175984</v>
          </cell>
          <cell r="X282">
            <v>210353.51047216353</v>
          </cell>
          <cell r="Y282">
            <v>8815.2281251640106</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A283">
            <v>50284</v>
          </cell>
          <cell r="B283">
            <v>787638.56122562464</v>
          </cell>
          <cell r="C283">
            <v>3149.6139211888294</v>
          </cell>
          <cell r="D283">
            <v>2553.2616693064001</v>
          </cell>
          <cell r="E283">
            <v>0</v>
          </cell>
          <cell r="F283">
            <v>0</v>
          </cell>
          <cell r="G283">
            <v>0</v>
          </cell>
          <cell r="H283">
            <v>0</v>
          </cell>
          <cell r="I283">
            <v>0</v>
          </cell>
          <cell r="J283">
            <v>0</v>
          </cell>
          <cell r="K283">
            <v>26967803.37226975</v>
          </cell>
          <cell r="L283">
            <v>414201.95863838424</v>
          </cell>
          <cell r="M283">
            <v>0</v>
          </cell>
          <cell r="N283">
            <v>62450.544270599741</v>
          </cell>
          <cell r="O283">
            <v>446097561.01904362</v>
          </cell>
          <cell r="P283">
            <v>13898683.72389394</v>
          </cell>
          <cell r="Q283">
            <v>718545.95288329001</v>
          </cell>
          <cell r="R283">
            <v>0</v>
          </cell>
          <cell r="S283">
            <v>0</v>
          </cell>
          <cell r="T283">
            <v>0</v>
          </cell>
          <cell r="U283">
            <v>0</v>
          </cell>
          <cell r="V283">
            <v>0</v>
          </cell>
          <cell r="W283">
            <v>1909541.0286454342</v>
          </cell>
          <cell r="X283">
            <v>23597.861889626962</v>
          </cell>
          <cell r="Y283">
            <v>7940.5081107839305</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A284">
            <v>50314</v>
          </cell>
          <cell r="B284">
            <v>784488.94730443577</v>
          </cell>
          <cell r="C284">
            <v>3159.8239196500144</v>
          </cell>
          <cell r="D284">
            <v>2543.0516708452124</v>
          </cell>
          <cell r="E284">
            <v>0</v>
          </cell>
          <cell r="F284">
            <v>0</v>
          </cell>
          <cell r="G284">
            <v>0</v>
          </cell>
          <cell r="H284">
            <v>0</v>
          </cell>
          <cell r="I284">
            <v>0</v>
          </cell>
          <cell r="J284">
            <v>0</v>
          </cell>
          <cell r="K284">
            <v>26553601.413631387</v>
          </cell>
          <cell r="L284">
            <v>409029.59177477844</v>
          </cell>
          <cell r="M284">
            <v>0</v>
          </cell>
          <cell r="N284">
            <v>61521.234745416135</v>
          </cell>
          <cell r="O284">
            <v>432198877.29515016</v>
          </cell>
          <cell r="P284">
            <v>12941482.091061575</v>
          </cell>
          <cell r="Q284">
            <v>698944.09712853807</v>
          </cell>
          <cell r="R284">
            <v>0</v>
          </cell>
          <cell r="S284">
            <v>0</v>
          </cell>
          <cell r="T284">
            <v>0</v>
          </cell>
          <cell r="U284">
            <v>0</v>
          </cell>
          <cell r="V284">
            <v>0</v>
          </cell>
          <cell r="W284">
            <v>1885943.1667558071</v>
          </cell>
          <cell r="X284">
            <v>23695.989665317975</v>
          </cell>
          <cell r="Y284">
            <v>7842.3803350929002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A285">
            <v>50345</v>
          </cell>
          <cell r="B285">
            <v>781329.12338478584</v>
          </cell>
          <cell r="C285">
            <v>3170.0670155228909</v>
          </cell>
          <cell r="D285">
            <v>2532.8085749723468</v>
          </cell>
          <cell r="E285">
            <v>0</v>
          </cell>
          <cell r="F285">
            <v>0</v>
          </cell>
          <cell r="G285">
            <v>0</v>
          </cell>
          <cell r="H285">
            <v>0</v>
          </cell>
          <cell r="I285">
            <v>0</v>
          </cell>
          <cell r="J285">
            <v>0</v>
          </cell>
          <cell r="K285">
            <v>26144571.821856577</v>
          </cell>
          <cell r="L285">
            <v>397303.2840691919</v>
          </cell>
          <cell r="M285">
            <v>0</v>
          </cell>
          <cell r="N285">
            <v>60600.037317420007</v>
          </cell>
          <cell r="O285">
            <v>419257395.20408827</v>
          </cell>
          <cell r="P285">
            <v>11626667.94999034</v>
          </cell>
          <cell r="Q285">
            <v>678925.82980201393</v>
          </cell>
          <cell r="R285">
            <v>0</v>
          </cell>
          <cell r="S285">
            <v>0</v>
          </cell>
          <cell r="T285">
            <v>0</v>
          </cell>
          <cell r="U285">
            <v>0</v>
          </cell>
          <cell r="V285">
            <v>0</v>
          </cell>
          <cell r="W285">
            <v>1862247.1770904895</v>
          </cell>
          <cell r="X285">
            <v>23222.677463582892</v>
          </cell>
          <cell r="Y285">
            <v>7743.8445114012857</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A286">
            <v>50375</v>
          </cell>
          <cell r="B286">
            <v>778159.05636926286</v>
          </cell>
          <cell r="C286">
            <v>3180.3433160982095</v>
          </cell>
          <cell r="D286">
            <v>2522.5322743970273</v>
          </cell>
          <cell r="E286">
            <v>0</v>
          </cell>
          <cell r="F286">
            <v>0</v>
          </cell>
          <cell r="G286">
            <v>0</v>
          </cell>
          <cell r="H286">
            <v>0</v>
          </cell>
          <cell r="I286">
            <v>0</v>
          </cell>
          <cell r="J286">
            <v>0</v>
          </cell>
          <cell r="K286">
            <v>25747268.537787359</v>
          </cell>
          <cell r="L286">
            <v>481772.58232099895</v>
          </cell>
          <cell r="M286">
            <v>0</v>
          </cell>
          <cell r="N286">
            <v>59699.941636013275</v>
          </cell>
          <cell r="O286">
            <v>407630727.25409794</v>
          </cell>
          <cell r="P286">
            <v>13413635.786210801</v>
          </cell>
          <cell r="Q286">
            <v>660888.18549077527</v>
          </cell>
          <cell r="R286">
            <v>0</v>
          </cell>
          <cell r="S286">
            <v>0</v>
          </cell>
          <cell r="T286">
            <v>0</v>
          </cell>
          <cell r="U286">
            <v>0</v>
          </cell>
          <cell r="V286">
            <v>0</v>
          </cell>
          <cell r="W286">
            <v>1839024.4996269068</v>
          </cell>
          <cell r="X286">
            <v>22956.082759570505</v>
          </cell>
          <cell r="Y286">
            <v>7647.2768776152179</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A287">
            <v>50406</v>
          </cell>
          <cell r="B287">
            <v>774978.71305316477</v>
          </cell>
          <cell r="C287">
            <v>3190.6529290145518</v>
          </cell>
          <cell r="D287">
            <v>2512.2226614806755</v>
          </cell>
          <cell r="E287">
            <v>0</v>
          </cell>
          <cell r="F287">
            <v>0</v>
          </cell>
          <cell r="G287">
            <v>0</v>
          </cell>
          <cell r="H287">
            <v>0</v>
          </cell>
          <cell r="I287">
            <v>0</v>
          </cell>
          <cell r="J287">
            <v>0</v>
          </cell>
          <cell r="K287">
            <v>25265495.955466349</v>
          </cell>
          <cell r="L287">
            <v>383023.46593468194</v>
          </cell>
          <cell r="M287">
            <v>0</v>
          </cell>
          <cell r="N287">
            <v>58705.187869367015</v>
          </cell>
          <cell r="O287">
            <v>394217091.46788764</v>
          </cell>
          <cell r="P287">
            <v>8603390.7631021664</v>
          </cell>
          <cell r="Q287">
            <v>643080.44194364245</v>
          </cell>
          <cell r="R287">
            <v>0</v>
          </cell>
          <cell r="S287">
            <v>0</v>
          </cell>
          <cell r="T287">
            <v>0</v>
          </cell>
          <cell r="U287">
            <v>0</v>
          </cell>
          <cell r="V287">
            <v>0</v>
          </cell>
          <cell r="W287">
            <v>1816068.4168673356</v>
          </cell>
          <cell r="X287">
            <v>23051.541803712364</v>
          </cell>
          <cell r="Y287">
            <v>7551.8178334733384</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A288">
            <v>50437</v>
          </cell>
          <cell r="B288">
            <v>771788.06012415013</v>
          </cell>
          <cell r="C288">
            <v>607830.13596225949</v>
          </cell>
          <cell r="D288">
            <v>2501.8796282357866</v>
          </cell>
          <cell r="E288">
            <v>0</v>
          </cell>
          <cell r="F288">
            <v>0</v>
          </cell>
          <cell r="G288">
            <v>0</v>
          </cell>
          <cell r="H288">
            <v>0</v>
          </cell>
          <cell r="I288">
            <v>0</v>
          </cell>
          <cell r="J288">
            <v>0</v>
          </cell>
          <cell r="K288">
            <v>24882472.489531707</v>
          </cell>
          <cell r="L288">
            <v>377506.78003965109</v>
          </cell>
          <cell r="M288">
            <v>0</v>
          </cell>
          <cell r="N288">
            <v>57834.745102184112</v>
          </cell>
          <cell r="O288">
            <v>385613700.70478576</v>
          </cell>
          <cell r="P288">
            <v>9527475.6443319432</v>
          </cell>
          <cell r="Q288">
            <v>630727.93190607615</v>
          </cell>
          <cell r="R288">
            <v>0</v>
          </cell>
          <cell r="S288">
            <v>0</v>
          </cell>
          <cell r="T288">
            <v>0</v>
          </cell>
          <cell r="U288">
            <v>0</v>
          </cell>
          <cell r="V288">
            <v>0</v>
          </cell>
          <cell r="W288">
            <v>1793016.8750636233</v>
          </cell>
          <cell r="X288">
            <v>21791.432187803151</v>
          </cell>
          <cell r="Y288">
            <v>7455.9618388062345</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A289">
            <v>50465</v>
          </cell>
          <cell r="B289">
            <v>163957.92416189064</v>
          </cell>
          <cell r="C289">
            <v>3211.3725241704306</v>
          </cell>
          <cell r="D289">
            <v>531.49693749146218</v>
          </cell>
          <cell r="E289">
            <v>0</v>
          </cell>
          <cell r="F289">
            <v>0</v>
          </cell>
          <cell r="G289">
            <v>0</v>
          </cell>
          <cell r="H289">
            <v>0</v>
          </cell>
          <cell r="I289">
            <v>0</v>
          </cell>
          <cell r="J289">
            <v>0</v>
          </cell>
          <cell r="K289">
            <v>24504965.709492046</v>
          </cell>
          <cell r="L289">
            <v>374323.237741096</v>
          </cell>
          <cell r="M289">
            <v>0</v>
          </cell>
          <cell r="N289">
            <v>56975.929006814877</v>
          </cell>
          <cell r="O289">
            <v>376086225.0604533</v>
          </cell>
          <cell r="P289">
            <v>8911879.1035425346</v>
          </cell>
          <cell r="Q289">
            <v>617593.8726203416</v>
          </cell>
          <cell r="R289">
            <v>0</v>
          </cell>
          <cell r="S289">
            <v>0</v>
          </cell>
          <cell r="T289">
            <v>0</v>
          </cell>
          <cell r="U289">
            <v>0</v>
          </cell>
          <cell r="V289">
            <v>0</v>
          </cell>
          <cell r="W289">
            <v>1771225.44287582</v>
          </cell>
          <cell r="X289">
            <v>21882.048226650753</v>
          </cell>
          <cell r="Y289">
            <v>7365.3457999586208</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A290">
            <v>50496</v>
          </cell>
          <cell r="B290">
            <v>160746.55163772023</v>
          </cell>
          <cell r="C290">
            <v>3221.7827234362812</v>
          </cell>
          <cell r="D290">
            <v>521.08673822560968</v>
          </cell>
          <cell r="E290">
            <v>0</v>
          </cell>
          <cell r="F290">
            <v>0</v>
          </cell>
          <cell r="G290">
            <v>0</v>
          </cell>
          <cell r="H290">
            <v>0</v>
          </cell>
          <cell r="I290">
            <v>0</v>
          </cell>
          <cell r="J290">
            <v>0</v>
          </cell>
          <cell r="K290">
            <v>24130642.471750971</v>
          </cell>
          <cell r="L290">
            <v>373752.12805950973</v>
          </cell>
          <cell r="M290">
            <v>0</v>
          </cell>
          <cell r="N290">
            <v>56121.801717582115</v>
          </cell>
          <cell r="O290">
            <v>367174345.95691085</v>
          </cell>
          <cell r="P290">
            <v>8737623.5539538898</v>
          </cell>
          <cell r="Q290">
            <v>604503.20735229284</v>
          </cell>
          <cell r="R290">
            <v>0</v>
          </cell>
          <cell r="S290">
            <v>0</v>
          </cell>
          <cell r="T290">
            <v>0</v>
          </cell>
          <cell r="U290">
            <v>0</v>
          </cell>
          <cell r="V290">
            <v>0</v>
          </cell>
          <cell r="W290">
            <v>1749343.3946491699</v>
          </cell>
          <cell r="X290">
            <v>21973.041077193215</v>
          </cell>
          <cell r="Y290">
            <v>7274.3529494161321</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A291">
            <v>50526</v>
          </cell>
          <cell r="B291">
            <v>157524.76891428395</v>
          </cell>
          <cell r="C291">
            <v>3232.2266690980941</v>
          </cell>
          <cell r="D291">
            <v>510.64279256380371</v>
          </cell>
          <cell r="E291">
            <v>0</v>
          </cell>
          <cell r="F291">
            <v>0</v>
          </cell>
          <cell r="G291">
            <v>0</v>
          </cell>
          <cell r="H291">
            <v>0</v>
          </cell>
          <cell r="I291">
            <v>0</v>
          </cell>
          <cell r="J291">
            <v>0</v>
          </cell>
          <cell r="K291">
            <v>23756890.34369145</v>
          </cell>
          <cell r="L291">
            <v>698406.30498733954</v>
          </cell>
          <cell r="M291">
            <v>0</v>
          </cell>
          <cell r="N291">
            <v>55267.696972491976</v>
          </cell>
          <cell r="O291">
            <v>358436722.40295702</v>
          </cell>
          <cell r="P291">
            <v>11505404.443662986</v>
          </cell>
          <cell r="Q291">
            <v>592493.82177753316</v>
          </cell>
          <cell r="R291">
            <v>0</v>
          </cell>
          <cell r="S291">
            <v>0</v>
          </cell>
          <cell r="T291">
            <v>0</v>
          </cell>
          <cell r="U291">
            <v>0</v>
          </cell>
          <cell r="V291">
            <v>0</v>
          </cell>
          <cell r="W291">
            <v>1727370.3535719761</v>
          </cell>
          <cell r="X291">
            <v>22064.412306339196</v>
          </cell>
          <cell r="Y291">
            <v>7182.981720270137</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A292">
            <v>50557</v>
          </cell>
          <cell r="B292">
            <v>154292.54224518585</v>
          </cell>
          <cell r="C292">
            <v>3242.7044705504086</v>
          </cell>
          <cell r="D292">
            <v>500.16499111147743</v>
          </cell>
          <cell r="E292">
            <v>0</v>
          </cell>
          <cell r="F292">
            <v>0</v>
          </cell>
          <cell r="G292">
            <v>0</v>
          </cell>
          <cell r="H292">
            <v>0</v>
          </cell>
          <cell r="I292">
            <v>0</v>
          </cell>
          <cell r="J292">
            <v>0</v>
          </cell>
          <cell r="K292">
            <v>23058484.038704086</v>
          </cell>
          <cell r="L292">
            <v>494058.85198427475</v>
          </cell>
          <cell r="M292">
            <v>0</v>
          </cell>
          <cell r="N292">
            <v>54022.10384212248</v>
          </cell>
          <cell r="O292">
            <v>346931317.95929402</v>
          </cell>
          <cell r="P292">
            <v>9499034.8298738822</v>
          </cell>
          <cell r="Q292">
            <v>575860.59110371419</v>
          </cell>
          <cell r="R292">
            <v>0</v>
          </cell>
          <cell r="S292">
            <v>0</v>
          </cell>
          <cell r="T292">
            <v>0</v>
          </cell>
          <cell r="U292">
            <v>0</v>
          </cell>
          <cell r="V292">
            <v>0</v>
          </cell>
          <cell r="W292">
            <v>1705305.9412656373</v>
          </cell>
          <cell r="X292">
            <v>21947.278509700915</v>
          </cell>
          <cell r="Y292">
            <v>7091.2305390962756</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A293">
            <v>50587</v>
          </cell>
          <cell r="B293">
            <v>151049.83777463544</v>
          </cell>
          <cell r="C293">
            <v>3253.2162375424414</v>
          </cell>
          <cell r="D293">
            <v>489.65322411944317</v>
          </cell>
          <cell r="E293">
            <v>0</v>
          </cell>
          <cell r="F293">
            <v>0</v>
          </cell>
          <cell r="G293">
            <v>0</v>
          </cell>
          <cell r="H293">
            <v>0</v>
          </cell>
          <cell r="I293">
            <v>0</v>
          </cell>
          <cell r="J293">
            <v>0</v>
          </cell>
          <cell r="K293">
            <v>22564425.186719846</v>
          </cell>
          <cell r="L293">
            <v>360529.14890537813</v>
          </cell>
          <cell r="M293">
            <v>0</v>
          </cell>
          <cell r="N293">
            <v>53026.684835591695</v>
          </cell>
          <cell r="O293">
            <v>337432283.1294204</v>
          </cell>
          <cell r="P293">
            <v>10028895.605818219</v>
          </cell>
          <cell r="Q293">
            <v>562076.12258141174</v>
          </cell>
          <cell r="R293">
            <v>0</v>
          </cell>
          <cell r="S293">
            <v>0</v>
          </cell>
          <cell r="T293">
            <v>0</v>
          </cell>
          <cell r="U293">
            <v>0</v>
          </cell>
          <cell r="V293">
            <v>0</v>
          </cell>
          <cell r="W293">
            <v>1683358.6627559366</v>
          </cell>
          <cell r="X293">
            <v>22038.542609503733</v>
          </cell>
          <cell r="Y293">
            <v>6999.9664392934346</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A294">
            <v>50618</v>
          </cell>
          <cell r="B294">
            <v>147796.62153709299</v>
          </cell>
          <cell r="C294">
            <v>3263.7620801791418</v>
          </cell>
          <cell r="D294">
            <v>479.10738148274311</v>
          </cell>
          <cell r="E294">
            <v>0</v>
          </cell>
          <cell r="F294">
            <v>0</v>
          </cell>
          <cell r="G294">
            <v>0</v>
          </cell>
          <cell r="H294">
            <v>0</v>
          </cell>
          <cell r="I294">
            <v>0</v>
          </cell>
          <cell r="J294">
            <v>0</v>
          </cell>
          <cell r="K294">
            <v>22203896.03781445</v>
          </cell>
          <cell r="L294">
            <v>353050.18310962903</v>
          </cell>
          <cell r="M294">
            <v>0</v>
          </cell>
          <cell r="N294">
            <v>52194.131366535992</v>
          </cell>
          <cell r="O294">
            <v>327403387.52360231</v>
          </cell>
          <cell r="P294">
            <v>9375180.1049600895</v>
          </cell>
          <cell r="Q294">
            <v>548633.44595339324</v>
          </cell>
          <cell r="R294">
            <v>0</v>
          </cell>
          <cell r="S294">
            <v>0</v>
          </cell>
          <cell r="T294">
            <v>0</v>
          </cell>
          <cell r="U294">
            <v>0</v>
          </cell>
          <cell r="V294">
            <v>0</v>
          </cell>
          <cell r="W294">
            <v>1661320.1201464324</v>
          </cell>
          <cell r="X294">
            <v>22130.186215854879</v>
          </cell>
          <cell r="Y294">
            <v>6908.3228329422464</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A295">
            <v>50649</v>
          </cell>
          <cell r="B295">
            <v>144532.85945691387</v>
          </cell>
          <cell r="C295">
            <v>3274.3421089223884</v>
          </cell>
          <cell r="D295">
            <v>468.52735273949571</v>
          </cell>
          <cell r="E295">
            <v>0</v>
          </cell>
          <cell r="F295">
            <v>0</v>
          </cell>
          <cell r="G295">
            <v>0</v>
          </cell>
          <cell r="H295">
            <v>0</v>
          </cell>
          <cell r="I295">
            <v>0</v>
          </cell>
          <cell r="J295">
            <v>0</v>
          </cell>
          <cell r="K295">
            <v>21850845.854704823</v>
          </cell>
          <cell r="L295">
            <v>679616.788695995</v>
          </cell>
          <cell r="M295">
            <v>0</v>
          </cell>
          <cell r="N295">
            <v>51377.347523500343</v>
          </cell>
          <cell r="O295">
            <v>318028207.41864192</v>
          </cell>
          <cell r="P295">
            <v>7938342.5316407774</v>
          </cell>
          <cell r="Q295">
            <v>534429.31279032084</v>
          </cell>
          <cell r="R295">
            <v>0</v>
          </cell>
          <cell r="S295">
            <v>0</v>
          </cell>
          <cell r="T295">
            <v>0</v>
          </cell>
          <cell r="U295">
            <v>0</v>
          </cell>
          <cell r="V295">
            <v>0</v>
          </cell>
          <cell r="W295">
            <v>1639189.9339305777</v>
          </cell>
          <cell r="X295">
            <v>22222.210906869099</v>
          </cell>
          <cell r="Y295">
            <v>6816.2981419279868</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A296">
            <v>50679</v>
          </cell>
          <cell r="B296">
            <v>141258.51734799147</v>
          </cell>
          <cell r="C296">
            <v>3284.956434592139</v>
          </cell>
          <cell r="D296">
            <v>457.91302706973897</v>
          </cell>
          <cell r="E296">
            <v>0</v>
          </cell>
          <cell r="F296">
            <v>0</v>
          </cell>
          <cell r="G296">
            <v>0</v>
          </cell>
          <cell r="H296">
            <v>0</v>
          </cell>
          <cell r="I296">
            <v>0</v>
          </cell>
          <cell r="J296">
            <v>0</v>
          </cell>
          <cell r="K296">
            <v>21171229.066008836</v>
          </cell>
          <cell r="L296">
            <v>344892.42807226384</v>
          </cell>
          <cell r="M296">
            <v>0</v>
          </cell>
          <cell r="N296">
            <v>50033.79091434228</v>
          </cell>
          <cell r="O296">
            <v>310089864.88700157</v>
          </cell>
          <cell r="P296">
            <v>9656805.8136282954</v>
          </cell>
          <cell r="Q296">
            <v>523780.90796591243</v>
          </cell>
          <cell r="R296">
            <v>0</v>
          </cell>
          <cell r="S296">
            <v>0</v>
          </cell>
          <cell r="T296">
            <v>0</v>
          </cell>
          <cell r="U296">
            <v>0</v>
          </cell>
          <cell r="V296">
            <v>0</v>
          </cell>
          <cell r="W296">
            <v>1616967.7230237084</v>
          </cell>
          <cell r="X296">
            <v>419429.28130175744</v>
          </cell>
          <cell r="Y296">
            <v>6723.8907815735893</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A297">
            <v>50710</v>
          </cell>
          <cell r="B297">
            <v>137973.56091339933</v>
          </cell>
          <cell r="C297">
            <v>3295.6051683676051</v>
          </cell>
          <cell r="D297">
            <v>447.26429329426946</v>
          </cell>
          <cell r="E297">
            <v>0</v>
          </cell>
          <cell r="F297">
            <v>0</v>
          </cell>
          <cell r="G297">
            <v>0</v>
          </cell>
          <cell r="H297">
            <v>0</v>
          </cell>
          <cell r="I297">
            <v>0</v>
          </cell>
          <cell r="J297">
            <v>0</v>
          </cell>
          <cell r="K297">
            <v>20826336.637936562</v>
          </cell>
          <cell r="L297">
            <v>340995.89054129733</v>
          </cell>
          <cell r="M297">
            <v>0</v>
          </cell>
          <cell r="N297">
            <v>49231.198960089314</v>
          </cell>
          <cell r="O297">
            <v>300433059.07337314</v>
          </cell>
          <cell r="P297">
            <v>7005432.2829949306</v>
          </cell>
          <cell r="Q297">
            <v>510564.33348288096</v>
          </cell>
          <cell r="R297">
            <v>0</v>
          </cell>
          <cell r="S297">
            <v>0</v>
          </cell>
          <cell r="T297">
            <v>0</v>
          </cell>
          <cell r="U297">
            <v>0</v>
          </cell>
          <cell r="V297">
            <v>0</v>
          </cell>
          <cell r="W297">
            <v>1197538.4417219518</v>
          </cell>
          <cell r="X297">
            <v>21320.853841714892</v>
          </cell>
          <cell r="Y297">
            <v>4979.7640201604481</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A298">
            <v>50740</v>
          </cell>
          <cell r="B298">
            <v>134677.95574503171</v>
          </cell>
          <cell r="C298">
            <v>3306.2884217883984</v>
          </cell>
          <cell r="D298">
            <v>436.58103987347772</v>
          </cell>
          <cell r="E298">
            <v>0</v>
          </cell>
          <cell r="F298">
            <v>0</v>
          </cell>
          <cell r="G298">
            <v>0</v>
          </cell>
          <cell r="H298">
            <v>0</v>
          </cell>
          <cell r="I298">
            <v>0</v>
          </cell>
          <cell r="J298">
            <v>0</v>
          </cell>
          <cell r="K298">
            <v>20485340.747395262</v>
          </cell>
          <cell r="L298">
            <v>338448.43597705156</v>
          </cell>
          <cell r="M298">
            <v>0</v>
          </cell>
          <cell r="N298">
            <v>48439.670899230638</v>
          </cell>
          <cell r="O298">
            <v>293427626.79037786</v>
          </cell>
          <cell r="P298">
            <v>8194135.2053664699</v>
          </cell>
          <cell r="Q298">
            <v>500430.77686613018</v>
          </cell>
          <cell r="R298">
            <v>0</v>
          </cell>
          <cell r="S298">
            <v>0</v>
          </cell>
          <cell r="T298">
            <v>0</v>
          </cell>
          <cell r="U298">
            <v>0</v>
          </cell>
          <cell r="V298">
            <v>0</v>
          </cell>
          <cell r="W298">
            <v>1176217.5878802363</v>
          </cell>
          <cell r="X298">
            <v>21409.513058939971</v>
          </cell>
          <cell r="Y298">
            <v>4891.1048029353178</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A299">
            <v>50771</v>
          </cell>
          <cell r="B299">
            <v>131371.66732324334</v>
          </cell>
          <cell r="C299">
            <v>3317.0063067556912</v>
          </cell>
          <cell r="D299">
            <v>425.8631549061804</v>
          </cell>
          <cell r="E299">
            <v>0</v>
          </cell>
          <cell r="F299">
            <v>0</v>
          </cell>
          <cell r="G299">
            <v>0</v>
          </cell>
          <cell r="H299">
            <v>0</v>
          </cell>
          <cell r="I299">
            <v>0</v>
          </cell>
          <cell r="J299">
            <v>0</v>
          </cell>
          <cell r="K299">
            <v>20146892.311418235</v>
          </cell>
          <cell r="L299">
            <v>337552.86859189003</v>
          </cell>
          <cell r="M299">
            <v>0</v>
          </cell>
          <cell r="N299">
            <v>47650.821143544701</v>
          </cell>
          <cell r="O299">
            <v>285233491.58501142</v>
          </cell>
          <cell r="P299">
            <v>4868441.6056756526</v>
          </cell>
          <cell r="Q299">
            <v>487956.60395307484</v>
          </cell>
          <cell r="R299">
            <v>0</v>
          </cell>
          <cell r="S299">
            <v>0</v>
          </cell>
          <cell r="T299">
            <v>0</v>
          </cell>
          <cell r="U299">
            <v>0</v>
          </cell>
          <cell r="V299">
            <v>0</v>
          </cell>
          <cell r="W299">
            <v>1154808.0748212966</v>
          </cell>
          <cell r="X299">
            <v>20922.739298432283</v>
          </cell>
          <cell r="Y299">
            <v>4802.0769111318905</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A300">
            <v>50802</v>
          </cell>
          <cell r="B300">
            <v>128054.66101648763</v>
          </cell>
          <cell r="C300">
            <v>3327.7589355334276</v>
          </cell>
          <cell r="D300">
            <v>415.11052612844736</v>
          </cell>
          <cell r="E300">
            <v>0</v>
          </cell>
          <cell r="F300">
            <v>0</v>
          </cell>
          <cell r="G300">
            <v>0</v>
          </cell>
          <cell r="H300">
            <v>0</v>
          </cell>
          <cell r="I300">
            <v>0</v>
          </cell>
          <cell r="J300">
            <v>0</v>
          </cell>
          <cell r="K300">
            <v>19809339.442826338</v>
          </cell>
          <cell r="L300">
            <v>332986.37629143044</v>
          </cell>
          <cell r="M300">
            <v>0</v>
          </cell>
          <cell r="N300">
            <v>46865.196822774487</v>
          </cell>
          <cell r="O300">
            <v>280365049.97933578</v>
          </cell>
          <cell r="P300">
            <v>7228364.2647666782</v>
          </cell>
          <cell r="Q300">
            <v>480221.14983837964</v>
          </cell>
          <cell r="R300">
            <v>0</v>
          </cell>
          <cell r="S300">
            <v>0</v>
          </cell>
          <cell r="T300">
            <v>0</v>
          </cell>
          <cell r="U300">
            <v>0</v>
          </cell>
          <cell r="V300">
            <v>0</v>
          </cell>
          <cell r="W300">
            <v>1133885.3355228645</v>
          </cell>
          <cell r="X300">
            <v>19743.807912629778</v>
          </cell>
          <cell r="Y300">
            <v>4715.0731868825769</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A301">
            <v>50830</v>
          </cell>
          <cell r="B301">
            <v>124726.9020809542</v>
          </cell>
          <cell r="C301">
            <v>3338.5464207494369</v>
          </cell>
          <cell r="D301">
            <v>404.32304091242656</v>
          </cell>
          <cell r="E301">
            <v>0</v>
          </cell>
          <cell r="F301">
            <v>0</v>
          </cell>
          <cell r="G301">
            <v>0</v>
          </cell>
          <cell r="H301">
            <v>0</v>
          </cell>
          <cell r="I301">
            <v>0</v>
          </cell>
          <cell r="J301">
            <v>0</v>
          </cell>
          <cell r="K301">
            <v>19476353.066534881</v>
          </cell>
          <cell r="L301">
            <v>462203.98511345987</v>
          </cell>
          <cell r="M301">
            <v>0</v>
          </cell>
          <cell r="N301">
            <v>46088.231455377019</v>
          </cell>
          <cell r="O301">
            <v>273136685.71456933</v>
          </cell>
          <cell r="P301">
            <v>6057063.2673445493</v>
          </cell>
          <cell r="Q301">
            <v>469022.44692644081</v>
          </cell>
          <cell r="R301">
            <v>0</v>
          </cell>
          <cell r="S301">
            <v>0</v>
          </cell>
          <cell r="T301">
            <v>0</v>
          </cell>
          <cell r="U301">
            <v>0</v>
          </cell>
          <cell r="V301">
            <v>0</v>
          </cell>
          <cell r="W301">
            <v>1114141.5276102345</v>
          </cell>
          <cell r="X301">
            <v>19825.909247199772</v>
          </cell>
          <cell r="Y301">
            <v>4632.9718523125593</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A302">
            <v>50861</v>
          </cell>
          <cell r="B302">
            <v>121388.35566020478</v>
          </cell>
          <cell r="C302">
            <v>3349.3688753966962</v>
          </cell>
          <cell r="D302">
            <v>393.50058626516375</v>
          </cell>
          <cell r="E302">
            <v>0</v>
          </cell>
          <cell r="F302">
            <v>0</v>
          </cell>
          <cell r="G302">
            <v>0</v>
          </cell>
          <cell r="H302">
            <v>0</v>
          </cell>
          <cell r="I302">
            <v>0</v>
          </cell>
          <cell r="J302">
            <v>0</v>
          </cell>
          <cell r="K302">
            <v>19014149.081421435</v>
          </cell>
          <cell r="L302">
            <v>330540.08288614062</v>
          </cell>
          <cell r="M302">
            <v>0</v>
          </cell>
          <cell r="N302">
            <v>45154.033388454394</v>
          </cell>
          <cell r="O302">
            <v>267079622.44722459</v>
          </cell>
          <cell r="P302">
            <v>5142700.4911512798</v>
          </cell>
          <cell r="Q302">
            <v>459059.29117170372</v>
          </cell>
          <cell r="R302">
            <v>0</v>
          </cell>
          <cell r="S302">
            <v>0</v>
          </cell>
          <cell r="T302">
            <v>0</v>
          </cell>
          <cell r="U302">
            <v>0</v>
          </cell>
          <cell r="V302">
            <v>0</v>
          </cell>
          <cell r="W302">
            <v>1094315.6183630349</v>
          </cell>
          <cell r="X302">
            <v>19491.074734246202</v>
          </cell>
          <cell r="Y302">
            <v>4550.5291130262858</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A303">
            <v>50891</v>
          </cell>
          <cell r="B303">
            <v>118038.98678480808</v>
          </cell>
          <cell r="C303">
            <v>3360.2264128344468</v>
          </cell>
          <cell r="D303">
            <v>382.64304882741948</v>
          </cell>
          <cell r="E303">
            <v>0</v>
          </cell>
          <cell r="F303">
            <v>0</v>
          </cell>
          <cell r="G303">
            <v>0</v>
          </cell>
          <cell r="H303">
            <v>0</v>
          </cell>
          <cell r="I303">
            <v>0</v>
          </cell>
          <cell r="J303">
            <v>0</v>
          </cell>
          <cell r="K303">
            <v>18683608.998535313</v>
          </cell>
          <cell r="L303">
            <v>330575.48293428787</v>
          </cell>
          <cell r="M303">
            <v>0</v>
          </cell>
          <cell r="N303">
            <v>44381.262565552213</v>
          </cell>
          <cell r="O303">
            <v>261936921.95607337</v>
          </cell>
          <cell r="P303">
            <v>6550406.9552016137</v>
          </cell>
          <cell r="Q303">
            <v>450589.81110250251</v>
          </cell>
          <cell r="R303">
            <v>0</v>
          </cell>
          <cell r="S303">
            <v>0</v>
          </cell>
          <cell r="T303">
            <v>0</v>
          </cell>
          <cell r="U303">
            <v>0</v>
          </cell>
          <cell r="V303">
            <v>0</v>
          </cell>
          <cell r="W303">
            <v>1074824.5436287886</v>
          </cell>
          <cell r="X303">
            <v>19572.12512001607</v>
          </cell>
          <cell r="Y303">
            <v>4469.478727256379</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A304">
            <v>50922</v>
          </cell>
          <cell r="B304">
            <v>114678.76037197362</v>
          </cell>
          <cell r="C304">
            <v>3371.1191467893805</v>
          </cell>
          <cell r="D304">
            <v>371.75031487248111</v>
          </cell>
          <cell r="E304">
            <v>0</v>
          </cell>
          <cell r="F304">
            <v>0</v>
          </cell>
          <cell r="G304">
            <v>0</v>
          </cell>
          <cell r="H304">
            <v>0</v>
          </cell>
          <cell r="I304">
            <v>0</v>
          </cell>
          <cell r="J304">
            <v>0</v>
          </cell>
          <cell r="K304">
            <v>18353033.515601009</v>
          </cell>
          <cell r="L304">
            <v>427219.16100476281</v>
          </cell>
          <cell r="M304">
            <v>0</v>
          </cell>
          <cell r="N304">
            <v>43608.611523743122</v>
          </cell>
          <cell r="O304">
            <v>255386515.00087196</v>
          </cell>
          <cell r="P304">
            <v>7185281.3511133958</v>
          </cell>
          <cell r="Q304">
            <v>440272.82816613856</v>
          </cell>
          <cell r="R304">
            <v>0</v>
          </cell>
          <cell r="S304">
            <v>0</v>
          </cell>
          <cell r="T304">
            <v>0</v>
          </cell>
          <cell r="U304">
            <v>0</v>
          </cell>
          <cell r="V304">
            <v>0</v>
          </cell>
          <cell r="W304">
            <v>1055252.4185087723</v>
          </cell>
          <cell r="X304">
            <v>19418.491806591119</v>
          </cell>
          <cell r="Y304">
            <v>4388.0913069656453</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A305">
            <v>50952</v>
          </cell>
          <cell r="B305">
            <v>111307.64122518424</v>
          </cell>
          <cell r="C305">
            <v>3382.0471913568836</v>
          </cell>
          <cell r="D305">
            <v>360.82227030497222</v>
          </cell>
          <cell r="E305">
            <v>0</v>
          </cell>
          <cell r="F305">
            <v>0</v>
          </cell>
          <cell r="G305">
            <v>0</v>
          </cell>
          <cell r="H305">
            <v>0</v>
          </cell>
          <cell r="I305">
            <v>0</v>
          </cell>
          <cell r="J305">
            <v>0</v>
          </cell>
          <cell r="K305">
            <v>17925814.354596246</v>
          </cell>
          <cell r="L305">
            <v>325473.52588265977</v>
          </cell>
          <cell r="M305">
            <v>0</v>
          </cell>
          <cell r="N305">
            <v>42720.595723443716</v>
          </cell>
          <cell r="O305">
            <v>248201233.64975831</v>
          </cell>
          <cell r="P305">
            <v>7116303.2160552572</v>
          </cell>
          <cell r="Q305">
            <v>427971.26960845082</v>
          </cell>
          <cell r="R305">
            <v>0</v>
          </cell>
          <cell r="S305">
            <v>0</v>
          </cell>
          <cell r="T305">
            <v>0</v>
          </cell>
          <cell r="U305">
            <v>0</v>
          </cell>
          <cell r="V305">
            <v>0</v>
          </cell>
          <cell r="W305">
            <v>1035833.9267021811</v>
          </cell>
          <cell r="X305">
            <v>19072.15294990089</v>
          </cell>
          <cell r="Y305">
            <v>4307.3427452032365</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A306">
            <v>50983</v>
          </cell>
          <cell r="B306">
            <v>107925.59403382736</v>
          </cell>
          <cell r="C306">
            <v>3393.0106610021994</v>
          </cell>
          <cell r="D306">
            <v>349.85880065965705</v>
          </cell>
          <cell r="E306">
            <v>0</v>
          </cell>
          <cell r="F306">
            <v>0</v>
          </cell>
          <cell r="G306">
            <v>0</v>
          </cell>
          <cell r="H306">
            <v>0</v>
          </cell>
          <cell r="I306">
            <v>0</v>
          </cell>
          <cell r="J306">
            <v>0</v>
          </cell>
          <cell r="K306">
            <v>17600340.828713588</v>
          </cell>
          <cell r="L306">
            <v>321700.22629434179</v>
          </cell>
          <cell r="M306">
            <v>0</v>
          </cell>
          <cell r="N306">
            <v>41955.785535359435</v>
          </cell>
          <cell r="O306">
            <v>241084930.43370295</v>
          </cell>
          <cell r="P306">
            <v>5725169.2302138638</v>
          </cell>
          <cell r="Q306">
            <v>416047.01927712106</v>
          </cell>
          <cell r="R306">
            <v>0</v>
          </cell>
          <cell r="S306">
            <v>0</v>
          </cell>
          <cell r="T306">
            <v>0</v>
          </cell>
          <cell r="U306">
            <v>0</v>
          </cell>
          <cell r="V306">
            <v>0</v>
          </cell>
          <cell r="W306">
            <v>1016761.7737522805</v>
          </cell>
          <cell r="X306">
            <v>18562.745342483402</v>
          </cell>
          <cell r="Y306">
            <v>4228.0343758532326</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A307">
            <v>51014</v>
          </cell>
          <cell r="B307">
            <v>104532.58337282516</v>
          </cell>
          <cell r="C307">
            <v>3404.0096705616015</v>
          </cell>
          <cell r="D307">
            <v>338.85979110024152</v>
          </cell>
          <cell r="E307">
            <v>0</v>
          </cell>
          <cell r="F307">
            <v>0</v>
          </cell>
          <cell r="G307">
            <v>0</v>
          </cell>
          <cell r="H307">
            <v>0</v>
          </cell>
          <cell r="I307">
            <v>0</v>
          </cell>
          <cell r="J307">
            <v>0</v>
          </cell>
          <cell r="K307">
            <v>17278640.602419253</v>
          </cell>
          <cell r="L307">
            <v>316927.70004963188</v>
          </cell>
          <cell r="M307">
            <v>0</v>
          </cell>
          <cell r="N307">
            <v>41197.889914270447</v>
          </cell>
          <cell r="O307">
            <v>235359761.20348933</v>
          </cell>
          <cell r="P307">
            <v>6269408.0948761757</v>
          </cell>
          <cell r="Q307">
            <v>406818.51755700313</v>
          </cell>
          <cell r="R307">
            <v>0</v>
          </cell>
          <cell r="S307">
            <v>0</v>
          </cell>
          <cell r="T307">
            <v>0</v>
          </cell>
          <cell r="U307">
            <v>0</v>
          </cell>
          <cell r="V307">
            <v>0</v>
          </cell>
          <cell r="W307">
            <v>998199.02840979735</v>
          </cell>
          <cell r="X307">
            <v>17386.937963314347</v>
          </cell>
          <cell r="Y307">
            <v>4150.8442931374057</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A308">
            <v>51044</v>
          </cell>
          <cell r="B308">
            <v>101128.57370226356</v>
          </cell>
          <cell r="C308">
            <v>3415.0443352436796</v>
          </cell>
          <cell r="D308">
            <v>327.82512641817101</v>
          </cell>
          <cell r="E308">
            <v>0</v>
          </cell>
          <cell r="F308">
            <v>0</v>
          </cell>
          <cell r="G308">
            <v>0</v>
          </cell>
          <cell r="H308">
            <v>0</v>
          </cell>
          <cell r="I308">
            <v>0</v>
          </cell>
          <cell r="J308">
            <v>0</v>
          </cell>
          <cell r="K308">
            <v>16961712.90236963</v>
          </cell>
          <cell r="L308">
            <v>946050.26262078958</v>
          </cell>
          <cell r="M308">
            <v>0</v>
          </cell>
          <cell r="N308">
            <v>40448.288195353729</v>
          </cell>
          <cell r="O308">
            <v>229090353.1086129</v>
          </cell>
          <cell r="P308">
            <v>6963347.8090477539</v>
          </cell>
          <cell r="Q308">
            <v>395219.22155626607</v>
          </cell>
          <cell r="R308">
            <v>0</v>
          </cell>
          <cell r="S308">
            <v>0</v>
          </cell>
          <cell r="T308">
            <v>0</v>
          </cell>
          <cell r="U308">
            <v>0</v>
          </cell>
          <cell r="V308">
            <v>0</v>
          </cell>
          <cell r="W308">
            <v>980812.09044648276</v>
          </cell>
          <cell r="X308">
            <v>15970.591956287586</v>
          </cell>
          <cell r="Y308">
            <v>4078.5436094399574</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A309">
            <v>51075</v>
          </cell>
          <cell r="B309">
            <v>97713.529367019888</v>
          </cell>
          <cell r="C309">
            <v>3426.1147706304255</v>
          </cell>
          <cell r="D309">
            <v>316.75469103142274</v>
          </cell>
          <cell r="E309">
            <v>0</v>
          </cell>
          <cell r="F309">
            <v>0</v>
          </cell>
          <cell r="G309">
            <v>0</v>
          </cell>
          <cell r="H309">
            <v>0</v>
          </cell>
          <cell r="I309">
            <v>0</v>
          </cell>
          <cell r="J309">
            <v>0</v>
          </cell>
          <cell r="K309">
            <v>16015662.639748825</v>
          </cell>
          <cell r="L309">
            <v>443924.63275319547</v>
          </cell>
          <cell r="M309">
            <v>0</v>
          </cell>
          <cell r="N309">
            <v>37999.872490048372</v>
          </cell>
          <cell r="O309">
            <v>222127005.29956537</v>
          </cell>
          <cell r="P309">
            <v>5759420.8900421411</v>
          </cell>
          <cell r="Q309">
            <v>383274.72613153351</v>
          </cell>
          <cell r="R309">
            <v>0</v>
          </cell>
          <cell r="S309">
            <v>0</v>
          </cell>
          <cell r="T309">
            <v>0</v>
          </cell>
          <cell r="U309">
            <v>0</v>
          </cell>
          <cell r="V309">
            <v>0</v>
          </cell>
          <cell r="W309">
            <v>964841.49849019526</v>
          </cell>
          <cell r="X309">
            <v>14146.991116175683</v>
          </cell>
          <cell r="Y309">
            <v>4012.132564555061</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A310">
            <v>51105</v>
          </cell>
          <cell r="B310">
            <v>94287.414596389455</v>
          </cell>
          <cell r="C310">
            <v>3437.221092678541</v>
          </cell>
          <cell r="D310">
            <v>305.64836898329577</v>
          </cell>
          <cell r="E310">
            <v>0</v>
          </cell>
          <cell r="F310">
            <v>0</v>
          </cell>
          <cell r="G310">
            <v>0</v>
          </cell>
          <cell r="H310">
            <v>0</v>
          </cell>
          <cell r="I310">
            <v>0</v>
          </cell>
          <cell r="J310">
            <v>0</v>
          </cell>
          <cell r="K310">
            <v>15571738.006995637</v>
          </cell>
          <cell r="L310">
            <v>305909.98478092725</v>
          </cell>
          <cell r="M310">
            <v>0</v>
          </cell>
          <cell r="N310">
            <v>36932.298346610558</v>
          </cell>
          <cell r="O310">
            <v>216367584.40952325</v>
          </cell>
          <cell r="P310">
            <v>6812674.6091324473</v>
          </cell>
          <cell r="Q310">
            <v>373046.90117658547</v>
          </cell>
          <cell r="R310">
            <v>0</v>
          </cell>
          <cell r="S310">
            <v>0</v>
          </cell>
          <cell r="T310">
            <v>0</v>
          </cell>
          <cell r="U310">
            <v>0</v>
          </cell>
          <cell r="V310">
            <v>0</v>
          </cell>
          <cell r="W310">
            <v>950694.50737401959</v>
          </cell>
          <cell r="X310">
            <v>14093.153467029329</v>
          </cell>
          <cell r="Y310">
            <v>3953.3046598302985</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A311">
            <v>51136</v>
          </cell>
          <cell r="B311">
            <v>90850.193503710907</v>
          </cell>
          <cell r="C311">
            <v>3448.3634177206332</v>
          </cell>
          <cell r="D311">
            <v>294.5060439411962</v>
          </cell>
          <cell r="E311">
            <v>0</v>
          </cell>
          <cell r="F311">
            <v>0</v>
          </cell>
          <cell r="G311">
            <v>0</v>
          </cell>
          <cell r="H311">
            <v>0</v>
          </cell>
          <cell r="I311">
            <v>0</v>
          </cell>
          <cell r="J311">
            <v>0</v>
          </cell>
          <cell r="K311">
            <v>15265828.022214696</v>
          </cell>
          <cell r="L311">
            <v>453193.0427429913</v>
          </cell>
          <cell r="M311">
            <v>0</v>
          </cell>
          <cell r="N311">
            <v>36207.222592314421</v>
          </cell>
          <cell r="O311">
            <v>209554909.80039069</v>
          </cell>
          <cell r="P311">
            <v>6799952.4955079919</v>
          </cell>
          <cell r="Q311">
            <v>360187.08064218028</v>
          </cell>
          <cell r="R311">
            <v>0</v>
          </cell>
          <cell r="S311">
            <v>0</v>
          </cell>
          <cell r="T311">
            <v>0</v>
          </cell>
          <cell r="U311">
            <v>0</v>
          </cell>
          <cell r="V311">
            <v>0</v>
          </cell>
          <cell r="W311">
            <v>936601.35390699026</v>
          </cell>
          <cell r="X311">
            <v>13424.625604326448</v>
          </cell>
          <cell r="Y311">
            <v>3894.7006299965678</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A312">
            <v>51167</v>
          </cell>
          <cell r="B312">
            <v>87401.830085990281</v>
          </cell>
          <cell r="C312">
            <v>3459.5418624664162</v>
          </cell>
          <cell r="D312">
            <v>283.32759919541849</v>
          </cell>
          <cell r="E312">
            <v>0</v>
          </cell>
          <cell r="F312">
            <v>0</v>
          </cell>
          <cell r="G312">
            <v>0</v>
          </cell>
          <cell r="H312">
            <v>0</v>
          </cell>
          <cell r="I312">
            <v>0</v>
          </cell>
          <cell r="J312">
            <v>0</v>
          </cell>
          <cell r="K312">
            <v>14812634.979471698</v>
          </cell>
          <cell r="L312">
            <v>300296.97771374328</v>
          </cell>
          <cell r="M312">
            <v>0</v>
          </cell>
          <cell r="N312">
            <v>35001.964023366789</v>
          </cell>
          <cell r="O312">
            <v>202754957.30488291</v>
          </cell>
          <cell r="P312">
            <v>7114601.4966996536</v>
          </cell>
          <cell r="Q312">
            <v>350214.22540379048</v>
          </cell>
          <cell r="R312">
            <v>0</v>
          </cell>
          <cell r="S312">
            <v>0</v>
          </cell>
          <cell r="T312">
            <v>0</v>
          </cell>
          <cell r="U312">
            <v>0</v>
          </cell>
          <cell r="V312">
            <v>0</v>
          </cell>
          <cell r="W312">
            <v>923176.72830266354</v>
          </cell>
          <cell r="X312">
            <v>13480.449672464412</v>
          </cell>
          <cell r="Y312">
            <v>3838.8765618585776</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A313">
            <v>51196</v>
          </cell>
          <cell r="B313">
            <v>83942.288223523865</v>
          </cell>
          <cell r="C313">
            <v>3470.7565440039034</v>
          </cell>
          <cell r="D313">
            <v>272.11291765792316</v>
          </cell>
          <cell r="E313">
            <v>0</v>
          </cell>
          <cell r="F313">
            <v>0</v>
          </cell>
          <cell r="G313">
            <v>0</v>
          </cell>
          <cell r="H313">
            <v>0</v>
          </cell>
          <cell r="I313">
            <v>0</v>
          </cell>
          <cell r="J313">
            <v>0</v>
          </cell>
          <cell r="K313">
            <v>14512338.001757963</v>
          </cell>
          <cell r="L313">
            <v>775846.66570367734</v>
          </cell>
          <cell r="M313">
            <v>0</v>
          </cell>
          <cell r="N313">
            <v>34289.782880869978</v>
          </cell>
          <cell r="O313">
            <v>195640355.80818298</v>
          </cell>
          <cell r="P313">
            <v>6579055.7341394527</v>
          </cell>
          <cell r="Q313">
            <v>339517.03284873272</v>
          </cell>
          <cell r="R313">
            <v>0</v>
          </cell>
          <cell r="S313">
            <v>0</v>
          </cell>
          <cell r="T313">
            <v>0</v>
          </cell>
          <cell r="U313">
            <v>0</v>
          </cell>
          <cell r="V313">
            <v>0</v>
          </cell>
          <cell r="W313">
            <v>909696.27863019938</v>
          </cell>
          <cell r="X313">
            <v>11960.050486446973</v>
          </cell>
          <cell r="Y313">
            <v>3782.8203586372451</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A314">
            <v>51227</v>
          </cell>
          <cell r="B314">
            <v>80471.531679519961</v>
          </cell>
          <cell r="C314">
            <v>3482.0075798007238</v>
          </cell>
          <cell r="D314">
            <v>260.86188186111053</v>
          </cell>
          <cell r="E314">
            <v>0</v>
          </cell>
          <cell r="F314">
            <v>0</v>
          </cell>
          <cell r="G314">
            <v>0</v>
          </cell>
          <cell r="H314">
            <v>0</v>
          </cell>
          <cell r="I314">
            <v>0</v>
          </cell>
          <cell r="J314">
            <v>0</v>
          </cell>
          <cell r="K314">
            <v>13736491.33605429</v>
          </cell>
          <cell r="L314">
            <v>553941.50957643369</v>
          </cell>
          <cell r="M314">
            <v>0</v>
          </cell>
          <cell r="N314">
            <v>33002.411958106837</v>
          </cell>
          <cell r="O314">
            <v>189061300.07404372</v>
          </cell>
          <cell r="P314">
            <v>5498681.37994608</v>
          </cell>
          <cell r="Q314">
            <v>328162.58237565274</v>
          </cell>
          <cell r="R314">
            <v>0</v>
          </cell>
          <cell r="S314">
            <v>0</v>
          </cell>
          <cell r="T314">
            <v>0</v>
          </cell>
          <cell r="U314">
            <v>0</v>
          </cell>
          <cell r="V314">
            <v>0</v>
          </cell>
          <cell r="W314">
            <v>897736.22814375232</v>
          </cell>
          <cell r="X314">
            <v>12009.784363053102</v>
          </cell>
          <cell r="Y314">
            <v>3733.0864820311044</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A315">
            <v>51257</v>
          </cell>
          <cell r="B315">
            <v>76989.524099719245</v>
          </cell>
          <cell r="C315">
            <v>3493.2950877052335</v>
          </cell>
          <cell r="D315">
            <v>249.57437395658982</v>
          </cell>
          <cell r="E315">
            <v>0</v>
          </cell>
          <cell r="F315">
            <v>0</v>
          </cell>
          <cell r="G315">
            <v>0</v>
          </cell>
          <cell r="H315">
            <v>0</v>
          </cell>
          <cell r="I315">
            <v>0</v>
          </cell>
          <cell r="J315">
            <v>0</v>
          </cell>
          <cell r="K315">
            <v>13182549.826477854</v>
          </cell>
          <cell r="L315">
            <v>393159.71437937475</v>
          </cell>
          <cell r="M315">
            <v>0</v>
          </cell>
          <cell r="N315">
            <v>31815.252363987624</v>
          </cell>
          <cell r="O315">
            <v>183562618.69409773</v>
          </cell>
          <cell r="P315">
            <v>5535224.563026499</v>
          </cell>
          <cell r="Q315">
            <v>319354.96453148086</v>
          </cell>
          <cell r="R315">
            <v>0</v>
          </cell>
          <cell r="S315">
            <v>0</v>
          </cell>
          <cell r="T315">
            <v>0</v>
          </cell>
          <cell r="U315">
            <v>0</v>
          </cell>
          <cell r="V315">
            <v>0</v>
          </cell>
          <cell r="W315">
            <v>885726.44378069905</v>
          </cell>
          <cell r="X315">
            <v>12059.725049696115</v>
          </cell>
          <cell r="Y315">
            <v>3683.1457953880749</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A316">
            <v>51288</v>
          </cell>
          <cell r="B316">
            <v>73496.22901201401</v>
          </cell>
          <cell r="C316">
            <v>3504.6191859478749</v>
          </cell>
          <cell r="D316">
            <v>238.25027571394537</v>
          </cell>
          <cell r="E316">
            <v>0</v>
          </cell>
          <cell r="F316">
            <v>0</v>
          </cell>
          <cell r="G316">
            <v>0</v>
          </cell>
          <cell r="H316">
            <v>0</v>
          </cell>
          <cell r="I316">
            <v>0</v>
          </cell>
          <cell r="J316">
            <v>0</v>
          </cell>
          <cell r="K316">
            <v>12789390.112098478</v>
          </cell>
          <cell r="L316">
            <v>577315.58713232947</v>
          </cell>
          <cell r="M316">
            <v>0</v>
          </cell>
          <cell r="N316">
            <v>30906.566298071186</v>
          </cell>
          <cell r="O316">
            <v>178027394.13107106</v>
          </cell>
          <cell r="P316">
            <v>7594530.185007059</v>
          </cell>
          <cell r="Q316">
            <v>309471.97343239089</v>
          </cell>
          <cell r="R316">
            <v>0</v>
          </cell>
          <cell r="S316">
            <v>0</v>
          </cell>
          <cell r="T316">
            <v>0</v>
          </cell>
          <cell r="U316">
            <v>0</v>
          </cell>
          <cell r="V316">
            <v>0</v>
          </cell>
          <cell r="W316">
            <v>873666.71873100311</v>
          </cell>
          <cell r="X316">
            <v>12109.873406361075</v>
          </cell>
          <cell r="Y316">
            <v>3632.9974387230877</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A317">
            <v>51318</v>
          </cell>
          <cell r="B317">
            <v>69991.609826066124</v>
          </cell>
          <cell r="C317">
            <v>3515.9799931423095</v>
          </cell>
          <cell r="D317">
            <v>226.88946851949771</v>
          </cell>
          <cell r="E317">
            <v>0</v>
          </cell>
          <cell r="F317">
            <v>0</v>
          </cell>
          <cell r="G317">
            <v>0</v>
          </cell>
          <cell r="H317">
            <v>0</v>
          </cell>
          <cell r="I317">
            <v>0</v>
          </cell>
          <cell r="J317">
            <v>0</v>
          </cell>
          <cell r="K317">
            <v>12212074.524966162</v>
          </cell>
          <cell r="L317">
            <v>457813.10983337101</v>
          </cell>
          <cell r="M317">
            <v>0</v>
          </cell>
          <cell r="N317">
            <v>29614.136671816595</v>
          </cell>
          <cell r="O317">
            <v>170432863.94606411</v>
          </cell>
          <cell r="P317">
            <v>5601136.26329129</v>
          </cell>
          <cell r="Q317">
            <v>296898.88944721781</v>
          </cell>
          <cell r="R317">
            <v>0</v>
          </cell>
          <cell r="S317">
            <v>0</v>
          </cell>
          <cell r="T317">
            <v>0</v>
          </cell>
          <cell r="U317">
            <v>0</v>
          </cell>
          <cell r="V317">
            <v>0</v>
          </cell>
          <cell r="W317">
            <v>861556.84532464214</v>
          </cell>
          <cell r="X317">
            <v>42162.140296609177</v>
          </cell>
          <cell r="Y317">
            <v>3582.6405484749707</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A318">
            <v>51349</v>
          </cell>
          <cell r="B318">
            <v>66475.62983292382</v>
          </cell>
          <cell r="C318">
            <v>3527.377628286742</v>
          </cell>
          <cell r="D318">
            <v>215.49183337506136</v>
          </cell>
          <cell r="E318">
            <v>0</v>
          </cell>
          <cell r="F318">
            <v>0</v>
          </cell>
          <cell r="G318">
            <v>0</v>
          </cell>
          <cell r="H318">
            <v>0</v>
          </cell>
          <cell r="I318">
            <v>0</v>
          </cell>
          <cell r="J318">
            <v>0</v>
          </cell>
          <cell r="K318">
            <v>11754261.415132793</v>
          </cell>
          <cell r="L318">
            <v>500098.09406313865</v>
          </cell>
          <cell r="M318">
            <v>0</v>
          </cell>
          <cell r="N318">
            <v>28587.477906329957</v>
          </cell>
          <cell r="O318">
            <v>164831727.68277267</v>
          </cell>
          <cell r="P318">
            <v>6002497.6186683569</v>
          </cell>
          <cell r="Q318">
            <v>287054.08396390639</v>
          </cell>
          <cell r="R318">
            <v>0</v>
          </cell>
          <cell r="S318">
            <v>0</v>
          </cell>
          <cell r="T318">
            <v>0</v>
          </cell>
          <cell r="U318">
            <v>0</v>
          </cell>
          <cell r="V318">
            <v>0</v>
          </cell>
          <cell r="W318">
            <v>819394.70502803265</v>
          </cell>
          <cell r="X318">
            <v>11889.819721475931</v>
          </cell>
          <cell r="Y318">
            <v>3407.3163150749028</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A319">
            <v>51380</v>
          </cell>
          <cell r="B319">
            <v>62948.25220463708</v>
          </cell>
          <cell r="C319">
            <v>3538.8122107651088</v>
          </cell>
          <cell r="D319">
            <v>204.05725089669849</v>
          </cell>
          <cell r="E319">
            <v>0</v>
          </cell>
          <cell r="F319">
            <v>0</v>
          </cell>
          <cell r="G319">
            <v>0</v>
          </cell>
          <cell r="H319">
            <v>0</v>
          </cell>
          <cell r="I319">
            <v>0</v>
          </cell>
          <cell r="J319">
            <v>0</v>
          </cell>
          <cell r="K319">
            <v>11254163.321069643</v>
          </cell>
          <cell r="L319">
            <v>276840.42253759323</v>
          </cell>
          <cell r="M319">
            <v>0</v>
          </cell>
          <cell r="N319">
            <v>27639.223533576362</v>
          </cell>
          <cell r="O319">
            <v>158829230.06410447</v>
          </cell>
          <cell r="P319">
            <v>5075182.358532724</v>
          </cell>
          <cell r="Q319">
            <v>275565.58474528074</v>
          </cell>
          <cell r="R319">
            <v>0</v>
          </cell>
          <cell r="S319">
            <v>0</v>
          </cell>
          <cell r="T319">
            <v>0</v>
          </cell>
          <cell r="U319">
            <v>0</v>
          </cell>
          <cell r="V319">
            <v>0</v>
          </cell>
          <cell r="W319">
            <v>807504.88530655694</v>
          </cell>
          <cell r="X319">
            <v>11939.261555151035</v>
          </cell>
          <cell r="Y319">
            <v>3357.8744813997669</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A320">
            <v>51410</v>
          </cell>
          <cell r="B320">
            <v>59409.439993871973</v>
          </cell>
          <cell r="C320">
            <v>3550.2838603483269</v>
          </cell>
          <cell r="D320">
            <v>192.58560131346829</v>
          </cell>
          <cell r="E320">
            <v>0</v>
          </cell>
          <cell r="F320">
            <v>0</v>
          </cell>
          <cell r="G320">
            <v>0</v>
          </cell>
          <cell r="H320">
            <v>0</v>
          </cell>
          <cell r="I320">
            <v>0</v>
          </cell>
          <cell r="J320">
            <v>0</v>
          </cell>
          <cell r="K320">
            <v>10977322.89853205</v>
          </cell>
          <cell r="L320">
            <v>273535.9565948355</v>
          </cell>
          <cell r="M320">
            <v>0</v>
          </cell>
          <cell r="N320">
            <v>26967.833645442232</v>
          </cell>
          <cell r="O320">
            <v>153754047.70557177</v>
          </cell>
          <cell r="P320">
            <v>5612016.7380019845</v>
          </cell>
          <cell r="Q320">
            <v>265907.63451954897</v>
          </cell>
          <cell r="R320">
            <v>0</v>
          </cell>
          <cell r="S320">
            <v>0</v>
          </cell>
          <cell r="T320">
            <v>0</v>
          </cell>
          <cell r="U320">
            <v>0</v>
          </cell>
          <cell r="V320">
            <v>0</v>
          </cell>
          <cell r="W320">
            <v>795565.62375140586</v>
          </cell>
          <cell r="X320">
            <v>11237.100647626314</v>
          </cell>
          <cell r="Y320">
            <v>3308.2270520995967</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A321">
            <v>51441</v>
          </cell>
          <cell r="B321">
            <v>55859.15613352364</v>
          </cell>
          <cell r="C321">
            <v>3561.7926971956167</v>
          </cell>
          <cell r="D321">
            <v>181.07676446617245</v>
          </cell>
          <cell r="E321">
            <v>0</v>
          </cell>
          <cell r="F321">
            <v>0</v>
          </cell>
          <cell r="G321">
            <v>0</v>
          </cell>
          <cell r="H321">
            <v>0</v>
          </cell>
          <cell r="I321">
            <v>0</v>
          </cell>
          <cell r="J321">
            <v>0</v>
          </cell>
          <cell r="K321">
            <v>10703786.94193721</v>
          </cell>
          <cell r="L321">
            <v>544060.67021700845</v>
          </cell>
          <cell r="M321">
            <v>0</v>
          </cell>
          <cell r="N321">
            <v>26302.026498130537</v>
          </cell>
          <cell r="O321">
            <v>148142030.96756974</v>
          </cell>
          <cell r="P321">
            <v>3586459.5497863833</v>
          </cell>
          <cell r="Q321">
            <v>256078.87720667783</v>
          </cell>
          <cell r="R321">
            <v>0</v>
          </cell>
          <cell r="S321">
            <v>0</v>
          </cell>
          <cell r="T321">
            <v>0</v>
          </cell>
          <cell r="U321">
            <v>0</v>
          </cell>
          <cell r="V321">
            <v>0</v>
          </cell>
          <cell r="W321">
            <v>784328.52310377976</v>
          </cell>
          <cell r="X321">
            <v>11283.828257819301</v>
          </cell>
          <cell r="Y321">
            <v>3261.4994419065497</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A322">
            <v>51471</v>
          </cell>
          <cell r="B322">
            <v>52297.363436328029</v>
          </cell>
          <cell r="C322">
            <v>3573.3388418556942</v>
          </cell>
          <cell r="D322">
            <v>169.53061980609667</v>
          </cell>
          <cell r="E322">
            <v>0</v>
          </cell>
          <cell r="F322">
            <v>0</v>
          </cell>
          <cell r="G322">
            <v>0</v>
          </cell>
          <cell r="H322">
            <v>0</v>
          </cell>
          <cell r="I322">
            <v>0</v>
          </cell>
          <cell r="J322">
            <v>0</v>
          </cell>
          <cell r="K322">
            <v>10159726.271720218</v>
          </cell>
          <cell r="L322">
            <v>356558.1220093054</v>
          </cell>
          <cell r="M322">
            <v>0</v>
          </cell>
          <cell r="N322">
            <v>24752.852717787067</v>
          </cell>
          <cell r="O322">
            <v>144555571.41778335</v>
          </cell>
          <cell r="P322">
            <v>5304653.712978797</v>
          </cell>
          <cell r="Q322">
            <v>250492.40080410213</v>
          </cell>
          <cell r="R322">
            <v>0</v>
          </cell>
          <cell r="S322">
            <v>0</v>
          </cell>
          <cell r="T322">
            <v>0</v>
          </cell>
          <cell r="U322">
            <v>0</v>
          </cell>
          <cell r="V322">
            <v>0</v>
          </cell>
          <cell r="W322">
            <v>773044.69484596036</v>
          </cell>
          <cell r="X322">
            <v>9737.9249741153435</v>
          </cell>
          <cell r="Y322">
            <v>3214.5775227344511</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A323">
            <v>51502</v>
          </cell>
          <cell r="B323">
            <v>48724.024594472328</v>
          </cell>
          <cell r="C323">
            <v>3584.9224152680354</v>
          </cell>
          <cell r="D323">
            <v>157.9470463937478</v>
          </cell>
          <cell r="E323">
            <v>0</v>
          </cell>
          <cell r="F323">
            <v>0</v>
          </cell>
          <cell r="G323">
            <v>0</v>
          </cell>
          <cell r="H323">
            <v>0</v>
          </cell>
          <cell r="I323">
            <v>0</v>
          </cell>
          <cell r="J323">
            <v>0</v>
          </cell>
          <cell r="K323">
            <v>9803168.1497109067</v>
          </cell>
          <cell r="L323">
            <v>259140.36148439543</v>
          </cell>
          <cell r="M323">
            <v>0</v>
          </cell>
          <cell r="N323">
            <v>23996.646174299316</v>
          </cell>
          <cell r="O323">
            <v>139250917.70480448</v>
          </cell>
          <cell r="P323">
            <v>3685968.0690309755</v>
          </cell>
          <cell r="Q323">
            <v>241321.47671980137</v>
          </cell>
          <cell r="R323">
            <v>0</v>
          </cell>
          <cell r="S323">
            <v>0</v>
          </cell>
          <cell r="T323">
            <v>0</v>
          </cell>
          <cell r="U323">
            <v>0</v>
          </cell>
          <cell r="V323">
            <v>0</v>
          </cell>
          <cell r="W323">
            <v>763306.76987184491</v>
          </cell>
          <cell r="X323">
            <v>8960.6832828154584</v>
          </cell>
          <cell r="Y323">
            <v>3174.0839847170882</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A324">
            <v>51533</v>
          </cell>
          <cell r="B324">
            <v>45139.102179204296</v>
          </cell>
          <cell r="C324">
            <v>3596.5435387641783</v>
          </cell>
          <cell r="D324">
            <v>146.32592289758725</v>
          </cell>
          <cell r="E324">
            <v>0</v>
          </cell>
          <cell r="F324">
            <v>0</v>
          </cell>
          <cell r="G324">
            <v>0</v>
          </cell>
          <cell r="H324">
            <v>0</v>
          </cell>
          <cell r="I324">
            <v>0</v>
          </cell>
          <cell r="J324">
            <v>0</v>
          </cell>
          <cell r="K324">
            <v>9544027.7882265113</v>
          </cell>
          <cell r="L324">
            <v>252437.40298823486</v>
          </cell>
          <cell r="M324">
            <v>0</v>
          </cell>
          <cell r="N324">
            <v>23364.92731088119</v>
          </cell>
          <cell r="O324">
            <v>135564949.63577348</v>
          </cell>
          <cell r="P324">
            <v>4679407.8702291185</v>
          </cell>
          <cell r="Q324">
            <v>235269.63576056962</v>
          </cell>
          <cell r="R324">
            <v>0</v>
          </cell>
          <cell r="S324">
            <v>0</v>
          </cell>
          <cell r="T324">
            <v>0</v>
          </cell>
          <cell r="U324">
            <v>0</v>
          </cell>
          <cell r="V324">
            <v>0</v>
          </cell>
          <cell r="W324">
            <v>754346.08658902964</v>
          </cell>
          <cell r="X324">
            <v>99885.384790799799</v>
          </cell>
          <cell r="Y324">
            <v>3136.8224767327147</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A325">
            <v>51561</v>
          </cell>
          <cell r="B325">
            <v>41542.558640440118</v>
          </cell>
          <cell r="C325">
            <v>3608.2023340690012</v>
          </cell>
          <cell r="D325">
            <v>134.66712759276004</v>
          </cell>
          <cell r="E325">
            <v>0</v>
          </cell>
          <cell r="F325">
            <v>0</v>
          </cell>
          <cell r="G325">
            <v>0</v>
          </cell>
          <cell r="H325">
            <v>0</v>
          </cell>
          <cell r="I325">
            <v>0</v>
          </cell>
          <cell r="J325">
            <v>0</v>
          </cell>
          <cell r="K325">
            <v>9291590.3852382768</v>
          </cell>
          <cell r="L325">
            <v>246292.7576439628</v>
          </cell>
          <cell r="M325">
            <v>0</v>
          </cell>
          <cell r="N325">
            <v>22746.68514148008</v>
          </cell>
          <cell r="O325">
            <v>130885541.76554431</v>
          </cell>
          <cell r="P325">
            <v>3402683.9575096127</v>
          </cell>
          <cell r="Q325">
            <v>227123.90474554466</v>
          </cell>
          <cell r="R325">
            <v>0</v>
          </cell>
          <cell r="S325">
            <v>0</v>
          </cell>
          <cell r="T325">
            <v>0</v>
          </cell>
          <cell r="U325">
            <v>0</v>
          </cell>
          <cell r="V325">
            <v>0</v>
          </cell>
          <cell r="W325">
            <v>654460.70179822971</v>
          </cell>
          <cell r="X325">
            <v>9035.3612445548533</v>
          </cell>
          <cell r="Y325">
            <v>2721.4657516443053</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A326">
            <v>51592</v>
          </cell>
          <cell r="B326">
            <v>37934.356306371119</v>
          </cell>
          <cell r="C326">
            <v>3619.8989233019311</v>
          </cell>
          <cell r="D326">
            <v>122.97053835981968</v>
          </cell>
          <cell r="E326">
            <v>0</v>
          </cell>
          <cell r="F326">
            <v>0</v>
          </cell>
          <cell r="G326">
            <v>0</v>
          </cell>
          <cell r="H326">
            <v>0</v>
          </cell>
          <cell r="I326">
            <v>0</v>
          </cell>
          <cell r="J326">
            <v>0</v>
          </cell>
          <cell r="K326">
            <v>9045297.6275943089</v>
          </cell>
          <cell r="L326">
            <v>238773.96450252977</v>
          </cell>
          <cell r="M326">
            <v>0</v>
          </cell>
          <cell r="N326">
            <v>22141.573595529328</v>
          </cell>
          <cell r="O326">
            <v>127482857.80803476</v>
          </cell>
          <cell r="P326">
            <v>3174246.5624561771</v>
          </cell>
          <cell r="Q326">
            <v>221425.37289022916</v>
          </cell>
          <cell r="R326">
            <v>0</v>
          </cell>
          <cell r="S326">
            <v>0</v>
          </cell>
          <cell r="T326">
            <v>0</v>
          </cell>
          <cell r="U326">
            <v>0</v>
          </cell>
          <cell r="V326">
            <v>0</v>
          </cell>
          <cell r="W326">
            <v>645425.34055367496</v>
          </cell>
          <cell r="X326">
            <v>7808.0872426791766</v>
          </cell>
          <cell r="Y326">
            <v>2683.893707802365</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A327">
            <v>51622</v>
          </cell>
          <cell r="B327">
            <v>34314.457383069188</v>
          </cell>
          <cell r="C327">
            <v>3631.6334289783026</v>
          </cell>
          <cell r="D327">
            <v>111.23603268344927</v>
          </cell>
          <cell r="E327">
            <v>0</v>
          </cell>
          <cell r="F327">
            <v>0</v>
          </cell>
          <cell r="G327">
            <v>0</v>
          </cell>
          <cell r="H327">
            <v>0</v>
          </cell>
          <cell r="I327">
            <v>0</v>
          </cell>
          <cell r="J327">
            <v>0</v>
          </cell>
          <cell r="K327">
            <v>8806523.6630917788</v>
          </cell>
          <cell r="L327">
            <v>228794.59668938816</v>
          </cell>
          <cell r="M327">
            <v>0</v>
          </cell>
          <cell r="N327">
            <v>21554.481886351448</v>
          </cell>
          <cell r="O327">
            <v>124308611.24557854</v>
          </cell>
          <cell r="P327">
            <v>3385712.3126687743</v>
          </cell>
          <cell r="Q327">
            <v>216330.84503830856</v>
          </cell>
          <cell r="R327">
            <v>0</v>
          </cell>
          <cell r="S327">
            <v>0</v>
          </cell>
          <cell r="T327">
            <v>0</v>
          </cell>
          <cell r="U327">
            <v>0</v>
          </cell>
          <cell r="V327">
            <v>0</v>
          </cell>
          <cell r="W327">
            <v>637617.25331099564</v>
          </cell>
          <cell r="X327">
            <v>7840.5558721299603</v>
          </cell>
          <cell r="Y327">
            <v>2651.4250783515563</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A328">
            <v>51653</v>
          </cell>
          <cell r="B328">
            <v>30682.823954090883</v>
          </cell>
          <cell r="C328">
            <v>3643.4059740105467</v>
          </cell>
          <cell r="D328">
            <v>99.463487651177942</v>
          </cell>
          <cell r="E328">
            <v>0</v>
          </cell>
          <cell r="F328">
            <v>0</v>
          </cell>
          <cell r="G328">
            <v>0</v>
          </cell>
          <cell r="H328">
            <v>0</v>
          </cell>
          <cell r="I328">
            <v>0</v>
          </cell>
          <cell r="J328">
            <v>0</v>
          </cell>
          <cell r="K328">
            <v>8577729.0664023906</v>
          </cell>
          <cell r="L328">
            <v>220627.69159947376</v>
          </cell>
          <cell r="M328">
            <v>0</v>
          </cell>
          <cell r="N328">
            <v>20988.849531127064</v>
          </cell>
          <cell r="O328">
            <v>120922898.93290982</v>
          </cell>
          <cell r="P328">
            <v>2958830.0641563665</v>
          </cell>
          <cell r="Q328">
            <v>210475.35949521424</v>
          </cell>
          <cell r="R328">
            <v>0</v>
          </cell>
          <cell r="S328">
            <v>0</v>
          </cell>
          <cell r="T328">
            <v>0</v>
          </cell>
          <cell r="U328">
            <v>0</v>
          </cell>
          <cell r="V328">
            <v>0</v>
          </cell>
          <cell r="W328">
            <v>629776.69743886567</v>
          </cell>
          <cell r="X328">
            <v>7623.3080098829341</v>
          </cell>
          <cell r="Y328">
            <v>2618.8214335166167</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A329">
            <v>51683</v>
          </cell>
          <cell r="B329">
            <v>27039.417980080336</v>
          </cell>
          <cell r="C329">
            <v>3655.2166817096304</v>
          </cell>
          <cell r="D329">
            <v>87.652779952093752</v>
          </cell>
          <cell r="E329">
            <v>0</v>
          </cell>
          <cell r="F329">
            <v>0</v>
          </cell>
          <cell r="G329">
            <v>0</v>
          </cell>
          <cell r="H329">
            <v>0</v>
          </cell>
          <cell r="I329">
            <v>0</v>
          </cell>
          <cell r="J329">
            <v>0</v>
          </cell>
          <cell r="K329">
            <v>8357101.3748029144</v>
          </cell>
          <cell r="L329">
            <v>213793.0851612213</v>
          </cell>
          <cell r="M329">
            <v>0</v>
          </cell>
          <cell r="N329">
            <v>20443.324324660098</v>
          </cell>
          <cell r="O329">
            <v>117964068.86875339</v>
          </cell>
          <cell r="P329">
            <v>2475287.8676831145</v>
          </cell>
          <cell r="Q329">
            <v>205506.10711083713</v>
          </cell>
          <cell r="R329">
            <v>0</v>
          </cell>
          <cell r="S329">
            <v>0</v>
          </cell>
          <cell r="T329">
            <v>0</v>
          </cell>
          <cell r="U329">
            <v>0</v>
          </cell>
          <cell r="V329">
            <v>0</v>
          </cell>
          <cell r="W329">
            <v>622153.38942898274</v>
          </cell>
          <cell r="X329">
            <v>7246.5623861120857</v>
          </cell>
          <cell r="Y329">
            <v>2587.1211777088533</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A330">
            <v>51714</v>
          </cell>
          <cell r="B330">
            <v>23384.201298370706</v>
          </cell>
          <cell r="C330">
            <v>3667.0656757861361</v>
          </cell>
          <cell r="D330">
            <v>75.803785875551696</v>
          </cell>
          <cell r="E330">
            <v>0</v>
          </cell>
          <cell r="F330">
            <v>0</v>
          </cell>
          <cell r="G330">
            <v>0</v>
          </cell>
          <cell r="H330">
            <v>0</v>
          </cell>
          <cell r="I330">
            <v>0</v>
          </cell>
          <cell r="J330">
            <v>0</v>
          </cell>
          <cell r="K330">
            <v>8143308.2896417044</v>
          </cell>
          <cell r="L330">
            <v>204536.46474542524</v>
          </cell>
          <cell r="M330">
            <v>0</v>
          </cell>
          <cell r="N330">
            <v>19912.529221312245</v>
          </cell>
          <cell r="O330">
            <v>115488781.00107037</v>
          </cell>
          <cell r="P330">
            <v>3259087.5699212672</v>
          </cell>
          <cell r="Q330">
            <v>201123.77600452493</v>
          </cell>
          <cell r="R330">
            <v>0</v>
          </cell>
          <cell r="S330">
            <v>0</v>
          </cell>
          <cell r="T330">
            <v>0</v>
          </cell>
          <cell r="U330">
            <v>0</v>
          </cell>
          <cell r="V330">
            <v>0</v>
          </cell>
          <cell r="W330">
            <v>614906.82704287081</v>
          </cell>
          <cell r="X330">
            <v>7276.6960080343251</v>
          </cell>
          <cell r="Y330">
            <v>2556.9875557866044</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A331">
            <v>51745</v>
          </cell>
          <cell r="B331">
            <v>19717.13562258457</v>
          </cell>
          <cell r="C331">
            <v>3678.9530803518087</v>
          </cell>
          <cell r="D331">
            <v>63.916381309878311</v>
          </cell>
          <cell r="E331">
            <v>0</v>
          </cell>
          <cell r="F331">
            <v>0</v>
          </cell>
          <cell r="G331">
            <v>0</v>
          </cell>
          <cell r="H331">
            <v>0</v>
          </cell>
          <cell r="I331">
            <v>0</v>
          </cell>
          <cell r="J331">
            <v>0</v>
          </cell>
          <cell r="K331">
            <v>7938771.8248962723</v>
          </cell>
          <cell r="L331">
            <v>193190.62004893823</v>
          </cell>
          <cell r="M331">
            <v>0</v>
          </cell>
          <cell r="N331">
            <v>19406.520978827593</v>
          </cell>
          <cell r="O331">
            <v>112229693.43114905</v>
          </cell>
          <cell r="P331">
            <v>3548100.6180329234</v>
          </cell>
          <cell r="Q331">
            <v>195938.6987646739</v>
          </cell>
          <cell r="R331">
            <v>0</v>
          </cell>
          <cell r="S331">
            <v>0</v>
          </cell>
          <cell r="T331">
            <v>0</v>
          </cell>
          <cell r="U331">
            <v>0</v>
          </cell>
          <cell r="V331">
            <v>0</v>
          </cell>
          <cell r="W331">
            <v>607630.13103483629</v>
          </cell>
          <cell r="X331">
            <v>7306.9549356010593</v>
          </cell>
          <cell r="Y331">
            <v>2526.7286282198615</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A332">
            <v>51775</v>
          </cell>
          <cell r="B332">
            <v>16038.18254223276</v>
          </cell>
          <cell r="C332">
            <v>3690.8790199205669</v>
          </cell>
          <cell r="D332">
            <v>51.990441741071194</v>
          </cell>
          <cell r="E332">
            <v>0</v>
          </cell>
          <cell r="F332">
            <v>0</v>
          </cell>
          <cell r="G332">
            <v>0</v>
          </cell>
          <cell r="H332">
            <v>0</v>
          </cell>
          <cell r="I332">
            <v>0</v>
          </cell>
          <cell r="J332">
            <v>0</v>
          </cell>
          <cell r="K332">
            <v>7745581.2048473367</v>
          </cell>
          <cell r="L332">
            <v>265663.42131102888</v>
          </cell>
          <cell r="M332">
            <v>0</v>
          </cell>
          <cell r="N332">
            <v>18929.606009933403</v>
          </cell>
          <cell r="O332">
            <v>108681592.81311612</v>
          </cell>
          <cell r="P332">
            <v>4026744.6886310959</v>
          </cell>
          <cell r="Q332">
            <v>190825.94300096869</v>
          </cell>
          <cell r="R332">
            <v>0</v>
          </cell>
          <cell r="S332">
            <v>0</v>
          </cell>
          <cell r="T332">
            <v>0</v>
          </cell>
          <cell r="U332">
            <v>0</v>
          </cell>
          <cell r="V332">
            <v>0</v>
          </cell>
          <cell r="W332">
            <v>600323.17609923531</v>
          </cell>
          <cell r="X332">
            <v>7337.339689874927</v>
          </cell>
          <cell r="Y332">
            <v>2496.3438739459871</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A333">
            <v>51806</v>
          </cell>
          <cell r="B333">
            <v>12347.303522312193</v>
          </cell>
          <cell r="C333">
            <v>3071.8566710474806</v>
          </cell>
          <cell r="D333">
            <v>40.025842251495355</v>
          </cell>
          <cell r="E333">
            <v>0</v>
          </cell>
          <cell r="F333">
            <v>0</v>
          </cell>
          <cell r="G333">
            <v>0</v>
          </cell>
          <cell r="H333">
            <v>0</v>
          </cell>
          <cell r="I333">
            <v>0</v>
          </cell>
          <cell r="J333">
            <v>0</v>
          </cell>
          <cell r="K333">
            <v>7479917.7835363029</v>
          </cell>
          <cell r="L333">
            <v>168324.77287970606</v>
          </cell>
          <cell r="M333">
            <v>0</v>
          </cell>
          <cell r="N333">
            <v>18382.303911541898</v>
          </cell>
          <cell r="O333">
            <v>104654848.12448503</v>
          </cell>
          <cell r="P333">
            <v>2884786.9251114074</v>
          </cell>
          <cell r="Q333">
            <v>185402.56920418856</v>
          </cell>
          <cell r="R333">
            <v>0</v>
          </cell>
          <cell r="S333">
            <v>0</v>
          </cell>
          <cell r="T333">
            <v>0</v>
          </cell>
          <cell r="U333">
            <v>0</v>
          </cell>
          <cell r="V333">
            <v>0</v>
          </cell>
          <cell r="W333">
            <v>592985.8364093604</v>
          </cell>
          <cell r="X333">
            <v>7367.8507940853115</v>
          </cell>
          <cell r="Y333">
            <v>2465.8327697355908</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A334">
            <v>51836</v>
          </cell>
          <cell r="B334">
            <v>9275.4468512647127</v>
          </cell>
          <cell r="C334">
            <v>3081.8146064227458</v>
          </cell>
          <cell r="D334">
            <v>30.067906876183105</v>
          </cell>
          <cell r="E334">
            <v>0</v>
          </cell>
          <cell r="F334">
            <v>0</v>
          </cell>
          <cell r="G334">
            <v>0</v>
          </cell>
          <cell r="H334">
            <v>0</v>
          </cell>
          <cell r="I334">
            <v>0</v>
          </cell>
          <cell r="J334">
            <v>0</v>
          </cell>
          <cell r="K334">
            <v>7311593.0106566017</v>
          </cell>
          <cell r="L334">
            <v>363918.68886541948</v>
          </cell>
          <cell r="M334">
            <v>0</v>
          </cell>
          <cell r="N334">
            <v>17968.901831167019</v>
          </cell>
          <cell r="O334">
            <v>101770061.19937374</v>
          </cell>
          <cell r="P334">
            <v>2689494.8826922644</v>
          </cell>
          <cell r="Q334">
            <v>180439.86171993078</v>
          </cell>
          <cell r="R334">
            <v>0</v>
          </cell>
          <cell r="S334">
            <v>0</v>
          </cell>
          <cell r="T334">
            <v>0</v>
          </cell>
          <cell r="U334">
            <v>0</v>
          </cell>
          <cell r="V334">
            <v>0</v>
          </cell>
          <cell r="W334">
            <v>585617.9856152751</v>
          </cell>
          <cell r="X334">
            <v>7398.4887736373785</v>
          </cell>
          <cell r="Y334">
            <v>2435.1947901835188</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A335">
            <v>51867</v>
          </cell>
          <cell r="B335">
            <v>6193.6322448419669</v>
          </cell>
          <cell r="C335">
            <v>3091.8048221052577</v>
          </cell>
          <cell r="D335">
            <v>20.07769119369604</v>
          </cell>
          <cell r="E335">
            <v>0</v>
          </cell>
          <cell r="F335">
            <v>0</v>
          </cell>
          <cell r="G335">
            <v>0</v>
          </cell>
          <cell r="H335">
            <v>0</v>
          </cell>
          <cell r="I335">
            <v>0</v>
          </cell>
          <cell r="J335">
            <v>0</v>
          </cell>
          <cell r="K335">
            <v>6947674.3217911795</v>
          </cell>
          <cell r="L335">
            <v>721008.2697294727</v>
          </cell>
          <cell r="M335">
            <v>0</v>
          </cell>
          <cell r="N335">
            <v>17013.768585883503</v>
          </cell>
          <cell r="O335">
            <v>99080566.316681296</v>
          </cell>
          <cell r="P335">
            <v>3066581.0729206512</v>
          </cell>
          <cell r="Q335">
            <v>175557.30347847543</v>
          </cell>
          <cell r="R335">
            <v>0</v>
          </cell>
          <cell r="S335">
            <v>0</v>
          </cell>
          <cell r="T335">
            <v>0</v>
          </cell>
          <cell r="U335">
            <v>0</v>
          </cell>
          <cell r="V335">
            <v>0</v>
          </cell>
          <cell r="W335">
            <v>578219.49684163765</v>
          </cell>
          <cell r="X335">
            <v>7429.2541561210701</v>
          </cell>
          <cell r="Y335">
            <v>2404.4294076998099</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A336">
            <v>51898</v>
          </cell>
          <cell r="B336">
            <v>3101.8274227367092</v>
          </cell>
          <cell r="C336">
            <v>3101.8274227367092</v>
          </cell>
          <cell r="D336">
            <v>10.055090562038165</v>
          </cell>
          <cell r="E336">
            <v>0</v>
          </cell>
          <cell r="F336">
            <v>0</v>
          </cell>
          <cell r="G336">
            <v>0</v>
          </cell>
          <cell r="H336">
            <v>0</v>
          </cell>
          <cell r="I336">
            <v>0</v>
          </cell>
          <cell r="J336">
            <v>0</v>
          </cell>
          <cell r="K336">
            <v>6226666.0520617021</v>
          </cell>
          <cell r="L336">
            <v>133126.3285893813</v>
          </cell>
          <cell r="M336">
            <v>0</v>
          </cell>
          <cell r="N336">
            <v>15470.621695796268</v>
          </cell>
          <cell r="O336">
            <v>96013985.243760675</v>
          </cell>
          <cell r="P336">
            <v>2842172.7759271935</v>
          </cell>
          <cell r="Q336">
            <v>170503.7311987585</v>
          </cell>
          <cell r="R336">
            <v>0</v>
          </cell>
          <cell r="S336">
            <v>0</v>
          </cell>
          <cell r="T336">
            <v>0</v>
          </cell>
          <cell r="U336">
            <v>0</v>
          </cell>
          <cell r="V336">
            <v>0</v>
          </cell>
          <cell r="W336">
            <v>570790.2426855166</v>
          </cell>
          <cell r="X336">
            <v>7460.1474713202515</v>
          </cell>
          <cell r="Y336">
            <v>2373.5360925006066</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A337">
            <v>51926</v>
          </cell>
          <cell r="B337">
            <v>0</v>
          </cell>
          <cell r="C337">
            <v>0</v>
          </cell>
          <cell r="D337">
            <v>0</v>
          </cell>
          <cell r="E337">
            <v>0</v>
          </cell>
          <cell r="F337">
            <v>0</v>
          </cell>
          <cell r="G337">
            <v>0</v>
          </cell>
          <cell r="H337">
            <v>0</v>
          </cell>
          <cell r="I337">
            <v>0</v>
          </cell>
          <cell r="J337">
            <v>0</v>
          </cell>
          <cell r="K337">
            <v>6093539.7234723317</v>
          </cell>
          <cell r="L337">
            <v>129790.55818931347</v>
          </cell>
          <cell r="M337">
            <v>0</v>
          </cell>
          <cell r="N337">
            <v>15154.261507947222</v>
          </cell>
          <cell r="O337">
            <v>93171812.467833504</v>
          </cell>
          <cell r="P337">
            <v>2405138.2082890831</v>
          </cell>
          <cell r="Q337">
            <v>165971.91884534949</v>
          </cell>
          <cell r="R337">
            <v>0</v>
          </cell>
          <cell r="S337">
            <v>0</v>
          </cell>
          <cell r="T337">
            <v>0</v>
          </cell>
          <cell r="U337">
            <v>0</v>
          </cell>
          <cell r="V337">
            <v>0</v>
          </cell>
          <cell r="W337">
            <v>563330.09521419648</v>
          </cell>
          <cell r="X337">
            <v>7491.1692512218024</v>
          </cell>
          <cell r="Y337">
            <v>2342.5143125990335</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A338">
            <v>51957</v>
          </cell>
          <cell r="B338">
            <v>0</v>
          </cell>
          <cell r="C338">
            <v>0</v>
          </cell>
          <cell r="D338">
            <v>0</v>
          </cell>
          <cell r="E338">
            <v>0</v>
          </cell>
          <cell r="F338">
            <v>0</v>
          </cell>
          <cell r="G338">
            <v>0</v>
          </cell>
          <cell r="H338">
            <v>0</v>
          </cell>
          <cell r="I338">
            <v>0</v>
          </cell>
          <cell r="J338">
            <v>0</v>
          </cell>
          <cell r="K338">
            <v>5963749.1652830085</v>
          </cell>
          <cell r="L338">
            <v>128079.2268831847</v>
          </cell>
          <cell r="M338">
            <v>0</v>
          </cell>
          <cell r="N338">
            <v>14843.280770721018</v>
          </cell>
          <cell r="O338">
            <v>90766674.259544432</v>
          </cell>
          <cell r="P338">
            <v>3285955.7939323578</v>
          </cell>
          <cell r="Q338">
            <v>162110.41577739632</v>
          </cell>
          <cell r="R338">
            <v>0</v>
          </cell>
          <cell r="S338">
            <v>0</v>
          </cell>
          <cell r="T338">
            <v>0</v>
          </cell>
          <cell r="U338">
            <v>0</v>
          </cell>
          <cell r="V338">
            <v>0</v>
          </cell>
          <cell r="W338">
            <v>555838.92596297455</v>
          </cell>
          <cell r="X338">
            <v>6565.1127129348597</v>
          </cell>
          <cell r="Y338">
            <v>2311.3635337960363</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A339">
            <v>51987</v>
          </cell>
          <cell r="B339">
            <v>0</v>
          </cell>
          <cell r="C339">
            <v>0</v>
          </cell>
          <cell r="D339">
            <v>0</v>
          </cell>
          <cell r="E339">
            <v>0</v>
          </cell>
          <cell r="F339">
            <v>0</v>
          </cell>
          <cell r="G339">
            <v>0</v>
          </cell>
          <cell r="H339">
            <v>0</v>
          </cell>
          <cell r="I339">
            <v>0</v>
          </cell>
          <cell r="J339">
            <v>0</v>
          </cell>
          <cell r="K339">
            <v>5835669.938399828</v>
          </cell>
          <cell r="L339">
            <v>125969.07857765703</v>
          </cell>
          <cell r="M339">
            <v>0</v>
          </cell>
          <cell r="N339">
            <v>14536.012465645683</v>
          </cell>
          <cell r="O339">
            <v>87480718.465612084</v>
          </cell>
          <cell r="P339">
            <v>3109747.9866582043</v>
          </cell>
          <cell r="Q339">
            <v>157254.46030032611</v>
          </cell>
          <cell r="R339">
            <v>0</v>
          </cell>
          <cell r="S339">
            <v>0</v>
          </cell>
          <cell r="T339">
            <v>0</v>
          </cell>
          <cell r="U339">
            <v>0</v>
          </cell>
          <cell r="V339">
            <v>0</v>
          </cell>
          <cell r="W339">
            <v>549273.8132500397</v>
          </cell>
          <cell r="X339">
            <v>6592.4126399661327</v>
          </cell>
          <cell r="Y339">
            <v>2284.0636067647488</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A340">
            <v>52018</v>
          </cell>
          <cell r="B340">
            <v>0</v>
          </cell>
          <cell r="C340">
            <v>0</v>
          </cell>
          <cell r="D340">
            <v>0</v>
          </cell>
          <cell r="E340">
            <v>0</v>
          </cell>
          <cell r="F340">
            <v>0</v>
          </cell>
          <cell r="G340">
            <v>0</v>
          </cell>
          <cell r="H340">
            <v>0</v>
          </cell>
          <cell r="I340">
            <v>0</v>
          </cell>
          <cell r="J340">
            <v>0</v>
          </cell>
          <cell r="K340">
            <v>5709700.8598221662</v>
          </cell>
          <cell r="L340">
            <v>120378.21397718557</v>
          </cell>
          <cell r="M340">
            <v>0</v>
          </cell>
          <cell r="N340">
            <v>14230.845421304917</v>
          </cell>
          <cell r="O340">
            <v>84370970.478953928</v>
          </cell>
          <cell r="P340">
            <v>2575458.2924585817</v>
          </cell>
          <cell r="Q340">
            <v>151766.60697699751</v>
          </cell>
          <cell r="R340">
            <v>0</v>
          </cell>
          <cell r="S340">
            <v>0</v>
          </cell>
          <cell r="T340">
            <v>0</v>
          </cell>
          <cell r="U340">
            <v>0</v>
          </cell>
          <cell r="V340">
            <v>0</v>
          </cell>
          <cell r="W340">
            <v>542681.40061007359</v>
          </cell>
          <cell r="X340">
            <v>6225.4713128038748</v>
          </cell>
          <cell r="Y340">
            <v>2256.6501575368893</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A341">
            <v>52048</v>
          </cell>
          <cell r="B341">
            <v>0</v>
          </cell>
          <cell r="C341">
            <v>0</v>
          </cell>
          <cell r="D341">
            <v>0</v>
          </cell>
          <cell r="E341">
            <v>0</v>
          </cell>
          <cell r="F341">
            <v>0</v>
          </cell>
          <cell r="G341">
            <v>0</v>
          </cell>
          <cell r="H341">
            <v>0</v>
          </cell>
          <cell r="I341">
            <v>0</v>
          </cell>
          <cell r="J341">
            <v>0</v>
          </cell>
          <cell r="K341">
            <v>5589322.6458449857</v>
          </cell>
          <cell r="L341">
            <v>512644.15707636368</v>
          </cell>
          <cell r="M341">
            <v>0</v>
          </cell>
          <cell r="N341">
            <v>13939.986804701344</v>
          </cell>
          <cell r="O341">
            <v>81795512.186495274</v>
          </cell>
          <cell r="P341">
            <v>2679922.057093618</v>
          </cell>
          <cell r="Q341">
            <v>147670.22155608167</v>
          </cell>
          <cell r="R341">
            <v>0</v>
          </cell>
          <cell r="S341">
            <v>0</v>
          </cell>
          <cell r="T341">
            <v>0</v>
          </cell>
          <cell r="U341">
            <v>0</v>
          </cell>
          <cell r="V341">
            <v>0</v>
          </cell>
          <cell r="W341">
            <v>536455.92929726979</v>
          </cell>
          <cell r="X341">
            <v>6251.3588976796054</v>
          </cell>
          <cell r="Y341">
            <v>2230.7625726611468</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A342">
            <v>52079</v>
          </cell>
          <cell r="B342">
            <v>0</v>
          </cell>
          <cell r="C342">
            <v>0</v>
          </cell>
          <cell r="D342">
            <v>0</v>
          </cell>
          <cell r="E342">
            <v>0</v>
          </cell>
          <cell r="F342">
            <v>0</v>
          </cell>
          <cell r="G342">
            <v>0</v>
          </cell>
          <cell r="H342">
            <v>0</v>
          </cell>
          <cell r="I342">
            <v>0</v>
          </cell>
          <cell r="J342">
            <v>0</v>
          </cell>
          <cell r="K342">
            <v>5076678.4887686186</v>
          </cell>
          <cell r="L342">
            <v>271788.94999253529</v>
          </cell>
          <cell r="M342">
            <v>0</v>
          </cell>
          <cell r="N342">
            <v>12936.685665484361</v>
          </cell>
          <cell r="O342">
            <v>79115590.129401669</v>
          </cell>
          <cell r="P342">
            <v>3289741.0404582471</v>
          </cell>
          <cell r="Q342">
            <v>143061.68869857572</v>
          </cell>
          <cell r="R342">
            <v>0</v>
          </cell>
          <cell r="S342">
            <v>0</v>
          </cell>
          <cell r="T342">
            <v>0</v>
          </cell>
          <cell r="U342">
            <v>0</v>
          </cell>
          <cell r="V342">
            <v>0</v>
          </cell>
          <cell r="W342">
            <v>530204.57039959019</v>
          </cell>
          <cell r="X342">
            <v>6277.3541317624204</v>
          </cell>
          <cell r="Y342">
            <v>2204.7673385782959</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A343">
            <v>52110</v>
          </cell>
          <cell r="B343">
            <v>0</v>
          </cell>
          <cell r="C343">
            <v>0</v>
          </cell>
          <cell r="D343">
            <v>0</v>
          </cell>
          <cell r="E343">
            <v>0</v>
          </cell>
          <cell r="F343">
            <v>0</v>
          </cell>
          <cell r="G343">
            <v>0</v>
          </cell>
          <cell r="H343">
            <v>0</v>
          </cell>
          <cell r="I343">
            <v>0</v>
          </cell>
          <cell r="J343">
            <v>0</v>
          </cell>
          <cell r="K343">
            <v>4804889.5387760857</v>
          </cell>
          <cell r="L343">
            <v>110171.10863905777</v>
          </cell>
          <cell r="M343">
            <v>0</v>
          </cell>
          <cell r="N343">
            <v>12199.321355345657</v>
          </cell>
          <cell r="O343">
            <v>75825849.088943452</v>
          </cell>
          <cell r="P343">
            <v>2714085.355734278</v>
          </cell>
          <cell r="Q343">
            <v>137555.21405776544</v>
          </cell>
          <cell r="R343">
            <v>0</v>
          </cell>
          <cell r="S343">
            <v>0</v>
          </cell>
          <cell r="T343">
            <v>0</v>
          </cell>
          <cell r="U343">
            <v>0</v>
          </cell>
          <cell r="V343">
            <v>0</v>
          </cell>
          <cell r="W343">
            <v>523927.21626782772</v>
          </cell>
          <cell r="X343">
            <v>6303.4574626936355</v>
          </cell>
          <cell r="Y343">
            <v>2178.6640076470508</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A344">
            <v>52140</v>
          </cell>
          <cell r="B344">
            <v>0</v>
          </cell>
          <cell r="C344">
            <v>0</v>
          </cell>
          <cell r="D344">
            <v>0</v>
          </cell>
          <cell r="E344">
            <v>0</v>
          </cell>
          <cell r="F344">
            <v>0</v>
          </cell>
          <cell r="G344">
            <v>0</v>
          </cell>
          <cell r="H344">
            <v>0</v>
          </cell>
          <cell r="I344">
            <v>0</v>
          </cell>
          <cell r="J344">
            <v>0</v>
          </cell>
          <cell r="K344">
            <v>4694718.4301370289</v>
          </cell>
          <cell r="L344">
            <v>108380.60054296517</v>
          </cell>
          <cell r="M344">
            <v>0</v>
          </cell>
          <cell r="N344">
            <v>11924.843537847843</v>
          </cell>
          <cell r="O344">
            <v>73111763.733209208</v>
          </cell>
          <cell r="P344">
            <v>3322723.9398642415</v>
          </cell>
          <cell r="Q344">
            <v>132935.78616622431</v>
          </cell>
          <cell r="R344">
            <v>0</v>
          </cell>
          <cell r="S344">
            <v>0</v>
          </cell>
          <cell r="T344">
            <v>0</v>
          </cell>
          <cell r="U344">
            <v>0</v>
          </cell>
          <cell r="V344">
            <v>0</v>
          </cell>
          <cell r="W344">
            <v>517623.75880513404</v>
          </cell>
          <cell r="X344">
            <v>5139.7210397044846</v>
          </cell>
          <cell r="Y344">
            <v>2152.4521303646825</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A345">
            <v>52171</v>
          </cell>
          <cell r="B345">
            <v>0</v>
          </cell>
          <cell r="C345">
            <v>0</v>
          </cell>
          <cell r="D345">
            <v>0</v>
          </cell>
          <cell r="E345">
            <v>0</v>
          </cell>
          <cell r="F345">
            <v>0</v>
          </cell>
          <cell r="G345">
            <v>0</v>
          </cell>
          <cell r="H345">
            <v>0</v>
          </cell>
          <cell r="I345">
            <v>0</v>
          </cell>
          <cell r="J345">
            <v>0</v>
          </cell>
          <cell r="K345">
            <v>4586337.8295940645</v>
          </cell>
          <cell r="L345">
            <v>106612.17625239589</v>
          </cell>
          <cell r="M345">
            <v>0</v>
          </cell>
          <cell r="N345">
            <v>11653.106666428521</v>
          </cell>
          <cell r="O345">
            <v>69789039.793344945</v>
          </cell>
          <cell r="P345">
            <v>2351237.8732565856</v>
          </cell>
          <cell r="Q345">
            <v>127632.68954227387</v>
          </cell>
          <cell r="R345">
            <v>0</v>
          </cell>
          <cell r="S345">
            <v>0</v>
          </cell>
          <cell r="T345">
            <v>0</v>
          </cell>
          <cell r="U345">
            <v>0</v>
          </cell>
          <cell r="V345">
            <v>0</v>
          </cell>
          <cell r="W345">
            <v>512484.03776542953</v>
          </cell>
          <cell r="X345">
            <v>4562.5347600879413</v>
          </cell>
          <cell r="Y345">
            <v>2131.0794570412445</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A346">
            <v>52201</v>
          </cell>
          <cell r="B346">
            <v>0</v>
          </cell>
          <cell r="C346">
            <v>0</v>
          </cell>
          <cell r="D346">
            <v>0</v>
          </cell>
          <cell r="E346">
            <v>0</v>
          </cell>
          <cell r="F346">
            <v>0</v>
          </cell>
          <cell r="G346">
            <v>0</v>
          </cell>
          <cell r="H346">
            <v>0</v>
          </cell>
          <cell r="I346">
            <v>0</v>
          </cell>
          <cell r="J346">
            <v>0</v>
          </cell>
          <cell r="K346">
            <v>4479725.6533416659</v>
          </cell>
          <cell r="L346">
            <v>106108.25276988804</v>
          </cell>
          <cell r="M346">
            <v>0</v>
          </cell>
          <cell r="N346">
            <v>11384.021870324101</v>
          </cell>
          <cell r="O346">
            <v>67437801.920088366</v>
          </cell>
          <cell r="P346">
            <v>2309373.2292115153</v>
          </cell>
          <cell r="Q346">
            <v>124027.16250761911</v>
          </cell>
          <cell r="R346">
            <v>0</v>
          </cell>
          <cell r="S346">
            <v>0</v>
          </cell>
          <cell r="T346">
            <v>0</v>
          </cell>
          <cell r="U346">
            <v>0</v>
          </cell>
          <cell r="V346">
            <v>0</v>
          </cell>
          <cell r="W346">
            <v>507921.50300534168</v>
          </cell>
          <cell r="X346">
            <v>4148.9584673748723</v>
          </cell>
          <cell r="Y346">
            <v>2112.1069166638795</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A347">
            <v>52232</v>
          </cell>
          <cell r="B347">
            <v>0</v>
          </cell>
          <cell r="C347">
            <v>0</v>
          </cell>
          <cell r="D347">
            <v>0</v>
          </cell>
          <cell r="E347">
            <v>0</v>
          </cell>
          <cell r="F347">
            <v>0</v>
          </cell>
          <cell r="G347">
            <v>0</v>
          </cell>
          <cell r="H347">
            <v>0</v>
          </cell>
          <cell r="I347">
            <v>0</v>
          </cell>
          <cell r="J347">
            <v>0</v>
          </cell>
          <cell r="K347">
            <v>4373617.4005717831</v>
          </cell>
          <cell r="L347">
            <v>101345.61725593716</v>
          </cell>
          <cell r="M347">
            <v>0</v>
          </cell>
          <cell r="N347">
            <v>11116.771967176333</v>
          </cell>
          <cell r="O347">
            <v>65128428.690876827</v>
          </cell>
          <cell r="P347">
            <v>2365568.1928927754</v>
          </cell>
          <cell r="Q347">
            <v>120105.6881385193</v>
          </cell>
          <cell r="R347">
            <v>0</v>
          </cell>
          <cell r="S347">
            <v>0</v>
          </cell>
          <cell r="T347">
            <v>0</v>
          </cell>
          <cell r="U347">
            <v>0</v>
          </cell>
          <cell r="V347">
            <v>0</v>
          </cell>
          <cell r="W347">
            <v>503772.54453796672</v>
          </cell>
          <cell r="X347">
            <v>4166.2112196683684</v>
          </cell>
          <cell r="Y347">
            <v>2094.8541643703788</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A348">
            <v>52263</v>
          </cell>
          <cell r="B348">
            <v>0</v>
          </cell>
          <cell r="C348">
            <v>0</v>
          </cell>
          <cell r="D348">
            <v>0</v>
          </cell>
          <cell r="E348">
            <v>0</v>
          </cell>
          <cell r="F348">
            <v>0</v>
          </cell>
          <cell r="G348">
            <v>0</v>
          </cell>
          <cell r="H348">
            <v>0</v>
          </cell>
          <cell r="I348">
            <v>0</v>
          </cell>
          <cell r="J348">
            <v>0</v>
          </cell>
          <cell r="K348">
            <v>4272271.7833158411</v>
          </cell>
          <cell r="L348">
            <v>533943.99619967432</v>
          </cell>
          <cell r="M348">
            <v>0</v>
          </cell>
          <cell r="N348">
            <v>10856.016390166707</v>
          </cell>
          <cell r="O348">
            <v>62762860.497984052</v>
          </cell>
          <cell r="P348">
            <v>2197100.0523335733</v>
          </cell>
          <cell r="Q348">
            <v>116495.26669004429</v>
          </cell>
          <cell r="R348">
            <v>0</v>
          </cell>
          <cell r="S348">
            <v>0</v>
          </cell>
          <cell r="T348">
            <v>0</v>
          </cell>
          <cell r="U348">
            <v>0</v>
          </cell>
          <cell r="V348">
            <v>0</v>
          </cell>
          <cell r="W348">
            <v>499606.33331829833</v>
          </cell>
          <cell r="X348">
            <v>4183.5357146568194</v>
          </cell>
          <cell r="Y348">
            <v>2077.5296693819241</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A349">
            <v>52291</v>
          </cell>
          <cell r="B349">
            <v>0</v>
          </cell>
          <cell r="C349">
            <v>0</v>
          </cell>
          <cell r="D349">
            <v>0</v>
          </cell>
          <cell r="E349">
            <v>0</v>
          </cell>
          <cell r="F349">
            <v>0</v>
          </cell>
          <cell r="G349">
            <v>0</v>
          </cell>
          <cell r="H349">
            <v>0</v>
          </cell>
          <cell r="I349">
            <v>0</v>
          </cell>
          <cell r="J349">
            <v>0</v>
          </cell>
          <cell r="K349">
            <v>3738327.7871161713</v>
          </cell>
          <cell r="L349">
            <v>99546.022933884436</v>
          </cell>
          <cell r="M349">
            <v>0</v>
          </cell>
          <cell r="N349">
            <v>10072.133918474417</v>
          </cell>
          <cell r="O349">
            <v>60565760.445650518</v>
          </cell>
          <cell r="P349">
            <v>3406619.379337885</v>
          </cell>
          <cell r="Q349">
            <v>113034.22744792013</v>
          </cell>
          <cell r="R349">
            <v>0</v>
          </cell>
          <cell r="S349">
            <v>0</v>
          </cell>
          <cell r="T349">
            <v>0</v>
          </cell>
          <cell r="U349">
            <v>0</v>
          </cell>
          <cell r="V349">
            <v>0</v>
          </cell>
          <cell r="W349">
            <v>495422.79760364152</v>
          </cell>
          <cell r="X349">
            <v>4200.9322506702638</v>
          </cell>
          <cell r="Y349">
            <v>2060.1331333684757</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A350">
            <v>52322</v>
          </cell>
          <cell r="B350">
            <v>0</v>
          </cell>
          <cell r="C350">
            <v>0</v>
          </cell>
          <cell r="D350">
            <v>0</v>
          </cell>
          <cell r="E350">
            <v>0</v>
          </cell>
          <cell r="F350">
            <v>0</v>
          </cell>
          <cell r="G350">
            <v>0</v>
          </cell>
          <cell r="H350">
            <v>0</v>
          </cell>
          <cell r="I350">
            <v>0</v>
          </cell>
          <cell r="J350">
            <v>0</v>
          </cell>
          <cell r="K350">
            <v>3638781.7641822831</v>
          </cell>
          <cell r="L350">
            <v>265321.80593846354</v>
          </cell>
          <cell r="M350">
            <v>0</v>
          </cell>
          <cell r="N350">
            <v>9812.7439528282703</v>
          </cell>
          <cell r="O350">
            <v>57159141.066312626</v>
          </cell>
          <cell r="P350">
            <v>1987383.9850666001</v>
          </cell>
          <cell r="Q350">
            <v>108131.53062662511</v>
          </cell>
          <cell r="R350">
            <v>0</v>
          </cell>
          <cell r="S350">
            <v>0</v>
          </cell>
          <cell r="T350">
            <v>0</v>
          </cell>
          <cell r="U350">
            <v>0</v>
          </cell>
          <cell r="V350">
            <v>0</v>
          </cell>
          <cell r="W350">
            <v>491221.8653529713</v>
          </cell>
          <cell r="X350">
            <v>4218.4011272792859</v>
          </cell>
          <cell r="Y350">
            <v>2042.664256759439</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A351">
            <v>52352</v>
          </cell>
          <cell r="B351">
            <v>0</v>
          </cell>
          <cell r="C351">
            <v>0</v>
          </cell>
          <cell r="D351">
            <v>0</v>
          </cell>
          <cell r="E351">
            <v>0</v>
          </cell>
          <cell r="F351">
            <v>0</v>
          </cell>
          <cell r="G351">
            <v>0</v>
          </cell>
          <cell r="H351">
            <v>0</v>
          </cell>
          <cell r="I351">
            <v>0</v>
          </cell>
          <cell r="J351">
            <v>0</v>
          </cell>
          <cell r="K351">
            <v>3373459.958243819</v>
          </cell>
          <cell r="L351">
            <v>291204.11160787358</v>
          </cell>
          <cell r="M351">
            <v>0</v>
          </cell>
          <cell r="N351">
            <v>9014.2981781482758</v>
          </cell>
          <cell r="O351">
            <v>55171757.081246018</v>
          </cell>
          <cell r="P351">
            <v>2308396.6306219548</v>
          </cell>
          <cell r="Q351">
            <v>103771.43348157621</v>
          </cell>
          <cell r="R351">
            <v>0</v>
          </cell>
          <cell r="S351">
            <v>0</v>
          </cell>
          <cell r="T351">
            <v>0</v>
          </cell>
          <cell r="U351">
            <v>0</v>
          </cell>
          <cell r="V351">
            <v>0</v>
          </cell>
          <cell r="W351">
            <v>487003.46422569203</v>
          </cell>
          <cell r="X351">
            <v>147567.88264530018</v>
          </cell>
          <cell r="Y351">
            <v>2025.1227387385029</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A352">
            <v>52383</v>
          </cell>
          <cell r="B352">
            <v>0</v>
          </cell>
          <cell r="C352">
            <v>0</v>
          </cell>
          <cell r="D352">
            <v>0</v>
          </cell>
          <cell r="E352">
            <v>0</v>
          </cell>
          <cell r="F352">
            <v>0</v>
          </cell>
          <cell r="G352">
            <v>0</v>
          </cell>
          <cell r="H352">
            <v>0</v>
          </cell>
          <cell r="I352">
            <v>0</v>
          </cell>
          <cell r="J352">
            <v>0</v>
          </cell>
          <cell r="K352">
            <v>3082255.8466359465</v>
          </cell>
          <cell r="L352">
            <v>92036.732968857701</v>
          </cell>
          <cell r="M352">
            <v>0</v>
          </cell>
          <cell r="N352">
            <v>8524.7287118726035</v>
          </cell>
          <cell r="O352">
            <v>52863360.450624079</v>
          </cell>
          <cell r="P352">
            <v>2102022.2563525895</v>
          </cell>
          <cell r="Q352">
            <v>99914.851593875734</v>
          </cell>
          <cell r="R352">
            <v>0</v>
          </cell>
          <cell r="S352">
            <v>0</v>
          </cell>
          <cell r="T352">
            <v>0</v>
          </cell>
          <cell r="U352">
            <v>0</v>
          </cell>
          <cell r="V352">
            <v>0</v>
          </cell>
          <cell r="W352">
            <v>339435.58158039185</v>
          </cell>
          <cell r="X352">
            <v>3728.5177772841316</v>
          </cell>
          <cell r="Y352">
            <v>1411.4862934051293</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A353">
            <v>52413</v>
          </cell>
          <cell r="B353">
            <v>0</v>
          </cell>
          <cell r="C353">
            <v>0</v>
          </cell>
          <cell r="D353">
            <v>0</v>
          </cell>
          <cell r="E353">
            <v>0</v>
          </cell>
          <cell r="F353">
            <v>0</v>
          </cell>
          <cell r="G353">
            <v>0</v>
          </cell>
          <cell r="H353">
            <v>0</v>
          </cell>
          <cell r="I353">
            <v>0</v>
          </cell>
          <cell r="J353">
            <v>0</v>
          </cell>
          <cell r="K353">
            <v>2990219.1136670881</v>
          </cell>
          <cell r="L353">
            <v>89906.80353307366</v>
          </cell>
          <cell r="M353">
            <v>0</v>
          </cell>
          <cell r="N353">
            <v>8279.5695079264678</v>
          </cell>
          <cell r="O353">
            <v>50761338.194271497</v>
          </cell>
          <cell r="P353">
            <v>2354708.7138109263</v>
          </cell>
          <cell r="Q353">
            <v>96531.928862070519</v>
          </cell>
          <cell r="R353">
            <v>0</v>
          </cell>
          <cell r="S353">
            <v>0</v>
          </cell>
          <cell r="T353">
            <v>0</v>
          </cell>
          <cell r="U353">
            <v>0</v>
          </cell>
          <cell r="V353">
            <v>0</v>
          </cell>
          <cell r="W353">
            <v>335707.06380310765</v>
          </cell>
          <cell r="X353">
            <v>3744.0221970413304</v>
          </cell>
          <cell r="Y353">
            <v>1395.9818736479226</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A354">
            <v>52444</v>
          </cell>
          <cell r="B354">
            <v>0</v>
          </cell>
          <cell r="C354">
            <v>0</v>
          </cell>
          <cell r="D354">
            <v>0</v>
          </cell>
          <cell r="E354">
            <v>0</v>
          </cell>
          <cell r="F354">
            <v>0</v>
          </cell>
          <cell r="G354">
            <v>0</v>
          </cell>
          <cell r="H354">
            <v>0</v>
          </cell>
          <cell r="I354">
            <v>0</v>
          </cell>
          <cell r="J354">
            <v>0</v>
          </cell>
          <cell r="K354">
            <v>2900312.3101340136</v>
          </cell>
          <cell r="L354">
            <v>88713.470810377083</v>
          </cell>
          <cell r="M354">
            <v>0</v>
          </cell>
          <cell r="N354">
            <v>8038.2977978919298</v>
          </cell>
          <cell r="O354">
            <v>48406629.480460569</v>
          </cell>
          <cell r="P354">
            <v>1752562.1707016141</v>
          </cell>
          <cell r="Q354">
            <v>92476.926260014967</v>
          </cell>
          <cell r="R354">
            <v>0</v>
          </cell>
          <cell r="S354">
            <v>0</v>
          </cell>
          <cell r="T354">
            <v>0</v>
          </cell>
          <cell r="U354">
            <v>0</v>
          </cell>
          <cell r="V354">
            <v>0</v>
          </cell>
          <cell r="W354">
            <v>331963.04160606634</v>
          </cell>
          <cell r="X354">
            <v>3759.5910893440259</v>
          </cell>
          <cell r="Y354">
            <v>1380.4129813452259</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A355">
            <v>52475</v>
          </cell>
          <cell r="B355">
            <v>0</v>
          </cell>
          <cell r="C355">
            <v>0</v>
          </cell>
          <cell r="D355">
            <v>0</v>
          </cell>
          <cell r="E355">
            <v>0</v>
          </cell>
          <cell r="F355">
            <v>0</v>
          </cell>
          <cell r="G355">
            <v>0</v>
          </cell>
          <cell r="H355">
            <v>0</v>
          </cell>
          <cell r="I355">
            <v>0</v>
          </cell>
          <cell r="J355">
            <v>0</v>
          </cell>
          <cell r="K355">
            <v>2811598.8393236366</v>
          </cell>
          <cell r="L355">
            <v>88642.881488868719</v>
          </cell>
          <cell r="M355">
            <v>0</v>
          </cell>
          <cell r="N355">
            <v>7799.0928601648002</v>
          </cell>
          <cell r="O355">
            <v>46654067.309758939</v>
          </cell>
          <cell r="P355">
            <v>1090478.9376301263</v>
          </cell>
          <cell r="Q355">
            <v>89415.815321662405</v>
          </cell>
          <cell r="R355">
            <v>0</v>
          </cell>
          <cell r="S355">
            <v>0</v>
          </cell>
          <cell r="T355">
            <v>0</v>
          </cell>
          <cell r="U355">
            <v>0</v>
          </cell>
          <cell r="V355">
            <v>0</v>
          </cell>
          <cell r="W355">
            <v>328203.45051672234</v>
          </cell>
          <cell r="X355">
            <v>3775.2247222905426</v>
          </cell>
          <cell r="Y355">
            <v>1364.7793483987036</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A356">
            <v>52505</v>
          </cell>
          <cell r="B356">
            <v>0</v>
          </cell>
          <cell r="C356">
            <v>0</v>
          </cell>
          <cell r="D356">
            <v>0</v>
          </cell>
          <cell r="E356">
            <v>0</v>
          </cell>
          <cell r="F356">
            <v>0</v>
          </cell>
          <cell r="G356">
            <v>0</v>
          </cell>
          <cell r="H356">
            <v>0</v>
          </cell>
          <cell r="I356">
            <v>0</v>
          </cell>
          <cell r="J356">
            <v>0</v>
          </cell>
          <cell r="K356">
            <v>2722955.9578347686</v>
          </cell>
          <cell r="L356">
            <v>88050.217154616563</v>
          </cell>
          <cell r="M356">
            <v>0</v>
          </cell>
          <cell r="N356">
            <v>7560.1131443273071</v>
          </cell>
          <cell r="O356">
            <v>45563588.372128785</v>
          </cell>
          <cell r="P356">
            <v>1320743.0283135804</v>
          </cell>
          <cell r="Q356">
            <v>87263.937689895232</v>
          </cell>
          <cell r="R356">
            <v>0</v>
          </cell>
          <cell r="S356">
            <v>0</v>
          </cell>
          <cell r="T356">
            <v>0</v>
          </cell>
          <cell r="U356">
            <v>0</v>
          </cell>
          <cell r="V356">
            <v>0</v>
          </cell>
          <cell r="W356">
            <v>324428.22579443181</v>
          </cell>
          <cell r="X356">
            <v>3790.9233650940459</v>
          </cell>
          <cell r="Y356">
            <v>1349.0807055951789</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A357">
            <v>52536</v>
          </cell>
          <cell r="B357">
            <v>0</v>
          </cell>
          <cell r="C357">
            <v>0</v>
          </cell>
          <cell r="D357">
            <v>0</v>
          </cell>
          <cell r="E357">
            <v>0</v>
          </cell>
          <cell r="F357">
            <v>0</v>
          </cell>
          <cell r="G357">
            <v>0</v>
          </cell>
          <cell r="H357">
            <v>0</v>
          </cell>
          <cell r="I357">
            <v>0</v>
          </cell>
          <cell r="J357">
            <v>0</v>
          </cell>
          <cell r="K357">
            <v>2634905.7406801516</v>
          </cell>
          <cell r="L357">
            <v>87007.138337580836</v>
          </cell>
          <cell r="M357">
            <v>0</v>
          </cell>
          <cell r="N357">
            <v>7322.8770233431105</v>
          </cell>
          <cell r="O357">
            <v>44242845.343815222</v>
          </cell>
          <cell r="P357">
            <v>1189667.6578977071</v>
          </cell>
          <cell r="Q357">
            <v>84418.790117008015</v>
          </cell>
          <cell r="R357">
            <v>0</v>
          </cell>
          <cell r="S357">
            <v>0</v>
          </cell>
          <cell r="T357">
            <v>0</v>
          </cell>
          <cell r="U357">
            <v>0</v>
          </cell>
          <cell r="V357">
            <v>0</v>
          </cell>
          <cell r="W357">
            <v>320637.30242933775</v>
          </cell>
          <cell r="X357">
            <v>3806.6872880872206</v>
          </cell>
          <cell r="Y357">
            <v>1333.316782601996</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A358">
            <v>52566</v>
          </cell>
          <cell r="B358">
            <v>0</v>
          </cell>
          <cell r="C358">
            <v>0</v>
          </cell>
          <cell r="D358">
            <v>0</v>
          </cell>
          <cell r="E358">
            <v>0</v>
          </cell>
          <cell r="F358">
            <v>0</v>
          </cell>
          <cell r="G358">
            <v>0</v>
          </cell>
          <cell r="H358">
            <v>0</v>
          </cell>
          <cell r="I358">
            <v>0</v>
          </cell>
          <cell r="J358">
            <v>0</v>
          </cell>
          <cell r="K358">
            <v>2547898.6023425716</v>
          </cell>
          <cell r="L358">
            <v>85474.304743411514</v>
          </cell>
          <cell r="M358">
            <v>0</v>
          </cell>
          <cell r="N358">
            <v>7088.5230621577648</v>
          </cell>
          <cell r="O358">
            <v>43053177.685917512</v>
          </cell>
          <cell r="P358">
            <v>1135341.3813592382</v>
          </cell>
          <cell r="Q358">
            <v>82191.470713547402</v>
          </cell>
          <cell r="R358">
            <v>0</v>
          </cell>
          <cell r="S358">
            <v>0</v>
          </cell>
          <cell r="T358">
            <v>0</v>
          </cell>
          <cell r="U358">
            <v>0</v>
          </cell>
          <cell r="V358">
            <v>0</v>
          </cell>
          <cell r="W358">
            <v>316830.61514125048</v>
          </cell>
          <cell r="X358">
            <v>3348.2852070112726</v>
          </cell>
          <cell r="Y358">
            <v>1317.4873079623669</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A359">
            <v>52597</v>
          </cell>
          <cell r="B359">
            <v>0</v>
          </cell>
          <cell r="C359">
            <v>0</v>
          </cell>
          <cell r="D359">
            <v>0</v>
          </cell>
          <cell r="E359">
            <v>0</v>
          </cell>
          <cell r="F359">
            <v>0</v>
          </cell>
          <cell r="G359">
            <v>0</v>
          </cell>
          <cell r="H359">
            <v>0</v>
          </cell>
          <cell r="I359">
            <v>0</v>
          </cell>
          <cell r="J359">
            <v>0</v>
          </cell>
          <cell r="K359">
            <v>2462424.2975991601</v>
          </cell>
          <cell r="L359">
            <v>85204.138690097869</v>
          </cell>
          <cell r="M359">
            <v>0</v>
          </cell>
          <cell r="N359">
            <v>6858.566481201794</v>
          </cell>
          <cell r="O359">
            <v>41917836.304558255</v>
          </cell>
          <cell r="P359">
            <v>1381363.8279843526</v>
          </cell>
          <cell r="Q359">
            <v>79893.205363656554</v>
          </cell>
          <cell r="R359">
            <v>0</v>
          </cell>
          <cell r="S359">
            <v>0</v>
          </cell>
          <cell r="T359">
            <v>0</v>
          </cell>
          <cell r="U359">
            <v>0</v>
          </cell>
          <cell r="V359">
            <v>0</v>
          </cell>
          <cell r="W359">
            <v>313482.32993423921</v>
          </cell>
          <cell r="X359">
            <v>3362.2084929970861</v>
          </cell>
          <cell r="Y359">
            <v>1303.5640219765451</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A360">
            <v>52628</v>
          </cell>
          <cell r="B360">
            <v>0</v>
          </cell>
          <cell r="C360">
            <v>0</v>
          </cell>
          <cell r="D360">
            <v>0</v>
          </cell>
          <cell r="E360">
            <v>0</v>
          </cell>
          <cell r="F360">
            <v>0</v>
          </cell>
          <cell r="G360">
            <v>0</v>
          </cell>
          <cell r="H360">
            <v>0</v>
          </cell>
          <cell r="I360">
            <v>0</v>
          </cell>
          <cell r="J360">
            <v>0</v>
          </cell>
          <cell r="K360">
            <v>2377220.158909061</v>
          </cell>
          <cell r="L360">
            <v>83800.339251437792</v>
          </cell>
          <cell r="M360">
            <v>0</v>
          </cell>
          <cell r="N360">
            <v>6628.5648664703449</v>
          </cell>
          <cell r="O360">
            <v>40536472.476573922</v>
          </cell>
          <cell r="P360">
            <v>1233974.5362863406</v>
          </cell>
          <cell r="Q360">
            <v>77437.40843807676</v>
          </cell>
          <cell r="R360">
            <v>0</v>
          </cell>
          <cell r="S360">
            <v>0</v>
          </cell>
          <cell r="T360">
            <v>0</v>
          </cell>
          <cell r="U360">
            <v>0</v>
          </cell>
          <cell r="V360">
            <v>0</v>
          </cell>
          <cell r="W360">
            <v>310120.12144124217</v>
          </cell>
          <cell r="X360">
            <v>3376.1896766471255</v>
          </cell>
          <cell r="Y360">
            <v>1289.5828383264986</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A361">
            <v>52657</v>
          </cell>
          <cell r="B361">
            <v>0</v>
          </cell>
          <cell r="C361">
            <v>0</v>
          </cell>
          <cell r="D361">
            <v>0</v>
          </cell>
          <cell r="E361">
            <v>0</v>
          </cell>
          <cell r="F361">
            <v>0</v>
          </cell>
          <cell r="G361">
            <v>0</v>
          </cell>
          <cell r="H361">
            <v>0</v>
          </cell>
          <cell r="I361">
            <v>0</v>
          </cell>
          <cell r="J361">
            <v>0</v>
          </cell>
          <cell r="K361">
            <v>2293419.8196576228</v>
          </cell>
          <cell r="L361">
            <v>82049.77523849174</v>
          </cell>
          <cell r="M361">
            <v>0</v>
          </cell>
          <cell r="N361">
            <v>6402.1617293517484</v>
          </cell>
          <cell r="O361">
            <v>39302497.940287583</v>
          </cell>
          <cell r="P361">
            <v>1386546.0932317562</v>
          </cell>
          <cell r="Q361">
            <v>74986.533741497537</v>
          </cell>
          <cell r="R361">
            <v>0</v>
          </cell>
          <cell r="S361">
            <v>0</v>
          </cell>
          <cell r="T361">
            <v>0</v>
          </cell>
          <cell r="U361">
            <v>0</v>
          </cell>
          <cell r="V361">
            <v>0</v>
          </cell>
          <cell r="W361">
            <v>306743.93176459504</v>
          </cell>
          <cell r="X361">
            <v>3390.2289987191634</v>
          </cell>
          <cell r="Y361">
            <v>1275.5435162544411</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A362">
            <v>52688</v>
          </cell>
          <cell r="B362">
            <v>0</v>
          </cell>
          <cell r="C362">
            <v>0</v>
          </cell>
          <cell r="D362">
            <v>0</v>
          </cell>
          <cell r="E362">
            <v>0</v>
          </cell>
          <cell r="F362">
            <v>0</v>
          </cell>
          <cell r="G362">
            <v>0</v>
          </cell>
          <cell r="H362">
            <v>0</v>
          </cell>
          <cell r="I362">
            <v>0</v>
          </cell>
          <cell r="J362">
            <v>0</v>
          </cell>
          <cell r="K362">
            <v>2211370.0444191326</v>
          </cell>
          <cell r="L362">
            <v>80189.265528068368</v>
          </cell>
          <cell r="M362">
            <v>0</v>
          </cell>
          <cell r="N362">
            <v>6179.8891021375193</v>
          </cell>
          <cell r="O362">
            <v>37915951.84705583</v>
          </cell>
          <cell r="P362">
            <v>1320861.505150856</v>
          </cell>
          <cell r="Q362">
            <v>72163.09983953138</v>
          </cell>
          <cell r="R362">
            <v>0</v>
          </cell>
          <cell r="S362">
            <v>0</v>
          </cell>
          <cell r="T362">
            <v>0</v>
          </cell>
          <cell r="U362">
            <v>0</v>
          </cell>
          <cell r="V362">
            <v>0</v>
          </cell>
          <cell r="W362">
            <v>303353.70276587585</v>
          </cell>
          <cell r="X362">
            <v>3237.306529094848</v>
          </cell>
          <cell r="Y362">
            <v>1261.445814001434</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A363">
            <v>52718</v>
          </cell>
          <cell r="B363">
            <v>0</v>
          </cell>
          <cell r="C363">
            <v>0</v>
          </cell>
          <cell r="D363">
            <v>0</v>
          </cell>
          <cell r="E363">
            <v>0</v>
          </cell>
          <cell r="F363">
            <v>0</v>
          </cell>
          <cell r="G363">
            <v>0</v>
          </cell>
          <cell r="H363">
            <v>0</v>
          </cell>
          <cell r="I363">
            <v>0</v>
          </cell>
          <cell r="J363">
            <v>0</v>
          </cell>
          <cell r="K363">
            <v>2131180.7788910642</v>
          </cell>
          <cell r="L363">
            <v>248013.9940372663</v>
          </cell>
          <cell r="M363">
            <v>0</v>
          </cell>
          <cell r="N363">
            <v>5962.3441761504009</v>
          </cell>
          <cell r="O363">
            <v>36595090.341904953</v>
          </cell>
          <cell r="P363">
            <v>1657639.4006476973</v>
          </cell>
          <cell r="Q363">
            <v>69612.868024648255</v>
          </cell>
          <cell r="R363">
            <v>0</v>
          </cell>
          <cell r="S363">
            <v>0</v>
          </cell>
          <cell r="T363">
            <v>0</v>
          </cell>
          <cell r="U363">
            <v>0</v>
          </cell>
          <cell r="V363">
            <v>0</v>
          </cell>
          <cell r="W363">
            <v>300116.39623678097</v>
          </cell>
          <cell r="X363">
            <v>2788.2130930633416</v>
          </cell>
          <cell r="Y363">
            <v>1247.9840143512813</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A364">
            <v>52749</v>
          </cell>
          <cell r="B364">
            <v>0</v>
          </cell>
          <cell r="C364">
            <v>0</v>
          </cell>
          <cell r="D364">
            <v>0</v>
          </cell>
          <cell r="E364">
            <v>0</v>
          </cell>
          <cell r="F364">
            <v>0</v>
          </cell>
          <cell r="G364">
            <v>0</v>
          </cell>
          <cell r="H364">
            <v>0</v>
          </cell>
          <cell r="I364">
            <v>0</v>
          </cell>
          <cell r="J364">
            <v>0</v>
          </cell>
          <cell r="K364">
            <v>1883166.7848537979</v>
          </cell>
          <cell r="L364">
            <v>76987.45979545021</v>
          </cell>
          <cell r="M364">
            <v>0</v>
          </cell>
          <cell r="N364">
            <v>5200.8565307824247</v>
          </cell>
          <cell r="O364">
            <v>34937450.941257276</v>
          </cell>
          <cell r="P364">
            <v>3112103.1721710749</v>
          </cell>
          <cell r="Q364">
            <v>66826.735242546463</v>
          </cell>
          <cell r="R364">
            <v>0</v>
          </cell>
          <cell r="S364">
            <v>0</v>
          </cell>
          <cell r="T364">
            <v>0</v>
          </cell>
          <cell r="U364">
            <v>0</v>
          </cell>
          <cell r="V364">
            <v>0</v>
          </cell>
          <cell r="W364">
            <v>297328.1831437177</v>
          </cell>
          <cell r="X364">
            <v>193746.06111192965</v>
          </cell>
          <cell r="Y364">
            <v>1236.3896949059592</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A365">
            <v>52779</v>
          </cell>
          <cell r="B365">
            <v>0</v>
          </cell>
          <cell r="C365">
            <v>0</v>
          </cell>
          <cell r="D365">
            <v>0</v>
          </cell>
          <cell r="E365">
            <v>0</v>
          </cell>
          <cell r="F365">
            <v>0</v>
          </cell>
          <cell r="G365">
            <v>0</v>
          </cell>
          <cell r="H365">
            <v>0</v>
          </cell>
          <cell r="I365">
            <v>0</v>
          </cell>
          <cell r="J365">
            <v>0</v>
          </cell>
          <cell r="K365">
            <v>1806179.3250583487</v>
          </cell>
          <cell r="L365">
            <v>75683.442374586724</v>
          </cell>
          <cell r="M365">
            <v>0</v>
          </cell>
          <cell r="N365">
            <v>4992.3590131794772</v>
          </cell>
          <cell r="O365">
            <v>31825347.769086193</v>
          </cell>
          <cell r="P365">
            <v>1787893.3364629585</v>
          </cell>
          <cell r="Q365">
            <v>61474.134185168397</v>
          </cell>
          <cell r="R365">
            <v>0</v>
          </cell>
          <cell r="S365">
            <v>0</v>
          </cell>
          <cell r="T365">
            <v>0</v>
          </cell>
          <cell r="U365">
            <v>0</v>
          </cell>
          <cell r="V365">
            <v>0</v>
          </cell>
          <cell r="W365">
            <v>103582.12203178802</v>
          </cell>
          <cell r="X365">
            <v>2341.0255638034014</v>
          </cell>
          <cell r="Y365">
            <v>430.72899078218524</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A366">
            <v>52810</v>
          </cell>
          <cell r="B366">
            <v>0</v>
          </cell>
          <cell r="C366">
            <v>0</v>
          </cell>
          <cell r="D366">
            <v>0</v>
          </cell>
          <cell r="E366">
            <v>0</v>
          </cell>
          <cell r="F366">
            <v>0</v>
          </cell>
          <cell r="G366">
            <v>0</v>
          </cell>
          <cell r="H366">
            <v>0</v>
          </cell>
          <cell r="I366">
            <v>0</v>
          </cell>
          <cell r="J366">
            <v>0</v>
          </cell>
          <cell r="K366">
            <v>1730495.8826837612</v>
          </cell>
          <cell r="L366">
            <v>74068.4184276101</v>
          </cell>
          <cell r="M366">
            <v>0</v>
          </cell>
          <cell r="N366">
            <v>4788.1210094679391</v>
          </cell>
          <cell r="O366">
            <v>30037454.432623237</v>
          </cell>
          <cell r="P366">
            <v>2178075.7564138034</v>
          </cell>
          <cell r="Q366">
            <v>58272.563333382539</v>
          </cell>
          <cell r="R366">
            <v>0</v>
          </cell>
          <cell r="S366">
            <v>0</v>
          </cell>
          <cell r="T366">
            <v>0</v>
          </cell>
          <cell r="U366">
            <v>0</v>
          </cell>
          <cell r="V366">
            <v>0</v>
          </cell>
          <cell r="W366">
            <v>101241.09646798462</v>
          </cell>
          <cell r="X366">
            <v>1871.4202243472901</v>
          </cell>
          <cell r="Y366">
            <v>420.99422614603606</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A367">
            <v>52841</v>
          </cell>
          <cell r="B367">
            <v>0</v>
          </cell>
          <cell r="C367">
            <v>0</v>
          </cell>
          <cell r="D367">
            <v>0</v>
          </cell>
          <cell r="E367">
            <v>0</v>
          </cell>
          <cell r="F367">
            <v>0</v>
          </cell>
          <cell r="G367">
            <v>0</v>
          </cell>
          <cell r="H367">
            <v>0</v>
          </cell>
          <cell r="I367">
            <v>0</v>
          </cell>
          <cell r="J367">
            <v>0</v>
          </cell>
          <cell r="K367">
            <v>1656427.4642561506</v>
          </cell>
          <cell r="L367">
            <v>72433.996324454478</v>
          </cell>
          <cell r="M367">
            <v>0</v>
          </cell>
          <cell r="N367">
            <v>4588.0630392214607</v>
          </cell>
          <cell r="O367">
            <v>27859378.676209427</v>
          </cell>
          <cell r="P367">
            <v>2089352.8786083015</v>
          </cell>
          <cell r="Q367">
            <v>54945.734808642039</v>
          </cell>
          <cell r="R367">
            <v>0</v>
          </cell>
          <cell r="S367">
            <v>0</v>
          </cell>
          <cell r="T367">
            <v>0</v>
          </cell>
          <cell r="U367">
            <v>0</v>
          </cell>
          <cell r="V367">
            <v>0</v>
          </cell>
          <cell r="W367">
            <v>99369.676243637339</v>
          </cell>
          <cell r="X367">
            <v>71922.932213446838</v>
          </cell>
          <cell r="Y367">
            <v>413.21223704645854</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A368">
            <v>52871</v>
          </cell>
          <cell r="B368">
            <v>0</v>
          </cell>
          <cell r="C368">
            <v>0</v>
          </cell>
          <cell r="D368">
            <v>0</v>
          </cell>
          <cell r="E368">
            <v>0</v>
          </cell>
          <cell r="F368">
            <v>0</v>
          </cell>
          <cell r="G368">
            <v>0</v>
          </cell>
          <cell r="H368">
            <v>0</v>
          </cell>
          <cell r="I368">
            <v>0</v>
          </cell>
          <cell r="J368">
            <v>0</v>
          </cell>
          <cell r="K368">
            <v>1583993.4679316976</v>
          </cell>
          <cell r="L368">
            <v>69678.860311955723</v>
          </cell>
          <cell r="M368">
            <v>0</v>
          </cell>
          <cell r="N368">
            <v>4392.052242802336</v>
          </cell>
          <cell r="O368">
            <v>25770025.797601137</v>
          </cell>
          <cell r="P368">
            <v>1087879.9832077969</v>
          </cell>
          <cell r="Q368">
            <v>51069.321252626571</v>
          </cell>
          <cell r="R368">
            <v>0</v>
          </cell>
          <cell r="S368">
            <v>0</v>
          </cell>
          <cell r="T368">
            <v>0</v>
          </cell>
          <cell r="U368">
            <v>0</v>
          </cell>
          <cell r="V368">
            <v>0</v>
          </cell>
          <cell r="W368">
            <v>27446.744030190479</v>
          </cell>
          <cell r="X368">
            <v>1883.0234835011577</v>
          </cell>
          <cell r="Y368">
            <v>114.13271059220872</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A369">
            <v>52902</v>
          </cell>
          <cell r="B369">
            <v>0</v>
          </cell>
          <cell r="C369">
            <v>0</v>
          </cell>
          <cell r="D369">
            <v>0</v>
          </cell>
          <cell r="E369">
            <v>0</v>
          </cell>
          <cell r="F369">
            <v>0</v>
          </cell>
          <cell r="G369">
            <v>0</v>
          </cell>
          <cell r="H369">
            <v>0</v>
          </cell>
          <cell r="I369">
            <v>0</v>
          </cell>
          <cell r="J369">
            <v>0</v>
          </cell>
          <cell r="K369">
            <v>1514314.6076197408</v>
          </cell>
          <cell r="L369">
            <v>68967.865915348739</v>
          </cell>
          <cell r="M369">
            <v>0</v>
          </cell>
          <cell r="N369">
            <v>4202.6364854186986</v>
          </cell>
          <cell r="O369">
            <v>24682145.814393327</v>
          </cell>
          <cell r="P369">
            <v>1032920.1340907405</v>
          </cell>
          <cell r="Q369">
            <v>48759.770597517847</v>
          </cell>
          <cell r="R369">
            <v>0</v>
          </cell>
          <cell r="S369">
            <v>0</v>
          </cell>
          <cell r="T369">
            <v>0</v>
          </cell>
          <cell r="U369">
            <v>0</v>
          </cell>
          <cell r="V369">
            <v>0</v>
          </cell>
          <cell r="W369">
            <v>25563.720546689317</v>
          </cell>
          <cell r="X369">
            <v>1890.8537228200421</v>
          </cell>
          <cell r="Y369">
            <v>106.30247127331641</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A370">
            <v>52932</v>
          </cell>
          <cell r="B370">
            <v>0</v>
          </cell>
          <cell r="C370">
            <v>0</v>
          </cell>
          <cell r="D370">
            <v>0</v>
          </cell>
          <cell r="E370">
            <v>0</v>
          </cell>
          <cell r="F370">
            <v>0</v>
          </cell>
          <cell r="G370">
            <v>0</v>
          </cell>
          <cell r="H370">
            <v>0</v>
          </cell>
          <cell r="I370">
            <v>0</v>
          </cell>
          <cell r="J370">
            <v>0</v>
          </cell>
          <cell r="K370">
            <v>1445346.7417043915</v>
          </cell>
          <cell r="L370">
            <v>66665.940834251465</v>
          </cell>
          <cell r="M370">
            <v>0</v>
          </cell>
          <cell r="N370">
            <v>4014.9014173089831</v>
          </cell>
          <cell r="O370">
            <v>23649225.680302594</v>
          </cell>
          <cell r="P370">
            <v>1507448.4211495351</v>
          </cell>
          <cell r="Q370">
            <v>46569.100386114282</v>
          </cell>
          <cell r="R370">
            <v>0</v>
          </cell>
          <cell r="S370">
            <v>0</v>
          </cell>
          <cell r="T370">
            <v>0</v>
          </cell>
          <cell r="U370">
            <v>0</v>
          </cell>
          <cell r="V370">
            <v>0</v>
          </cell>
          <cell r="W370">
            <v>23672.866823869277</v>
          </cell>
          <cell r="X370">
            <v>1898.7165228841016</v>
          </cell>
          <cell r="Y370">
            <v>98.439671209256403</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A371">
            <v>52963</v>
          </cell>
          <cell r="B371">
            <v>0</v>
          </cell>
          <cell r="C371">
            <v>0</v>
          </cell>
          <cell r="D371">
            <v>0</v>
          </cell>
          <cell r="E371">
            <v>0</v>
          </cell>
          <cell r="F371">
            <v>0</v>
          </cell>
          <cell r="G371">
            <v>0</v>
          </cell>
          <cell r="H371">
            <v>0</v>
          </cell>
          <cell r="I371">
            <v>0</v>
          </cell>
          <cell r="J371">
            <v>0</v>
          </cell>
          <cell r="K371">
            <v>1378680.8008701405</v>
          </cell>
          <cell r="L371">
            <v>66376.366320344343</v>
          </cell>
          <cell r="M371">
            <v>0</v>
          </cell>
          <cell r="N371">
            <v>3834.2554728202213</v>
          </cell>
          <cell r="O371">
            <v>22141777.259153061</v>
          </cell>
          <cell r="P371">
            <v>1342415.690407803</v>
          </cell>
          <cell r="Q371">
            <v>43838.852420576724</v>
          </cell>
          <cell r="R371">
            <v>0</v>
          </cell>
          <cell r="S371">
            <v>0</v>
          </cell>
          <cell r="T371">
            <v>0</v>
          </cell>
          <cell r="U371">
            <v>0</v>
          </cell>
          <cell r="V371">
            <v>0</v>
          </cell>
          <cell r="W371">
            <v>21774.150300985173</v>
          </cell>
          <cell r="X371">
            <v>1831.0934934993311</v>
          </cell>
          <cell r="Y371">
            <v>90.544175001596699</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A372">
            <v>52994</v>
          </cell>
          <cell r="B372">
            <v>0</v>
          </cell>
          <cell r="C372">
            <v>0</v>
          </cell>
          <cell r="D372">
            <v>0</v>
          </cell>
          <cell r="E372">
            <v>0</v>
          </cell>
          <cell r="F372">
            <v>0</v>
          </cell>
          <cell r="G372">
            <v>0</v>
          </cell>
          <cell r="H372">
            <v>0</v>
          </cell>
          <cell r="I372">
            <v>0</v>
          </cell>
          <cell r="J372">
            <v>0</v>
          </cell>
          <cell r="K372">
            <v>1312304.4345497964</v>
          </cell>
          <cell r="L372">
            <v>65734.222502782533</v>
          </cell>
          <cell r="M372">
            <v>0</v>
          </cell>
          <cell r="N372">
            <v>3653.9990206482298</v>
          </cell>
          <cell r="O372">
            <v>20799361.568745263</v>
          </cell>
          <cell r="P372">
            <v>1185227.7635000106</v>
          </cell>
          <cell r="Q372">
            <v>41250.361912787186</v>
          </cell>
          <cell r="R372">
            <v>0</v>
          </cell>
          <cell r="S372">
            <v>0</v>
          </cell>
          <cell r="T372">
            <v>0</v>
          </cell>
          <cell r="U372">
            <v>0</v>
          </cell>
          <cell r="V372">
            <v>0</v>
          </cell>
          <cell r="W372">
            <v>19943.056807485846</v>
          </cell>
          <cell r="X372">
            <v>1838.7077906097829</v>
          </cell>
          <cell r="Y372">
            <v>82.92987789112864</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A373">
            <v>53022</v>
          </cell>
          <cell r="B373">
            <v>0</v>
          </cell>
          <cell r="C373">
            <v>0</v>
          </cell>
          <cell r="D373">
            <v>0</v>
          </cell>
          <cell r="E373">
            <v>0</v>
          </cell>
          <cell r="F373">
            <v>0</v>
          </cell>
          <cell r="G373">
            <v>0</v>
          </cell>
          <cell r="H373">
            <v>0</v>
          </cell>
          <cell r="I373">
            <v>0</v>
          </cell>
          <cell r="J373">
            <v>0</v>
          </cell>
          <cell r="K373">
            <v>1246570.2120470146</v>
          </cell>
          <cell r="L373">
            <v>65407.04425682986</v>
          </cell>
          <cell r="M373">
            <v>0</v>
          </cell>
          <cell r="N373">
            <v>3475.5369798535985</v>
          </cell>
          <cell r="O373">
            <v>19614133.805245243</v>
          </cell>
          <cell r="P373">
            <v>1159784.0734943307</v>
          </cell>
          <cell r="Q373">
            <v>38812.618547708014</v>
          </cell>
          <cell r="R373">
            <v>0</v>
          </cell>
          <cell r="S373">
            <v>0</v>
          </cell>
          <cell r="T373">
            <v>0</v>
          </cell>
          <cell r="U373">
            <v>0</v>
          </cell>
          <cell r="V373">
            <v>0</v>
          </cell>
          <cell r="W373">
            <v>18104.349016876058</v>
          </cell>
          <cell r="X373">
            <v>1846.3537505057277</v>
          </cell>
          <cell r="Y373">
            <v>75.283917995176282</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A374">
            <v>53053</v>
          </cell>
          <cell r="B374">
            <v>0</v>
          </cell>
          <cell r="C374">
            <v>0</v>
          </cell>
          <cell r="D374">
            <v>0</v>
          </cell>
          <cell r="E374">
            <v>0</v>
          </cell>
          <cell r="F374">
            <v>0</v>
          </cell>
          <cell r="G374">
            <v>0</v>
          </cell>
          <cell r="H374">
            <v>0</v>
          </cell>
          <cell r="I374">
            <v>0</v>
          </cell>
          <cell r="J374">
            <v>0</v>
          </cell>
          <cell r="K374">
            <v>1181163.1677901838</v>
          </cell>
          <cell r="L374">
            <v>63715.859609948217</v>
          </cell>
          <cell r="M374">
            <v>0</v>
          </cell>
          <cell r="N374">
            <v>3297.1833273590782</v>
          </cell>
          <cell r="O374">
            <v>18454349.731750909</v>
          </cell>
          <cell r="P374">
            <v>1410967.3747864217</v>
          </cell>
          <cell r="Q374">
            <v>36213.742364877486</v>
          </cell>
          <cell r="R374">
            <v>0</v>
          </cell>
          <cell r="S374">
            <v>0</v>
          </cell>
          <cell r="T374">
            <v>0</v>
          </cell>
          <cell r="U374">
            <v>0</v>
          </cell>
          <cell r="V374">
            <v>0</v>
          </cell>
          <cell r="W374">
            <v>16257.995266370332</v>
          </cell>
          <cell r="X374">
            <v>1362.4220690540899</v>
          </cell>
          <cell r="Y374">
            <v>67.606163649323307</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A375">
            <v>53083</v>
          </cell>
          <cell r="B375">
            <v>0</v>
          </cell>
          <cell r="C375">
            <v>0</v>
          </cell>
          <cell r="D375">
            <v>0</v>
          </cell>
          <cell r="E375">
            <v>0</v>
          </cell>
          <cell r="F375">
            <v>0</v>
          </cell>
          <cell r="G375">
            <v>0</v>
          </cell>
          <cell r="H375">
            <v>0</v>
          </cell>
          <cell r="I375">
            <v>0</v>
          </cell>
          <cell r="J375">
            <v>0</v>
          </cell>
          <cell r="K375">
            <v>1117447.3081802356</v>
          </cell>
          <cell r="L375">
            <v>63443.405057287673</v>
          </cell>
          <cell r="M375">
            <v>0</v>
          </cell>
          <cell r="N375">
            <v>3122.217906210321</v>
          </cell>
          <cell r="O375">
            <v>17043382.356964499</v>
          </cell>
          <cell r="P375">
            <v>1578257.9943329531</v>
          </cell>
          <cell r="Q375">
            <v>33783.203163433805</v>
          </cell>
          <cell r="R375">
            <v>0</v>
          </cell>
          <cell r="S375">
            <v>0</v>
          </cell>
          <cell r="T375">
            <v>0</v>
          </cell>
          <cell r="U375">
            <v>0</v>
          </cell>
          <cell r="V375">
            <v>0</v>
          </cell>
          <cell r="W375">
            <v>14895.573197316244</v>
          </cell>
          <cell r="X375">
            <v>1368.0874741579069</v>
          </cell>
          <cell r="Y375">
            <v>61.940758545506711</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A376">
            <v>53114</v>
          </cell>
          <cell r="B376">
            <v>0</v>
          </cell>
          <cell r="C376">
            <v>0</v>
          </cell>
          <cell r="D376">
            <v>0</v>
          </cell>
          <cell r="E376">
            <v>0</v>
          </cell>
          <cell r="F376">
            <v>0</v>
          </cell>
          <cell r="G376">
            <v>0</v>
          </cell>
          <cell r="H376">
            <v>0</v>
          </cell>
          <cell r="I376">
            <v>0</v>
          </cell>
          <cell r="J376">
            <v>0</v>
          </cell>
          <cell r="K376">
            <v>1054003.903122948</v>
          </cell>
          <cell r="L376">
            <v>63125.16931511429</v>
          </cell>
          <cell r="M376">
            <v>0</v>
          </cell>
          <cell r="N376">
            <v>2947.2976709055174</v>
          </cell>
          <cell r="O376">
            <v>15465124.362631537</v>
          </cell>
          <cell r="P376">
            <v>750687.78222372907</v>
          </cell>
          <cell r="Q376">
            <v>30456.649304535633</v>
          </cell>
          <cell r="R376">
            <v>0</v>
          </cell>
          <cell r="S376">
            <v>0</v>
          </cell>
          <cell r="T376">
            <v>0</v>
          </cell>
          <cell r="U376">
            <v>0</v>
          </cell>
          <cell r="V376">
            <v>0</v>
          </cell>
          <cell r="W376">
            <v>13527.485723158337</v>
          </cell>
          <cell r="X376">
            <v>1373.7764379046055</v>
          </cell>
          <cell r="Y376">
            <v>56.251794798800077</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A377">
            <v>53144</v>
          </cell>
          <cell r="B377">
            <v>0</v>
          </cell>
          <cell r="C377">
            <v>0</v>
          </cell>
          <cell r="D377">
            <v>0</v>
          </cell>
          <cell r="E377">
            <v>0</v>
          </cell>
          <cell r="F377">
            <v>0</v>
          </cell>
          <cell r="G377">
            <v>0</v>
          </cell>
          <cell r="H377">
            <v>0</v>
          </cell>
          <cell r="I377">
            <v>0</v>
          </cell>
          <cell r="J377">
            <v>0</v>
          </cell>
          <cell r="K377">
            <v>990878.73380783387</v>
          </cell>
          <cell r="L377">
            <v>62697.660046929581</v>
          </cell>
          <cell r="M377">
            <v>0</v>
          </cell>
          <cell r="N377">
            <v>2772.4771088034963</v>
          </cell>
          <cell r="O377">
            <v>14714436.580407811</v>
          </cell>
          <cell r="P377">
            <v>1666102.3347915187</v>
          </cell>
          <cell r="Q377">
            <v>28804.108669394387</v>
          </cell>
          <cell r="R377">
            <v>0</v>
          </cell>
          <cell r="S377">
            <v>0</v>
          </cell>
          <cell r="T377">
            <v>0</v>
          </cell>
          <cell r="U377">
            <v>0</v>
          </cell>
          <cell r="V377">
            <v>0</v>
          </cell>
          <cell r="W377">
            <v>12153.70928525373</v>
          </cell>
          <cell r="X377">
            <v>1379.4890582588807</v>
          </cell>
          <cell r="Y377">
            <v>50.539174444513435</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A378">
            <v>53175</v>
          </cell>
          <cell r="B378">
            <v>0</v>
          </cell>
          <cell r="C378">
            <v>0</v>
          </cell>
          <cell r="D378">
            <v>0</v>
          </cell>
          <cell r="E378">
            <v>0</v>
          </cell>
          <cell r="F378">
            <v>0</v>
          </cell>
          <cell r="G378">
            <v>0</v>
          </cell>
          <cell r="H378">
            <v>0</v>
          </cell>
          <cell r="I378">
            <v>0</v>
          </cell>
          <cell r="J378">
            <v>0</v>
          </cell>
          <cell r="K378">
            <v>928181.07376090414</v>
          </cell>
          <cell r="L378">
            <v>60582.370251793829</v>
          </cell>
          <cell r="M378">
            <v>0</v>
          </cell>
          <cell r="N378">
            <v>2598.4094438996317</v>
          </cell>
          <cell r="O378">
            <v>13048334.245616291</v>
          </cell>
          <cell r="P378">
            <v>2149725.401746369</v>
          </cell>
          <cell r="Q378">
            <v>25377.741186014773</v>
          </cell>
          <cell r="R378">
            <v>0</v>
          </cell>
          <cell r="S378">
            <v>0</v>
          </cell>
          <cell r="T378">
            <v>0</v>
          </cell>
          <cell r="U378">
            <v>0</v>
          </cell>
          <cell r="V378">
            <v>0</v>
          </cell>
          <cell r="W378">
            <v>10774.22022699485</v>
          </cell>
          <cell r="X378">
            <v>1385.2254335927987</v>
          </cell>
          <cell r="Y378">
            <v>44.802799110586918</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A379">
            <v>53206</v>
          </cell>
          <cell r="B379">
            <v>0</v>
          </cell>
          <cell r="C379">
            <v>0</v>
          </cell>
          <cell r="D379">
            <v>0</v>
          </cell>
          <cell r="E379">
            <v>0</v>
          </cell>
          <cell r="F379">
            <v>0</v>
          </cell>
          <cell r="G379">
            <v>0</v>
          </cell>
          <cell r="H379">
            <v>0</v>
          </cell>
          <cell r="I379">
            <v>0</v>
          </cell>
          <cell r="J379">
            <v>0</v>
          </cell>
          <cell r="K379">
            <v>867598.70350911049</v>
          </cell>
          <cell r="L379">
            <v>57163.072966219857</v>
          </cell>
          <cell r="M379">
            <v>0</v>
          </cell>
          <cell r="N379">
            <v>2427.5045501618947</v>
          </cell>
          <cell r="O379">
            <v>10898608.843869928</v>
          </cell>
          <cell r="P379">
            <v>929040.89400205668</v>
          </cell>
          <cell r="Q379">
            <v>20266.946697150011</v>
          </cell>
          <cell r="R379">
            <v>0</v>
          </cell>
          <cell r="S379">
            <v>0</v>
          </cell>
          <cell r="T379">
            <v>0</v>
          </cell>
          <cell r="U379">
            <v>0</v>
          </cell>
          <cell r="V379">
            <v>0</v>
          </cell>
          <cell r="W379">
            <v>9388.9947934020511</v>
          </cell>
          <cell r="X379">
            <v>957.84605145318403</v>
          </cell>
          <cell r="Y379">
            <v>39.042570015896864</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A380">
            <v>53236</v>
          </cell>
          <cell r="B380">
            <v>0</v>
          </cell>
          <cell r="C380">
            <v>0</v>
          </cell>
          <cell r="D380">
            <v>0</v>
          </cell>
          <cell r="E380">
            <v>0</v>
          </cell>
          <cell r="F380">
            <v>0</v>
          </cell>
          <cell r="G380">
            <v>0</v>
          </cell>
          <cell r="H380">
            <v>0</v>
          </cell>
          <cell r="I380">
            <v>0</v>
          </cell>
          <cell r="J380">
            <v>0</v>
          </cell>
          <cell r="K380">
            <v>810435.63054289052</v>
          </cell>
          <cell r="L380">
            <v>53642.316223410256</v>
          </cell>
          <cell r="M380">
            <v>0</v>
          </cell>
          <cell r="N380">
            <v>2264.6079918540295</v>
          </cell>
          <cell r="O380">
            <v>9969567.9498678651</v>
          </cell>
          <cell r="P380">
            <v>1941379.211274639</v>
          </cell>
          <cell r="Q380">
            <v>17999.143709867742</v>
          </cell>
          <cell r="R380">
            <v>0</v>
          </cell>
          <cell r="S380">
            <v>0</v>
          </cell>
          <cell r="T380">
            <v>0</v>
          </cell>
          <cell r="U380">
            <v>0</v>
          </cell>
          <cell r="V380">
            <v>0</v>
          </cell>
          <cell r="W380">
            <v>8431.1487419488676</v>
          </cell>
          <cell r="X380">
            <v>961.82909461713712</v>
          </cell>
          <cell r="Y380">
            <v>35.05952685193737</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A381">
            <v>53267</v>
          </cell>
          <cell r="B381">
            <v>0</v>
          </cell>
          <cell r="C381">
            <v>0</v>
          </cell>
          <cell r="D381">
            <v>0</v>
          </cell>
          <cell r="E381">
            <v>0</v>
          </cell>
          <cell r="F381">
            <v>0</v>
          </cell>
          <cell r="G381">
            <v>0</v>
          </cell>
          <cell r="H381">
            <v>0</v>
          </cell>
          <cell r="I381">
            <v>0</v>
          </cell>
          <cell r="J381">
            <v>0</v>
          </cell>
          <cell r="K381">
            <v>756793.31431948009</v>
          </cell>
          <cell r="L381">
            <v>305239.089118456</v>
          </cell>
          <cell r="M381">
            <v>0</v>
          </cell>
          <cell r="N381">
            <v>2112.2575209183919</v>
          </cell>
          <cell r="O381">
            <v>8028188.7385932226</v>
          </cell>
          <cell r="P381">
            <v>828753.14438881387</v>
          </cell>
          <cell r="Q381">
            <v>15020.418307582097</v>
          </cell>
          <cell r="R381">
            <v>0</v>
          </cell>
          <cell r="S381">
            <v>0</v>
          </cell>
          <cell r="T381">
            <v>0</v>
          </cell>
          <cell r="U381">
            <v>0</v>
          </cell>
          <cell r="V381">
            <v>0</v>
          </cell>
          <cell r="W381">
            <v>7469.3196473317303</v>
          </cell>
          <cell r="X381">
            <v>690.74750648736199</v>
          </cell>
          <cell r="Y381">
            <v>31.059920866821109</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A382">
            <v>53297</v>
          </cell>
          <cell r="B382">
            <v>0</v>
          </cell>
          <cell r="C382">
            <v>0</v>
          </cell>
          <cell r="D382">
            <v>0</v>
          </cell>
          <cell r="E382">
            <v>0</v>
          </cell>
          <cell r="F382">
            <v>0</v>
          </cell>
          <cell r="G382">
            <v>0</v>
          </cell>
          <cell r="H382">
            <v>0</v>
          </cell>
          <cell r="I382">
            <v>0</v>
          </cell>
          <cell r="J382">
            <v>0</v>
          </cell>
          <cell r="K382">
            <v>451554.22520102427</v>
          </cell>
          <cell r="L382">
            <v>52194.259697910136</v>
          </cell>
          <cell r="M382">
            <v>0</v>
          </cell>
          <cell r="N382">
            <v>1332.5395452591933</v>
          </cell>
          <cell r="O382">
            <v>7199435.5942044118</v>
          </cell>
          <cell r="P382">
            <v>479350.84722003812</v>
          </cell>
          <cell r="Q382">
            <v>13715.121006086183</v>
          </cell>
          <cell r="R382">
            <v>0</v>
          </cell>
          <cell r="S382">
            <v>0</v>
          </cell>
          <cell r="T382">
            <v>0</v>
          </cell>
          <cell r="U382">
            <v>0</v>
          </cell>
          <cell r="V382">
            <v>0</v>
          </cell>
          <cell r="W382">
            <v>6778.5721408443678</v>
          </cell>
          <cell r="X382">
            <v>693.61986486850139</v>
          </cell>
          <cell r="Y382">
            <v>28.18756248567783</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A383">
            <v>53328</v>
          </cell>
          <cell r="B383">
            <v>0</v>
          </cell>
          <cell r="C383">
            <v>0</v>
          </cell>
          <cell r="D383">
            <v>0</v>
          </cell>
          <cell r="E383">
            <v>0</v>
          </cell>
          <cell r="F383">
            <v>0</v>
          </cell>
          <cell r="G383">
            <v>0</v>
          </cell>
          <cell r="H383">
            <v>0</v>
          </cell>
          <cell r="I383">
            <v>0</v>
          </cell>
          <cell r="J383">
            <v>0</v>
          </cell>
          <cell r="K383">
            <v>399359.96550311404</v>
          </cell>
          <cell r="L383">
            <v>50650.49091443589</v>
          </cell>
          <cell r="M383">
            <v>0</v>
          </cell>
          <cell r="N383">
            <v>1183.2642801291036</v>
          </cell>
          <cell r="O383">
            <v>6720084.7469843728</v>
          </cell>
          <cell r="P383">
            <v>461759.51342890353</v>
          </cell>
          <cell r="Q383">
            <v>12677.054596080381</v>
          </cell>
          <cell r="R383">
            <v>0</v>
          </cell>
          <cell r="S383">
            <v>0</v>
          </cell>
          <cell r="T383">
            <v>0</v>
          </cell>
          <cell r="U383">
            <v>0</v>
          </cell>
          <cell r="V383">
            <v>0</v>
          </cell>
          <cell r="W383">
            <v>6084.9522759758665</v>
          </cell>
          <cell r="X383">
            <v>308.44066560908232</v>
          </cell>
          <cell r="Y383">
            <v>25.303259880932981</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A384">
            <v>53359</v>
          </cell>
          <cell r="B384">
            <v>0</v>
          </cell>
          <cell r="C384">
            <v>0</v>
          </cell>
          <cell r="D384">
            <v>0</v>
          </cell>
          <cell r="E384">
            <v>0</v>
          </cell>
          <cell r="F384">
            <v>0</v>
          </cell>
          <cell r="G384">
            <v>0</v>
          </cell>
          <cell r="H384">
            <v>0</v>
          </cell>
          <cell r="I384">
            <v>0</v>
          </cell>
          <cell r="J384">
            <v>0</v>
          </cell>
          <cell r="K384">
            <v>348709.47458867833</v>
          </cell>
          <cell r="L384">
            <v>47836.454274719021</v>
          </cell>
          <cell r="M384">
            <v>0</v>
          </cell>
          <cell r="N384">
            <v>1037.7747282417083</v>
          </cell>
          <cell r="O384">
            <v>6258325.2335554715</v>
          </cell>
          <cell r="P384">
            <v>531839.00633409747</v>
          </cell>
          <cell r="Q384">
            <v>11676.36228740297</v>
          </cell>
          <cell r="R384">
            <v>0</v>
          </cell>
          <cell r="S384">
            <v>0</v>
          </cell>
          <cell r="T384">
            <v>0</v>
          </cell>
          <cell r="U384">
            <v>0</v>
          </cell>
          <cell r="V384">
            <v>0</v>
          </cell>
          <cell r="W384">
            <v>5776.5116103667842</v>
          </cell>
          <cell r="X384">
            <v>309.72326471023916</v>
          </cell>
          <cell r="Y384">
            <v>24.020660779775213</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A385">
            <v>53387</v>
          </cell>
          <cell r="B385">
            <v>0</v>
          </cell>
          <cell r="C385">
            <v>0</v>
          </cell>
          <cell r="D385">
            <v>0</v>
          </cell>
          <cell r="E385">
            <v>0</v>
          </cell>
          <cell r="F385">
            <v>0</v>
          </cell>
          <cell r="G385">
            <v>0</v>
          </cell>
          <cell r="H385">
            <v>0</v>
          </cell>
          <cell r="I385">
            <v>0</v>
          </cell>
          <cell r="J385">
            <v>0</v>
          </cell>
          <cell r="K385">
            <v>300873.02031395922</v>
          </cell>
          <cell r="L385">
            <v>44999.958031370283</v>
          </cell>
          <cell r="M385">
            <v>0</v>
          </cell>
          <cell r="N385">
            <v>899.2357852281533</v>
          </cell>
          <cell r="O385">
            <v>5726486.2272213735</v>
          </cell>
          <cell r="P385">
            <v>404106.53881756833</v>
          </cell>
          <cell r="Q385">
            <v>10490.692072043934</v>
          </cell>
          <cell r="R385">
            <v>0</v>
          </cell>
          <cell r="S385">
            <v>0</v>
          </cell>
          <cell r="T385">
            <v>0</v>
          </cell>
          <cell r="U385">
            <v>0</v>
          </cell>
          <cell r="V385">
            <v>0</v>
          </cell>
          <cell r="W385">
            <v>5466.7883456565451</v>
          </cell>
          <cell r="X385">
            <v>311.01119728599315</v>
          </cell>
          <cell r="Y385">
            <v>22.7327282040218</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A386">
            <v>53418</v>
          </cell>
          <cell r="B386">
            <v>0</v>
          </cell>
          <cell r="C386">
            <v>0</v>
          </cell>
          <cell r="D386">
            <v>0</v>
          </cell>
          <cell r="E386">
            <v>0</v>
          </cell>
          <cell r="F386">
            <v>0</v>
          </cell>
          <cell r="G386">
            <v>0</v>
          </cell>
          <cell r="H386">
            <v>0</v>
          </cell>
          <cell r="I386">
            <v>0</v>
          </cell>
          <cell r="J386">
            <v>0</v>
          </cell>
          <cell r="K386">
            <v>255873.06228258897</v>
          </cell>
          <cell r="L386">
            <v>42232.763090336521</v>
          </cell>
          <cell r="M386">
            <v>0</v>
          </cell>
          <cell r="N386">
            <v>767.17507452976258</v>
          </cell>
          <cell r="O386">
            <v>5322379.6884038039</v>
          </cell>
          <cell r="P386">
            <v>632611.5782501077</v>
          </cell>
          <cell r="Q386">
            <v>9610.1744985120204</v>
          </cell>
          <cell r="R386">
            <v>0</v>
          </cell>
          <cell r="S386">
            <v>0</v>
          </cell>
          <cell r="T386">
            <v>0</v>
          </cell>
          <cell r="U386">
            <v>0</v>
          </cell>
          <cell r="V386">
            <v>0</v>
          </cell>
          <cell r="W386">
            <v>5155.7771483705519</v>
          </cell>
          <cell r="X386">
            <v>312.30448551470727</v>
          </cell>
          <cell r="Y386">
            <v>21.439439975307547</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A387">
            <v>53448</v>
          </cell>
          <cell r="B387">
            <v>0</v>
          </cell>
          <cell r="C387">
            <v>0</v>
          </cell>
          <cell r="D387">
            <v>0</v>
          </cell>
          <cell r="E387">
            <v>0</v>
          </cell>
          <cell r="F387">
            <v>0</v>
          </cell>
          <cell r="G387">
            <v>0</v>
          </cell>
          <cell r="H387">
            <v>0</v>
          </cell>
          <cell r="I387">
            <v>0</v>
          </cell>
          <cell r="J387">
            <v>0</v>
          </cell>
          <cell r="K387">
            <v>213640.29919225234</v>
          </cell>
          <cell r="L387">
            <v>37917.630144961513</v>
          </cell>
          <cell r="M387">
            <v>0</v>
          </cell>
          <cell r="N387">
            <v>642.56671543938376</v>
          </cell>
          <cell r="O387">
            <v>4689768.1101536974</v>
          </cell>
          <cell r="P387">
            <v>496693.26605323306</v>
          </cell>
          <cell r="Q387">
            <v>8463.9806766550737</v>
          </cell>
          <cell r="R387">
            <v>0</v>
          </cell>
          <cell r="S387">
            <v>0</v>
          </cell>
          <cell r="T387">
            <v>0</v>
          </cell>
          <cell r="U387">
            <v>0</v>
          </cell>
          <cell r="V387">
            <v>0</v>
          </cell>
          <cell r="W387">
            <v>4843.4726628558446</v>
          </cell>
          <cell r="X387">
            <v>313.60315166697183</v>
          </cell>
          <cell r="Y387">
            <v>20.14077382304222</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A388">
            <v>53479</v>
          </cell>
          <cell r="B388">
            <v>0</v>
          </cell>
          <cell r="C388">
            <v>0</v>
          </cell>
          <cell r="D388">
            <v>0</v>
          </cell>
          <cell r="E388">
            <v>0</v>
          </cell>
          <cell r="F388">
            <v>0</v>
          </cell>
          <cell r="G388">
            <v>0</v>
          </cell>
          <cell r="H388">
            <v>0</v>
          </cell>
          <cell r="I388">
            <v>0</v>
          </cell>
          <cell r="J388">
            <v>0</v>
          </cell>
          <cell r="K388">
            <v>175722.6690472909</v>
          </cell>
          <cell r="L388">
            <v>35356.194657665903</v>
          </cell>
          <cell r="M388">
            <v>0</v>
          </cell>
          <cell r="N388">
            <v>530.32776328205512</v>
          </cell>
          <cell r="O388">
            <v>4193074.8441004651</v>
          </cell>
          <cell r="P388">
            <v>337736.88719836948</v>
          </cell>
          <cell r="Q388">
            <v>7395.1915761767559</v>
          </cell>
          <cell r="R388">
            <v>0</v>
          </cell>
          <cell r="S388">
            <v>0</v>
          </cell>
          <cell r="T388">
            <v>0</v>
          </cell>
          <cell r="U388">
            <v>0</v>
          </cell>
          <cell r="V388">
            <v>0</v>
          </cell>
          <cell r="W388">
            <v>4529.8695111888728</v>
          </cell>
          <cell r="X388">
            <v>314.90721810598643</v>
          </cell>
          <cell r="Y388">
            <v>18.836707384027061</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A389">
            <v>53509</v>
          </cell>
          <cell r="B389">
            <v>0</v>
          </cell>
          <cell r="C389">
            <v>0</v>
          </cell>
          <cell r="D389">
            <v>0</v>
          </cell>
          <cell r="E389">
            <v>0</v>
          </cell>
          <cell r="F389">
            <v>0</v>
          </cell>
          <cell r="G389">
            <v>0</v>
          </cell>
          <cell r="H389">
            <v>0</v>
          </cell>
          <cell r="I389">
            <v>0</v>
          </cell>
          <cell r="J389">
            <v>0</v>
          </cell>
          <cell r="K389">
            <v>140366.47438962499</v>
          </cell>
          <cell r="L389">
            <v>32665.56277292181</v>
          </cell>
          <cell r="M389">
            <v>0</v>
          </cell>
          <cell r="N389">
            <v>425.2891163540346</v>
          </cell>
          <cell r="O389">
            <v>3855337.9569020947</v>
          </cell>
          <cell r="P389">
            <v>764618.82300709235</v>
          </cell>
          <cell r="Q389">
            <v>6654.0970350228754</v>
          </cell>
          <cell r="R389">
            <v>0</v>
          </cell>
          <cell r="S389">
            <v>0</v>
          </cell>
          <cell r="T389">
            <v>0</v>
          </cell>
          <cell r="U389">
            <v>0</v>
          </cell>
          <cell r="V389">
            <v>0</v>
          </cell>
          <cell r="W389">
            <v>4214.9622930828864</v>
          </cell>
          <cell r="X389">
            <v>316.21670728794379</v>
          </cell>
          <cell r="Y389">
            <v>17.527218202069669</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A390">
            <v>53540</v>
          </cell>
          <cell r="B390">
            <v>0</v>
          </cell>
          <cell r="C390">
            <v>0</v>
          </cell>
          <cell r="D390">
            <v>0</v>
          </cell>
          <cell r="E390">
            <v>0</v>
          </cell>
          <cell r="F390">
            <v>0</v>
          </cell>
          <cell r="G390">
            <v>0</v>
          </cell>
          <cell r="H390">
            <v>0</v>
          </cell>
          <cell r="I390">
            <v>0</v>
          </cell>
          <cell r="J390">
            <v>0</v>
          </cell>
          <cell r="K390">
            <v>107700.91161670312</v>
          </cell>
          <cell r="L390">
            <v>30545.840348718804</v>
          </cell>
          <cell r="M390">
            <v>0</v>
          </cell>
          <cell r="N390">
            <v>328.07148444321979</v>
          </cell>
          <cell r="O390">
            <v>3090719.1338950009</v>
          </cell>
          <cell r="P390">
            <v>287209.43771032238</v>
          </cell>
          <cell r="Q390">
            <v>5724.4980328684778</v>
          </cell>
          <cell r="R390">
            <v>0</v>
          </cell>
          <cell r="S390">
            <v>0</v>
          </cell>
          <cell r="T390">
            <v>0</v>
          </cell>
          <cell r="U390">
            <v>0</v>
          </cell>
          <cell r="V390">
            <v>0</v>
          </cell>
          <cell r="W390">
            <v>3898.7455857949426</v>
          </cell>
          <cell r="X390">
            <v>317.53164176241535</v>
          </cell>
          <cell r="Y390">
            <v>16.212283727597303</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A391">
            <v>53571</v>
          </cell>
          <cell r="B391">
            <v>0</v>
          </cell>
          <cell r="C391">
            <v>0</v>
          </cell>
          <cell r="D391">
            <v>0</v>
          </cell>
          <cell r="E391">
            <v>0</v>
          </cell>
          <cell r="F391">
            <v>0</v>
          </cell>
          <cell r="G391">
            <v>0</v>
          </cell>
          <cell r="H391">
            <v>0</v>
          </cell>
          <cell r="I391">
            <v>0</v>
          </cell>
          <cell r="J391">
            <v>0</v>
          </cell>
          <cell r="K391">
            <v>77155.071267984356</v>
          </cell>
          <cell r="L391">
            <v>26898.275540412687</v>
          </cell>
          <cell r="M391">
            <v>0</v>
          </cell>
          <cell r="N391">
            <v>237.01006586772735</v>
          </cell>
          <cell r="O391">
            <v>2803509.6961846794</v>
          </cell>
          <cell r="P391">
            <v>372179.29310834175</v>
          </cell>
          <cell r="Q391">
            <v>5096.9853164501028</v>
          </cell>
          <cell r="R391">
            <v>0</v>
          </cell>
          <cell r="S391">
            <v>0</v>
          </cell>
          <cell r="T391">
            <v>0</v>
          </cell>
          <cell r="U391">
            <v>0</v>
          </cell>
          <cell r="V391">
            <v>0</v>
          </cell>
          <cell r="W391">
            <v>3581.2139440325273</v>
          </cell>
          <cell r="X391">
            <v>318.85204417274326</v>
          </cell>
          <cell r="Y391">
            <v>14.891881317268592</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A392">
            <v>53601</v>
          </cell>
          <cell r="B392">
            <v>0</v>
          </cell>
          <cell r="C392">
            <v>0</v>
          </cell>
          <cell r="D392">
            <v>0</v>
          </cell>
          <cell r="E392">
            <v>0</v>
          </cell>
          <cell r="F392">
            <v>0</v>
          </cell>
          <cell r="G392">
            <v>0</v>
          </cell>
          <cell r="H392">
            <v>0</v>
          </cell>
          <cell r="I392">
            <v>0</v>
          </cell>
          <cell r="J392">
            <v>0</v>
          </cell>
          <cell r="K392">
            <v>50256.795727571698</v>
          </cell>
          <cell r="L392">
            <v>20321.473374860736</v>
          </cell>
          <cell r="M392">
            <v>0</v>
          </cell>
          <cell r="N392">
            <v>156.54830556385784</v>
          </cell>
          <cell r="O392">
            <v>2431330.4030763377</v>
          </cell>
          <cell r="P392">
            <v>243195.46198738317</v>
          </cell>
          <cell r="Q392">
            <v>4448.4211612181434</v>
          </cell>
          <cell r="R392">
            <v>0</v>
          </cell>
          <cell r="S392">
            <v>0</v>
          </cell>
          <cell r="T392">
            <v>0</v>
          </cell>
          <cell r="U392">
            <v>0</v>
          </cell>
          <cell r="V392">
            <v>0</v>
          </cell>
          <cell r="W392">
            <v>3262.361899859784</v>
          </cell>
          <cell r="X392">
            <v>320.17793725642741</v>
          </cell>
          <cell r="Y392">
            <v>13.565988233583601</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A393">
            <v>53632</v>
          </cell>
          <cell r="B393">
            <v>0</v>
          </cell>
          <cell r="C393">
            <v>0</v>
          </cell>
          <cell r="D393">
            <v>0</v>
          </cell>
          <cell r="E393">
            <v>0</v>
          </cell>
          <cell r="F393">
            <v>0</v>
          </cell>
          <cell r="G393">
            <v>0</v>
          </cell>
          <cell r="H393">
            <v>0</v>
          </cell>
          <cell r="I393">
            <v>0</v>
          </cell>
          <cell r="J393">
            <v>0</v>
          </cell>
          <cell r="K393">
            <v>29935.322352710951</v>
          </cell>
          <cell r="L393">
            <v>10708.608703557962</v>
          </cell>
          <cell r="M393">
            <v>0</v>
          </cell>
          <cell r="N393">
            <v>95.432687379727255</v>
          </cell>
          <cell r="O393">
            <v>2188134.9410889554</v>
          </cell>
          <cell r="P393">
            <v>207464.99929932033</v>
          </cell>
          <cell r="Q393">
            <v>3925.019319768594</v>
          </cell>
          <cell r="R393">
            <v>0</v>
          </cell>
          <cell r="S393">
            <v>0</v>
          </cell>
          <cell r="T393">
            <v>0</v>
          </cell>
          <cell r="U393">
            <v>0</v>
          </cell>
          <cell r="V393">
            <v>0</v>
          </cell>
          <cell r="W393">
            <v>2942.1839626033566</v>
          </cell>
          <cell r="X393">
            <v>321.5093438455192</v>
          </cell>
          <cell r="Y393">
            <v>12.234581644492293</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A394">
            <v>53662</v>
          </cell>
          <cell r="B394">
            <v>0</v>
          </cell>
          <cell r="C394">
            <v>0</v>
          </cell>
          <cell r="D394">
            <v>0</v>
          </cell>
          <cell r="E394">
            <v>0</v>
          </cell>
          <cell r="F394">
            <v>0</v>
          </cell>
          <cell r="G394">
            <v>0</v>
          </cell>
          <cell r="H394">
            <v>0</v>
          </cell>
          <cell r="I394">
            <v>0</v>
          </cell>
          <cell r="J394">
            <v>0</v>
          </cell>
          <cell r="K394">
            <v>19226.713649152996</v>
          </cell>
          <cell r="L394">
            <v>7719.0245109465368</v>
          </cell>
          <cell r="M394">
            <v>0</v>
          </cell>
          <cell r="N394">
            <v>62.655293052639749</v>
          </cell>
          <cell r="O394">
            <v>1980669.9417896343</v>
          </cell>
          <cell r="P394">
            <v>186167.23444600421</v>
          </cell>
          <cell r="Q394">
            <v>3495.9696039628038</v>
          </cell>
          <cell r="R394">
            <v>0</v>
          </cell>
          <cell r="S394">
            <v>0</v>
          </cell>
          <cell r="T394">
            <v>0</v>
          </cell>
          <cell r="U394">
            <v>0</v>
          </cell>
          <cell r="V394">
            <v>0</v>
          </cell>
          <cell r="W394">
            <v>2620.6746187578374</v>
          </cell>
          <cell r="X394">
            <v>322.84628686700989</v>
          </cell>
          <cell r="Y394">
            <v>10.89763862300134</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A395">
            <v>53693</v>
          </cell>
          <cell r="B395">
            <v>0</v>
          </cell>
          <cell r="C395">
            <v>0</v>
          </cell>
          <cell r="D395">
            <v>0</v>
          </cell>
          <cell r="E395">
            <v>0</v>
          </cell>
          <cell r="F395">
            <v>0</v>
          </cell>
          <cell r="G395">
            <v>0</v>
          </cell>
          <cell r="H395">
            <v>0</v>
          </cell>
          <cell r="I395">
            <v>0</v>
          </cell>
          <cell r="J395">
            <v>0</v>
          </cell>
          <cell r="K395">
            <v>11507.689138206457</v>
          </cell>
          <cell r="L395">
            <v>4292.1174874447943</v>
          </cell>
          <cell r="M395">
            <v>0</v>
          </cell>
          <cell r="N395">
            <v>38.067184990992395</v>
          </cell>
          <cell r="O395">
            <v>1794502.70734363</v>
          </cell>
          <cell r="P395">
            <v>169855.38979363153</v>
          </cell>
          <cell r="Q395">
            <v>3117.9615119167265</v>
          </cell>
          <cell r="R395">
            <v>0</v>
          </cell>
          <cell r="S395">
            <v>0</v>
          </cell>
          <cell r="T395">
            <v>0</v>
          </cell>
          <cell r="U395">
            <v>0</v>
          </cell>
          <cell r="V395">
            <v>0</v>
          </cell>
          <cell r="W395">
            <v>2297.8283318908275</v>
          </cell>
          <cell r="X395">
            <v>324.18878934322947</v>
          </cell>
          <cell r="Y395">
            <v>9.5551361467793576</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A396">
            <v>53724</v>
          </cell>
          <cell r="B396">
            <v>0</v>
          </cell>
          <cell r="C396">
            <v>0</v>
          </cell>
          <cell r="D396">
            <v>0</v>
          </cell>
          <cell r="E396">
            <v>0</v>
          </cell>
          <cell r="F396">
            <v>0</v>
          </cell>
          <cell r="G396">
            <v>0</v>
          </cell>
          <cell r="H396">
            <v>0</v>
          </cell>
          <cell r="I396">
            <v>0</v>
          </cell>
          <cell r="J396">
            <v>0</v>
          </cell>
          <cell r="K396">
            <v>7215.5716507616617</v>
          </cell>
          <cell r="L396">
            <v>1180.7964690597798</v>
          </cell>
          <cell r="M396">
            <v>0</v>
          </cell>
          <cell r="N396">
            <v>24.345069665538517</v>
          </cell>
          <cell r="O396">
            <v>1624647.3175499984</v>
          </cell>
          <cell r="P396">
            <v>155702.54510102884</v>
          </cell>
          <cell r="Q396">
            <v>2779.1314929151113</v>
          </cell>
          <cell r="R396">
            <v>0</v>
          </cell>
          <cell r="S396">
            <v>0</v>
          </cell>
          <cell r="T396">
            <v>0</v>
          </cell>
          <cell r="U396">
            <v>0</v>
          </cell>
          <cell r="V396">
            <v>0</v>
          </cell>
          <cell r="W396">
            <v>1973.639542547598</v>
          </cell>
          <cell r="X396">
            <v>325.53687439224814</v>
          </cell>
          <cell r="Y396">
            <v>8.207051097760429</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A397">
            <v>53752</v>
          </cell>
          <cell r="B397">
            <v>0</v>
          </cell>
          <cell r="C397">
            <v>0</v>
          </cell>
          <cell r="D397">
            <v>0</v>
          </cell>
          <cell r="E397">
            <v>0</v>
          </cell>
          <cell r="F397">
            <v>0</v>
          </cell>
          <cell r="G397">
            <v>0</v>
          </cell>
          <cell r="H397">
            <v>0</v>
          </cell>
          <cell r="I397">
            <v>0</v>
          </cell>
          <cell r="J397">
            <v>0</v>
          </cell>
          <cell r="K397">
            <v>6034.7751817018816</v>
          </cell>
          <cell r="L397">
            <v>717.51168321118803</v>
          </cell>
          <cell r="M397">
            <v>0</v>
          </cell>
          <cell r="N397">
            <v>20.399464998590169</v>
          </cell>
          <cell r="O397">
            <v>1468944.77244897</v>
          </cell>
          <cell r="P397">
            <v>249119.96913687667</v>
          </cell>
          <cell r="Q397">
            <v>2471.7831322547513</v>
          </cell>
          <cell r="R397">
            <v>0</v>
          </cell>
          <cell r="S397">
            <v>0</v>
          </cell>
          <cell r="T397">
            <v>0</v>
          </cell>
          <cell r="U397">
            <v>0</v>
          </cell>
          <cell r="V397">
            <v>0</v>
          </cell>
          <cell r="W397">
            <v>1648.1026681553499</v>
          </cell>
          <cell r="X397">
            <v>326.89056522826104</v>
          </cell>
          <cell r="Y397">
            <v>6.8533602617459968</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A398">
            <v>53783</v>
          </cell>
          <cell r="B398">
            <v>0</v>
          </cell>
          <cell r="C398">
            <v>0</v>
          </cell>
          <cell r="D398">
            <v>0</v>
          </cell>
          <cell r="E398">
            <v>0</v>
          </cell>
          <cell r="F398">
            <v>0</v>
          </cell>
          <cell r="G398">
            <v>0</v>
          </cell>
          <cell r="H398">
            <v>0</v>
          </cell>
          <cell r="I398">
            <v>0</v>
          </cell>
          <cell r="J398">
            <v>0</v>
          </cell>
          <cell r="K398">
            <v>5317.2634984906936</v>
          </cell>
          <cell r="L398">
            <v>719.95588945560894</v>
          </cell>
          <cell r="M398">
            <v>0</v>
          </cell>
          <cell r="N398">
            <v>17.955258754168121</v>
          </cell>
          <cell r="O398">
            <v>1219824.803312093</v>
          </cell>
          <cell r="P398">
            <v>145070.54259208054</v>
          </cell>
          <cell r="Q398">
            <v>2013.275381551505</v>
          </cell>
          <cell r="R398">
            <v>0</v>
          </cell>
          <cell r="S398">
            <v>0</v>
          </cell>
          <cell r="T398">
            <v>0</v>
          </cell>
          <cell r="U398">
            <v>0</v>
          </cell>
          <cell r="V398">
            <v>0</v>
          </cell>
          <cell r="W398">
            <v>1321.2121029270888</v>
          </cell>
          <cell r="X398">
            <v>328.24988516200278</v>
          </cell>
          <cell r="Y398">
            <v>5.4940403280051449</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A399">
            <v>53813</v>
          </cell>
          <cell r="B399">
            <v>0</v>
          </cell>
          <cell r="C399">
            <v>0</v>
          </cell>
          <cell r="D399">
            <v>0</v>
          </cell>
          <cell r="E399">
            <v>0</v>
          </cell>
          <cell r="F399">
            <v>0</v>
          </cell>
          <cell r="G399">
            <v>0</v>
          </cell>
          <cell r="H399">
            <v>0</v>
          </cell>
          <cell r="I399">
            <v>0</v>
          </cell>
          <cell r="J399">
            <v>0</v>
          </cell>
          <cell r="K399">
            <v>4597.3076090350842</v>
          </cell>
          <cell r="L399">
            <v>722.40843689824169</v>
          </cell>
          <cell r="M399">
            <v>0</v>
          </cell>
          <cell r="N399">
            <v>15.502711311536096</v>
          </cell>
          <cell r="O399">
            <v>1074754.2607200125</v>
          </cell>
          <cell r="P399">
            <v>134524.97059836274</v>
          </cell>
          <cell r="Q399">
            <v>1730.4853136711122</v>
          </cell>
          <cell r="R399">
            <v>0</v>
          </cell>
          <cell r="S399">
            <v>0</v>
          </cell>
          <cell r="T399">
            <v>0</v>
          </cell>
          <cell r="U399">
            <v>0</v>
          </cell>
          <cell r="V399">
            <v>0</v>
          </cell>
          <cell r="W399">
            <v>992.96221776508605</v>
          </cell>
          <cell r="X399">
            <v>329.61485760113226</v>
          </cell>
          <cell r="Y399">
            <v>4.1290678888731494</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A400">
            <v>53844</v>
          </cell>
          <cell r="B400">
            <v>0</v>
          </cell>
          <cell r="C400">
            <v>0</v>
          </cell>
          <cell r="D400">
            <v>0</v>
          </cell>
          <cell r="E400">
            <v>0</v>
          </cell>
          <cell r="F400">
            <v>0</v>
          </cell>
          <cell r="G400">
            <v>0</v>
          </cell>
          <cell r="H400">
            <v>0</v>
          </cell>
          <cell r="I400">
            <v>0</v>
          </cell>
          <cell r="J400">
            <v>0</v>
          </cell>
          <cell r="K400">
            <v>3874.8991721368429</v>
          </cell>
          <cell r="L400">
            <v>724.8693540550355</v>
          </cell>
          <cell r="M400">
            <v>0</v>
          </cell>
          <cell r="N400">
            <v>13.041794154742963</v>
          </cell>
          <cell r="O400">
            <v>940229.29012164986</v>
          </cell>
          <cell r="P400">
            <v>121510.11326937856</v>
          </cell>
          <cell r="Q400">
            <v>1471.0252163783859</v>
          </cell>
          <cell r="R400">
            <v>0</v>
          </cell>
          <cell r="S400">
            <v>0</v>
          </cell>
          <cell r="T400">
            <v>0</v>
          </cell>
          <cell r="U400">
            <v>0</v>
          </cell>
          <cell r="V400">
            <v>0</v>
          </cell>
          <cell r="W400">
            <v>663.34736016395379</v>
          </cell>
          <cell r="X400">
            <v>330.9855060506485</v>
          </cell>
          <cell r="Y400">
            <v>2.7584194393484416</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A401">
            <v>53874</v>
          </cell>
          <cell r="B401">
            <v>0</v>
          </cell>
          <cell r="C401">
            <v>0</v>
          </cell>
          <cell r="D401">
            <v>0</v>
          </cell>
          <cell r="E401">
            <v>0</v>
          </cell>
          <cell r="F401">
            <v>0</v>
          </cell>
          <cell r="G401">
            <v>0</v>
          </cell>
          <cell r="H401">
            <v>0</v>
          </cell>
          <cell r="I401">
            <v>0</v>
          </cell>
          <cell r="J401">
            <v>0</v>
          </cell>
          <cell r="K401">
            <v>3150.0298180818072</v>
          </cell>
          <cell r="L401">
            <v>727.3386695395991</v>
          </cell>
          <cell r="M401">
            <v>0</v>
          </cell>
          <cell r="N401">
            <v>10.572478670181184</v>
          </cell>
          <cell r="O401">
            <v>818719.17685227143</v>
          </cell>
          <cell r="P401">
            <v>107177.28452409022</v>
          </cell>
          <cell r="Q401">
            <v>1238.9175980585935</v>
          </cell>
          <cell r="R401">
            <v>0</v>
          </cell>
          <cell r="S401">
            <v>0</v>
          </cell>
          <cell r="T401">
            <v>0</v>
          </cell>
          <cell r="U401">
            <v>0</v>
          </cell>
          <cell r="V401">
            <v>0</v>
          </cell>
          <cell r="W401">
            <v>332.3618541133053</v>
          </cell>
          <cell r="X401">
            <v>332.3618541133053</v>
          </cell>
          <cell r="Y401">
            <v>1.3820713766878276</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A402">
            <v>53905</v>
          </cell>
          <cell r="B402">
            <v>0</v>
          </cell>
          <cell r="C402">
            <v>0</v>
          </cell>
          <cell r="D402">
            <v>0</v>
          </cell>
          <cell r="E402">
            <v>0</v>
          </cell>
          <cell r="F402">
            <v>0</v>
          </cell>
          <cell r="G402">
            <v>0</v>
          </cell>
          <cell r="H402">
            <v>0</v>
          </cell>
          <cell r="I402">
            <v>0</v>
          </cell>
          <cell r="J402">
            <v>0</v>
          </cell>
          <cell r="K402">
            <v>2422.6911485422083</v>
          </cell>
          <cell r="L402">
            <v>729.81641206352799</v>
          </cell>
          <cell r="M402">
            <v>0</v>
          </cell>
          <cell r="N402">
            <v>8.0947361462517975</v>
          </cell>
          <cell r="O402">
            <v>711541.89232818107</v>
          </cell>
          <cell r="P402">
            <v>96189.993484935374</v>
          </cell>
          <cell r="Q402">
            <v>1031.5293702404635</v>
          </cell>
          <cell r="R402">
            <v>0</v>
          </cell>
          <cell r="S402">
            <v>0</v>
          </cell>
          <cell r="T402">
            <v>0</v>
          </cell>
          <cell r="U402">
            <v>0</v>
          </cell>
          <cell r="V402">
            <v>0</v>
          </cell>
          <cell r="W402">
            <v>0</v>
          </cell>
          <cell r="X402">
            <v>0</v>
          </cell>
          <cell r="Y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A403">
            <v>53936</v>
          </cell>
          <cell r="B403">
            <v>0</v>
          </cell>
          <cell r="C403">
            <v>0</v>
          </cell>
          <cell r="D403">
            <v>0</v>
          </cell>
          <cell r="E403">
            <v>0</v>
          </cell>
          <cell r="F403">
            <v>0</v>
          </cell>
          <cell r="G403">
            <v>0</v>
          </cell>
          <cell r="H403">
            <v>0</v>
          </cell>
          <cell r="I403">
            <v>0</v>
          </cell>
          <cell r="J403">
            <v>0</v>
          </cell>
          <cell r="K403">
            <v>1692.8747364786805</v>
          </cell>
          <cell r="L403">
            <v>732.30261043676433</v>
          </cell>
          <cell r="M403">
            <v>0</v>
          </cell>
          <cell r="N403">
            <v>5.6085377730282904</v>
          </cell>
          <cell r="O403">
            <v>615351.89884324558</v>
          </cell>
          <cell r="P403">
            <v>83598.821917162975</v>
          </cell>
          <cell r="Q403">
            <v>845.47955982478061</v>
          </cell>
          <cell r="R403">
            <v>0</v>
          </cell>
          <cell r="S403">
            <v>0</v>
          </cell>
          <cell r="T403">
            <v>0</v>
          </cell>
          <cell r="U403">
            <v>0</v>
          </cell>
          <cell r="V403">
            <v>0</v>
          </cell>
          <cell r="W403">
            <v>0</v>
          </cell>
          <cell r="X403">
            <v>0</v>
          </cell>
          <cell r="Y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A404">
            <v>53966</v>
          </cell>
          <cell r="B404">
            <v>0</v>
          </cell>
          <cell r="C404">
            <v>0</v>
          </cell>
          <cell r="D404">
            <v>0</v>
          </cell>
          <cell r="E404">
            <v>0</v>
          </cell>
          <cell r="F404">
            <v>0</v>
          </cell>
          <cell r="G404">
            <v>0</v>
          </cell>
          <cell r="H404">
            <v>0</v>
          </cell>
          <cell r="I404">
            <v>0</v>
          </cell>
          <cell r="J404">
            <v>0</v>
          </cell>
          <cell r="K404">
            <v>960.57212604191602</v>
          </cell>
          <cell r="L404">
            <v>319.15499663015032</v>
          </cell>
          <cell r="M404">
            <v>0</v>
          </cell>
          <cell r="N404">
            <v>3.113854641919211</v>
          </cell>
          <cell r="O404">
            <v>531753.07692608272</v>
          </cell>
          <cell r="P404">
            <v>73098.898633889694</v>
          </cell>
          <cell r="Q404">
            <v>692.38974806340127</v>
          </cell>
          <cell r="R404">
            <v>0</v>
          </cell>
          <cell r="S404">
            <v>0</v>
          </cell>
          <cell r="T404">
            <v>0</v>
          </cell>
          <cell r="U404">
            <v>0</v>
          </cell>
          <cell r="V404">
            <v>0</v>
          </cell>
          <cell r="W404">
            <v>0</v>
          </cell>
          <cell r="X404">
            <v>0</v>
          </cell>
          <cell r="Y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A405">
            <v>53997</v>
          </cell>
          <cell r="B405">
            <v>0</v>
          </cell>
          <cell r="C405">
            <v>0</v>
          </cell>
          <cell r="D405">
            <v>0</v>
          </cell>
          <cell r="E405">
            <v>0</v>
          </cell>
          <cell r="F405">
            <v>0</v>
          </cell>
          <cell r="G405">
            <v>0</v>
          </cell>
          <cell r="H405">
            <v>0</v>
          </cell>
          <cell r="I405">
            <v>0</v>
          </cell>
          <cell r="J405">
            <v>0</v>
          </cell>
          <cell r="K405">
            <v>641.4171294117657</v>
          </cell>
          <cell r="L405">
            <v>320.18959074422895</v>
          </cell>
          <cell r="M405">
            <v>0</v>
          </cell>
          <cell r="N405">
            <v>2.0792605278431404</v>
          </cell>
          <cell r="O405">
            <v>458654.1782921931</v>
          </cell>
          <cell r="P405">
            <v>57988.065805770857</v>
          </cell>
          <cell r="Q405">
            <v>570.55123316437857</v>
          </cell>
          <cell r="R405">
            <v>0</v>
          </cell>
          <cell r="S405">
            <v>0</v>
          </cell>
          <cell r="T405">
            <v>0</v>
          </cell>
          <cell r="U405">
            <v>0</v>
          </cell>
          <cell r="V405">
            <v>0</v>
          </cell>
          <cell r="W405">
            <v>0</v>
          </cell>
          <cell r="X405">
            <v>0</v>
          </cell>
          <cell r="Y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A406">
            <v>54027</v>
          </cell>
          <cell r="B406">
            <v>0</v>
          </cell>
          <cell r="C406">
            <v>0</v>
          </cell>
          <cell r="D406">
            <v>0</v>
          </cell>
          <cell r="E406">
            <v>0</v>
          </cell>
          <cell r="F406">
            <v>0</v>
          </cell>
          <cell r="G406">
            <v>0</v>
          </cell>
          <cell r="H406">
            <v>0</v>
          </cell>
          <cell r="I406">
            <v>0</v>
          </cell>
          <cell r="J406">
            <v>0</v>
          </cell>
          <cell r="K406">
            <v>321.22753866753675</v>
          </cell>
          <cell r="L406">
            <v>321.22753866753675</v>
          </cell>
          <cell r="M406">
            <v>0</v>
          </cell>
          <cell r="N406">
            <v>1.0413126045139316</v>
          </cell>
          <cell r="O406">
            <v>400666.11248642224</v>
          </cell>
          <cell r="P406">
            <v>50505.974032983315</v>
          </cell>
          <cell r="Q406">
            <v>488.22521522243744</v>
          </cell>
          <cell r="R406">
            <v>0</v>
          </cell>
          <cell r="S406">
            <v>0</v>
          </cell>
          <cell r="T406">
            <v>0</v>
          </cell>
          <cell r="U406">
            <v>0</v>
          </cell>
          <cell r="V406">
            <v>0</v>
          </cell>
          <cell r="W406">
            <v>0</v>
          </cell>
          <cell r="X406">
            <v>0</v>
          </cell>
          <cell r="Y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A407">
            <v>54058</v>
          </cell>
          <cell r="B407">
            <v>0</v>
          </cell>
          <cell r="C407">
            <v>0</v>
          </cell>
          <cell r="D407">
            <v>0</v>
          </cell>
          <cell r="E407">
            <v>0</v>
          </cell>
          <cell r="F407">
            <v>0</v>
          </cell>
          <cell r="G407">
            <v>0</v>
          </cell>
          <cell r="H407">
            <v>0</v>
          </cell>
          <cell r="I407">
            <v>0</v>
          </cell>
          <cell r="J407">
            <v>0</v>
          </cell>
          <cell r="K407">
            <v>0</v>
          </cell>
          <cell r="L407">
            <v>0</v>
          </cell>
          <cell r="M407">
            <v>0</v>
          </cell>
          <cell r="N407">
            <v>0</v>
          </cell>
          <cell r="O407">
            <v>350160.13845343894</v>
          </cell>
          <cell r="P407">
            <v>44591.932872758247</v>
          </cell>
          <cell r="Q407">
            <v>420.62127219668093</v>
          </cell>
          <cell r="R407">
            <v>0</v>
          </cell>
          <cell r="S407">
            <v>0</v>
          </cell>
          <cell r="T407">
            <v>0</v>
          </cell>
          <cell r="U407">
            <v>0</v>
          </cell>
          <cell r="V407">
            <v>0</v>
          </cell>
          <cell r="W407">
            <v>0</v>
          </cell>
          <cell r="X407">
            <v>0</v>
          </cell>
          <cell r="Y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A408">
            <v>54089</v>
          </cell>
          <cell r="B408">
            <v>0</v>
          </cell>
          <cell r="C408">
            <v>0</v>
          </cell>
          <cell r="D408">
            <v>0</v>
          </cell>
          <cell r="E408">
            <v>0</v>
          </cell>
          <cell r="F408">
            <v>0</v>
          </cell>
          <cell r="G408">
            <v>0</v>
          </cell>
          <cell r="H408">
            <v>0</v>
          </cell>
          <cell r="I408">
            <v>0</v>
          </cell>
          <cell r="J408">
            <v>0</v>
          </cell>
          <cell r="K408">
            <v>0</v>
          </cell>
          <cell r="L408">
            <v>0</v>
          </cell>
          <cell r="M408">
            <v>0</v>
          </cell>
          <cell r="N408">
            <v>0</v>
          </cell>
          <cell r="O408">
            <v>305568.20558068063</v>
          </cell>
          <cell r="P408">
            <v>40647.159480418399</v>
          </cell>
          <cell r="Q408">
            <v>365.54944043329084</v>
          </cell>
          <cell r="R408">
            <v>0</v>
          </cell>
          <cell r="S408">
            <v>0</v>
          </cell>
          <cell r="T408">
            <v>0</v>
          </cell>
          <cell r="U408">
            <v>0</v>
          </cell>
          <cell r="V408">
            <v>0</v>
          </cell>
          <cell r="W408">
            <v>0</v>
          </cell>
          <cell r="X408">
            <v>0</v>
          </cell>
          <cell r="Y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A409">
            <v>54118</v>
          </cell>
          <cell r="B409">
            <v>0</v>
          </cell>
          <cell r="C409">
            <v>0</v>
          </cell>
          <cell r="D409">
            <v>0</v>
          </cell>
          <cell r="E409">
            <v>0</v>
          </cell>
          <cell r="F409">
            <v>0</v>
          </cell>
          <cell r="G409">
            <v>0</v>
          </cell>
          <cell r="H409">
            <v>0</v>
          </cell>
          <cell r="I409">
            <v>0</v>
          </cell>
          <cell r="J409">
            <v>0</v>
          </cell>
          <cell r="K409">
            <v>0</v>
          </cell>
          <cell r="L409">
            <v>0</v>
          </cell>
          <cell r="M409">
            <v>0</v>
          </cell>
          <cell r="N409">
            <v>0</v>
          </cell>
          <cell r="O409">
            <v>264921.04610026226</v>
          </cell>
          <cell r="P409">
            <v>37234.384722073242</v>
          </cell>
          <cell r="Q409">
            <v>316.89318740377598</v>
          </cell>
          <cell r="R409">
            <v>0</v>
          </cell>
          <cell r="S409">
            <v>0</v>
          </cell>
          <cell r="T409">
            <v>0</v>
          </cell>
          <cell r="U409">
            <v>0</v>
          </cell>
          <cell r="V409">
            <v>0</v>
          </cell>
          <cell r="W409">
            <v>0</v>
          </cell>
          <cell r="X409">
            <v>0</v>
          </cell>
          <cell r="Y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A410">
            <v>54149</v>
          </cell>
          <cell r="B410">
            <v>0</v>
          </cell>
          <cell r="C410">
            <v>0</v>
          </cell>
          <cell r="D410">
            <v>0</v>
          </cell>
          <cell r="E410">
            <v>0</v>
          </cell>
          <cell r="F410">
            <v>0</v>
          </cell>
          <cell r="G410">
            <v>0</v>
          </cell>
          <cell r="H410">
            <v>0</v>
          </cell>
          <cell r="I410">
            <v>0</v>
          </cell>
          <cell r="J410">
            <v>0</v>
          </cell>
          <cell r="K410">
            <v>0</v>
          </cell>
          <cell r="L410">
            <v>0</v>
          </cell>
          <cell r="M410">
            <v>0</v>
          </cell>
          <cell r="N410">
            <v>0</v>
          </cell>
          <cell r="O410">
            <v>227686.66137818902</v>
          </cell>
          <cell r="P410">
            <v>36278.340609471983</v>
          </cell>
          <cell r="Q410">
            <v>272.40995959938903</v>
          </cell>
          <cell r="R410">
            <v>0</v>
          </cell>
          <cell r="S410">
            <v>0</v>
          </cell>
          <cell r="T410">
            <v>0</v>
          </cell>
          <cell r="U410">
            <v>0</v>
          </cell>
          <cell r="V410">
            <v>0</v>
          </cell>
          <cell r="W410">
            <v>0</v>
          </cell>
          <cell r="X410">
            <v>0</v>
          </cell>
          <cell r="Y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A411">
            <v>54179</v>
          </cell>
          <cell r="B411">
            <v>0</v>
          </cell>
          <cell r="C411">
            <v>0</v>
          </cell>
          <cell r="D411">
            <v>0</v>
          </cell>
          <cell r="E411">
            <v>0</v>
          </cell>
          <cell r="F411">
            <v>0</v>
          </cell>
          <cell r="G411">
            <v>0</v>
          </cell>
          <cell r="H411">
            <v>0</v>
          </cell>
          <cell r="I411">
            <v>0</v>
          </cell>
          <cell r="J411">
            <v>0</v>
          </cell>
          <cell r="K411">
            <v>0</v>
          </cell>
          <cell r="L411">
            <v>0</v>
          </cell>
          <cell r="M411">
            <v>0</v>
          </cell>
          <cell r="N411">
            <v>0</v>
          </cell>
          <cell r="O411">
            <v>191408.32076871704</v>
          </cell>
          <cell r="P411">
            <v>32755.170839864455</v>
          </cell>
          <cell r="Q411">
            <v>229.14840208152046</v>
          </cell>
          <cell r="R411">
            <v>0</v>
          </cell>
          <cell r="S411">
            <v>0</v>
          </cell>
          <cell r="T411">
            <v>0</v>
          </cell>
          <cell r="U411">
            <v>0</v>
          </cell>
          <cell r="V411">
            <v>0</v>
          </cell>
          <cell r="W411">
            <v>0</v>
          </cell>
          <cell r="X411">
            <v>0</v>
          </cell>
          <cell r="Y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A412">
            <v>54210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158653.1499288526</v>
          </cell>
          <cell r="P412">
            <v>29692.180299334079</v>
          </cell>
          <cell r="Q412">
            <v>190.33515606253215</v>
          </cell>
          <cell r="R412">
            <v>0</v>
          </cell>
          <cell r="S412">
            <v>0</v>
          </cell>
          <cell r="T412">
            <v>0</v>
          </cell>
          <cell r="U412">
            <v>0</v>
          </cell>
          <cell r="V412">
            <v>0</v>
          </cell>
          <cell r="W412">
            <v>0</v>
          </cell>
          <cell r="X412">
            <v>0</v>
          </cell>
          <cell r="Y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A413">
            <v>54240</v>
          </cell>
          <cell r="B413">
            <v>0</v>
          </cell>
          <cell r="C413">
            <v>0</v>
          </cell>
          <cell r="D413">
            <v>0</v>
          </cell>
          <cell r="E413">
            <v>0</v>
          </cell>
          <cell r="F413">
            <v>0</v>
          </cell>
          <cell r="G413">
            <v>0</v>
          </cell>
          <cell r="H413">
            <v>0</v>
          </cell>
          <cell r="I413">
            <v>0</v>
          </cell>
          <cell r="J413">
            <v>0</v>
          </cell>
          <cell r="K413">
            <v>0</v>
          </cell>
          <cell r="L413">
            <v>0</v>
          </cell>
          <cell r="M413">
            <v>0</v>
          </cell>
          <cell r="N413">
            <v>0</v>
          </cell>
          <cell r="O413">
            <v>128960.96962951854</v>
          </cell>
          <cell r="P413">
            <v>28984.02823535378</v>
          </cell>
          <cell r="Q413">
            <v>155.2193637530379</v>
          </cell>
          <cell r="R413">
            <v>0</v>
          </cell>
          <cell r="S413">
            <v>0</v>
          </cell>
          <cell r="T413">
            <v>0</v>
          </cell>
          <cell r="U413">
            <v>0</v>
          </cell>
          <cell r="V413">
            <v>0</v>
          </cell>
          <cell r="W413">
            <v>0</v>
          </cell>
          <cell r="X413">
            <v>0</v>
          </cell>
          <cell r="Y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A414">
            <v>54271</v>
          </cell>
          <cell r="B414">
            <v>0</v>
          </cell>
          <cell r="C414">
            <v>0</v>
          </cell>
          <cell r="D414">
            <v>0</v>
          </cell>
          <cell r="E414">
            <v>0</v>
          </cell>
          <cell r="F414">
            <v>0</v>
          </cell>
          <cell r="G414">
            <v>0</v>
          </cell>
          <cell r="H414">
            <v>0</v>
          </cell>
          <cell r="I414">
            <v>0</v>
          </cell>
          <cell r="J414">
            <v>0</v>
          </cell>
          <cell r="K414">
            <v>0</v>
          </cell>
          <cell r="L414">
            <v>0</v>
          </cell>
          <cell r="M414">
            <v>0</v>
          </cell>
          <cell r="N414">
            <v>0</v>
          </cell>
          <cell r="O414">
            <v>99976.941394164722</v>
          </cell>
          <cell r="P414">
            <v>24512.165113193467</v>
          </cell>
          <cell r="Q414">
            <v>120.84503867843263</v>
          </cell>
          <cell r="R414">
            <v>0</v>
          </cell>
          <cell r="S414">
            <v>0</v>
          </cell>
          <cell r="T414">
            <v>0</v>
          </cell>
          <cell r="U414">
            <v>0</v>
          </cell>
          <cell r="V414">
            <v>0</v>
          </cell>
          <cell r="W414">
            <v>0</v>
          </cell>
          <cell r="X414">
            <v>0</v>
          </cell>
          <cell r="Y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A415">
            <v>54302</v>
          </cell>
          <cell r="B415">
            <v>0</v>
          </cell>
          <cell r="C415">
            <v>0</v>
          </cell>
          <cell r="D415">
            <v>0</v>
          </cell>
          <cell r="E415">
            <v>0</v>
          </cell>
          <cell r="F415">
            <v>0</v>
          </cell>
          <cell r="G415">
            <v>0</v>
          </cell>
          <cell r="H415">
            <v>0</v>
          </cell>
          <cell r="I415">
            <v>0</v>
          </cell>
          <cell r="J415">
            <v>0</v>
          </cell>
          <cell r="K415">
            <v>0</v>
          </cell>
          <cell r="L415">
            <v>0</v>
          </cell>
          <cell r="M415">
            <v>0</v>
          </cell>
          <cell r="N415">
            <v>0</v>
          </cell>
          <cell r="O415">
            <v>75464.776280971259</v>
          </cell>
          <cell r="P415">
            <v>21518.399813514483</v>
          </cell>
          <cell r="Q415">
            <v>91.807394542913272</v>
          </cell>
          <cell r="R415">
            <v>0</v>
          </cell>
          <cell r="S415">
            <v>0</v>
          </cell>
          <cell r="T415">
            <v>0</v>
          </cell>
          <cell r="U415">
            <v>0</v>
          </cell>
          <cell r="V415">
            <v>0</v>
          </cell>
          <cell r="W415">
            <v>0</v>
          </cell>
          <cell r="X415">
            <v>0</v>
          </cell>
          <cell r="Y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A416">
            <v>54332</v>
          </cell>
          <cell r="B416">
            <v>0</v>
          </cell>
          <cell r="C416">
            <v>0</v>
          </cell>
          <cell r="D416">
            <v>0</v>
          </cell>
          <cell r="E416">
            <v>0</v>
          </cell>
          <cell r="F416">
            <v>0</v>
          </cell>
          <cell r="G416">
            <v>0</v>
          </cell>
          <cell r="H416">
            <v>0</v>
          </cell>
          <cell r="I416">
            <v>0</v>
          </cell>
          <cell r="J416">
            <v>0</v>
          </cell>
          <cell r="K416">
            <v>0</v>
          </cell>
          <cell r="L416">
            <v>0</v>
          </cell>
          <cell r="M416">
            <v>0</v>
          </cell>
          <cell r="N416">
            <v>0</v>
          </cell>
          <cell r="O416">
            <v>53946.376467456779</v>
          </cell>
          <cell r="P416">
            <v>17298.452769682201</v>
          </cell>
          <cell r="Q416">
            <v>65.78286789484423</v>
          </cell>
          <cell r="R416">
            <v>0</v>
          </cell>
          <cell r="S416">
            <v>0</v>
          </cell>
          <cell r="T416">
            <v>0</v>
          </cell>
          <cell r="U416">
            <v>0</v>
          </cell>
          <cell r="V416">
            <v>0</v>
          </cell>
          <cell r="W416">
            <v>0</v>
          </cell>
          <cell r="X416">
            <v>0</v>
          </cell>
          <cell r="Y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A417">
            <v>54363</v>
          </cell>
          <cell r="B417">
            <v>0</v>
          </cell>
          <cell r="C417">
            <v>0</v>
          </cell>
          <cell r="D417">
            <v>0</v>
          </cell>
          <cell r="E417">
            <v>0</v>
          </cell>
          <cell r="F417">
            <v>0</v>
          </cell>
          <cell r="G417">
            <v>0</v>
          </cell>
          <cell r="H417">
            <v>0</v>
          </cell>
          <cell r="I417">
            <v>0</v>
          </cell>
          <cell r="J417">
            <v>0</v>
          </cell>
          <cell r="K417">
            <v>0</v>
          </cell>
          <cell r="L417">
            <v>0</v>
          </cell>
          <cell r="M417">
            <v>0</v>
          </cell>
          <cell r="N417">
            <v>0</v>
          </cell>
          <cell r="O417">
            <v>36647.923697774575</v>
          </cell>
          <cell r="P417">
            <v>12682.570334527625</v>
          </cell>
          <cell r="Q417">
            <v>44.686776513023169</v>
          </cell>
          <cell r="R417">
            <v>0</v>
          </cell>
          <cell r="S417">
            <v>0</v>
          </cell>
          <cell r="T417">
            <v>0</v>
          </cell>
          <cell r="U417">
            <v>0</v>
          </cell>
          <cell r="V417">
            <v>0</v>
          </cell>
          <cell r="W417">
            <v>0</v>
          </cell>
          <cell r="X417">
            <v>0</v>
          </cell>
          <cell r="Y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A418">
            <v>54393</v>
          </cell>
          <cell r="B418">
            <v>0</v>
          </cell>
          <cell r="C418">
            <v>0</v>
          </cell>
          <cell r="D418">
            <v>0</v>
          </cell>
          <cell r="E418">
            <v>0</v>
          </cell>
          <cell r="F418">
            <v>0</v>
          </cell>
          <cell r="G418">
            <v>0</v>
          </cell>
          <cell r="H418">
            <v>0</v>
          </cell>
          <cell r="I418">
            <v>0</v>
          </cell>
          <cell r="J418">
            <v>0</v>
          </cell>
          <cell r="K418">
            <v>0</v>
          </cell>
          <cell r="L418">
            <v>0</v>
          </cell>
          <cell r="M418">
            <v>0</v>
          </cell>
          <cell r="N418">
            <v>0</v>
          </cell>
          <cell r="O418">
            <v>23965.353363246959</v>
          </cell>
          <cell r="P418">
            <v>11530.159717708289</v>
          </cell>
          <cell r="Q418">
            <v>29.388246565641357</v>
          </cell>
          <cell r="R418">
            <v>0</v>
          </cell>
          <cell r="S418">
            <v>0</v>
          </cell>
          <cell r="T418">
            <v>0</v>
          </cell>
          <cell r="U418">
            <v>0</v>
          </cell>
          <cell r="V418">
            <v>0</v>
          </cell>
          <cell r="W418">
            <v>0</v>
          </cell>
          <cell r="X418">
            <v>0</v>
          </cell>
          <cell r="Y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A419">
            <v>54424</v>
          </cell>
          <cell r="B419">
            <v>0</v>
          </cell>
          <cell r="C419">
            <v>0</v>
          </cell>
          <cell r="D419">
            <v>0</v>
          </cell>
          <cell r="E419">
            <v>0</v>
          </cell>
          <cell r="F419">
            <v>0</v>
          </cell>
          <cell r="G419">
            <v>0</v>
          </cell>
          <cell r="H419">
            <v>0</v>
          </cell>
          <cell r="I419">
            <v>0</v>
          </cell>
          <cell r="J419">
            <v>0</v>
          </cell>
          <cell r="K419">
            <v>0</v>
          </cell>
          <cell r="L419">
            <v>0</v>
          </cell>
          <cell r="M419">
            <v>0</v>
          </cell>
          <cell r="N419">
            <v>0</v>
          </cell>
          <cell r="O419">
            <v>12435.193645538668</v>
          </cell>
          <cell r="P419">
            <v>7182.6358481304969</v>
          </cell>
          <cell r="Q419">
            <v>15.480698440751715</v>
          </cell>
          <cell r="R419">
            <v>0</v>
          </cell>
          <cell r="S419">
            <v>0</v>
          </cell>
          <cell r="T419">
            <v>0</v>
          </cell>
          <cell r="U419">
            <v>0</v>
          </cell>
          <cell r="V419">
            <v>0</v>
          </cell>
          <cell r="W419">
            <v>0</v>
          </cell>
          <cell r="X419">
            <v>0</v>
          </cell>
          <cell r="Y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A420">
            <v>54455</v>
          </cell>
          <cell r="B420">
            <v>0</v>
          </cell>
          <cell r="C420">
            <v>0</v>
          </cell>
          <cell r="D420">
            <v>0</v>
          </cell>
          <cell r="E420">
            <v>0</v>
          </cell>
          <cell r="F420">
            <v>0</v>
          </cell>
          <cell r="G420">
            <v>0</v>
          </cell>
          <cell r="H420">
            <v>0</v>
          </cell>
          <cell r="I420">
            <v>0</v>
          </cell>
          <cell r="J420">
            <v>0</v>
          </cell>
          <cell r="K420">
            <v>0</v>
          </cell>
          <cell r="L420">
            <v>0</v>
          </cell>
          <cell r="M420">
            <v>0</v>
          </cell>
          <cell r="N420">
            <v>0</v>
          </cell>
          <cell r="O420">
            <v>5252.5577974081725</v>
          </cell>
          <cell r="P420">
            <v>4408.7618268686783</v>
          </cell>
          <cell r="Q420">
            <v>6.6232249211332412</v>
          </cell>
          <cell r="R420">
            <v>0</v>
          </cell>
          <cell r="S420">
            <v>0</v>
          </cell>
          <cell r="T420">
            <v>0</v>
          </cell>
          <cell r="U420">
            <v>0</v>
          </cell>
          <cell r="V420">
            <v>0</v>
          </cell>
          <cell r="W420">
            <v>0</v>
          </cell>
          <cell r="X420">
            <v>0</v>
          </cell>
          <cell r="Y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row>
        <row r="421">
          <cell r="A421">
            <v>54483</v>
          </cell>
          <cell r="B421">
            <v>0</v>
          </cell>
          <cell r="C421">
            <v>0</v>
          </cell>
          <cell r="D421">
            <v>0</v>
          </cell>
          <cell r="E421">
            <v>0</v>
          </cell>
          <cell r="F421">
            <v>0</v>
          </cell>
          <cell r="G421">
            <v>0</v>
          </cell>
          <cell r="H421">
            <v>0</v>
          </cell>
          <cell r="I421">
            <v>0</v>
          </cell>
          <cell r="J421">
            <v>0</v>
          </cell>
          <cell r="K421">
            <v>0</v>
          </cell>
          <cell r="L421">
            <v>0</v>
          </cell>
          <cell r="M421">
            <v>0</v>
          </cell>
          <cell r="N421">
            <v>0</v>
          </cell>
          <cell r="O421">
            <v>843.79597053949328</v>
          </cell>
          <cell r="P421">
            <v>843.79597053949328</v>
          </cell>
          <cell r="Q421">
            <v>1.0736887173442442</v>
          </cell>
          <cell r="R421">
            <v>0</v>
          </cell>
          <cell r="S421">
            <v>0</v>
          </cell>
          <cell r="T421">
            <v>0</v>
          </cell>
          <cell r="U421">
            <v>0</v>
          </cell>
          <cell r="V421">
            <v>0</v>
          </cell>
          <cell r="W421">
            <v>0</v>
          </cell>
          <cell r="X421">
            <v>0</v>
          </cell>
          <cell r="Y421">
            <v>0</v>
          </cell>
        </row>
        <row r="422">
          <cell r="A422">
            <v>54514</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row>
        <row r="423">
          <cell r="A423">
            <v>54544</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row>
        <row r="424">
          <cell r="A424">
            <v>54575</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row>
        <row r="425">
          <cell r="A425">
            <v>54605</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row>
        <row r="426">
          <cell r="A426">
            <v>54636</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row>
        <row r="427">
          <cell r="A427">
            <v>54667</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row>
        <row r="428">
          <cell r="A428">
            <v>54697</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row>
        <row r="429">
          <cell r="A429">
            <v>54728</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row>
        <row r="430">
          <cell r="A430">
            <v>54758</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A431">
            <v>54789</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row>
        <row r="432">
          <cell r="A432">
            <v>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row>
        <row r="433">
          <cell r="A433">
            <v>0</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row>
        <row r="435">
          <cell r="A435">
            <v>0</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row>
        <row r="436">
          <cell r="A436">
            <v>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row>
        <row r="437">
          <cell r="A437">
            <v>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row>
        <row r="439">
          <cell r="A439">
            <v>0</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row>
        <row r="440">
          <cell r="A440">
            <v>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row>
        <row r="442">
          <cell r="A442">
            <v>0</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row>
        <row r="444">
          <cell r="A444">
            <v>0</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row>
        <row r="447">
          <cell r="A447">
            <v>0</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row>
        <row r="448">
          <cell r="A448">
            <v>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row>
        <row r="454">
          <cell r="A454">
            <v>0</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row>
        <row r="455">
          <cell r="A455">
            <v>0</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row>
        <row r="456">
          <cell r="A456">
            <v>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row>
        <row r="457">
          <cell r="A457">
            <v>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row>
        <row r="458">
          <cell r="A458">
            <v>0</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row>
        <row r="462">
          <cell r="A462">
            <v>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row>
        <row r="463">
          <cell r="A463">
            <v>0</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row>
        <row r="548">
          <cell r="A548">
            <v>0</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row>
        <row r="549">
          <cell r="A549">
            <v>0</v>
          </cell>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row>
        <row r="551">
          <cell r="A551">
            <v>0</v>
          </cell>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row>
        <row r="553">
          <cell r="A553">
            <v>0</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row>
        <row r="557">
          <cell r="A557">
            <v>0</v>
          </cell>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row>
        <row r="558">
          <cell r="A558">
            <v>0</v>
          </cell>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row>
        <row r="559">
          <cell r="A559">
            <v>0</v>
          </cell>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row>
        <row r="560">
          <cell r="A560">
            <v>0</v>
          </cell>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row>
        <row r="561">
          <cell r="A561">
            <v>0</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row>
        <row r="562">
          <cell r="A562">
            <v>0</v>
          </cell>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row>
        <row r="563">
          <cell r="A563">
            <v>0</v>
          </cell>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row>
        <row r="564">
          <cell r="A564">
            <v>0</v>
          </cell>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row>
        <row r="565">
          <cell r="A565">
            <v>0</v>
          </cell>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row>
        <row r="566">
          <cell r="A566">
            <v>0</v>
          </cell>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row>
        <row r="567">
          <cell r="A567">
            <v>0</v>
          </cell>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row>
        <row r="568">
          <cell r="A568">
            <v>0</v>
          </cell>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row>
        <row r="571">
          <cell r="A571">
            <v>0</v>
          </cell>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row>
        <row r="573">
          <cell r="A573">
            <v>0</v>
          </cell>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row>
        <row r="574">
          <cell r="A574">
            <v>0</v>
          </cell>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row>
        <row r="575">
          <cell r="A575">
            <v>0</v>
          </cell>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row>
        <row r="576">
          <cell r="A576">
            <v>0</v>
          </cell>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row>
        <row r="577">
          <cell r="A577">
            <v>0</v>
          </cell>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row>
        <row r="578">
          <cell r="A578">
            <v>0</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row>
        <row r="579">
          <cell r="A579">
            <v>0</v>
          </cell>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row>
        <row r="580">
          <cell r="A580">
            <v>0</v>
          </cell>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row>
        <row r="581">
          <cell r="A581">
            <v>0</v>
          </cell>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row>
        <row r="583">
          <cell r="A583">
            <v>0</v>
          </cell>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row>
        <row r="586">
          <cell r="A586">
            <v>0</v>
          </cell>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row>
        <row r="589">
          <cell r="A589">
            <v>0</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row>
        <row r="590">
          <cell r="A590">
            <v>0</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row>
        <row r="591">
          <cell r="A591">
            <v>0</v>
          </cell>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row>
        <row r="592">
          <cell r="A592">
            <v>0</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row>
        <row r="593">
          <cell r="A593">
            <v>0</v>
          </cell>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row>
        <row r="594">
          <cell r="A594">
            <v>0</v>
          </cell>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row>
        <row r="595">
          <cell r="A595">
            <v>0</v>
          </cell>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row>
        <row r="596">
          <cell r="A596">
            <v>0</v>
          </cell>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row>
        <row r="597">
          <cell r="A597">
            <v>0</v>
          </cell>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row>
        <row r="598">
          <cell r="A598">
            <v>0</v>
          </cell>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row>
        <row r="606">
          <cell r="A606">
            <v>0</v>
          </cell>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row>
        <row r="607">
          <cell r="A607">
            <v>0</v>
          </cell>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row>
        <row r="608">
          <cell r="A608">
            <v>0</v>
          </cell>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row>
        <row r="609">
          <cell r="A609">
            <v>0</v>
          </cell>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row>
        <row r="610">
          <cell r="A610">
            <v>0</v>
          </cell>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row>
        <row r="611">
          <cell r="A611">
            <v>0</v>
          </cell>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row>
        <row r="613">
          <cell r="A613">
            <v>0</v>
          </cell>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sheetData>
      <sheetData sheetId="16"/>
      <sheetData sheetId="17"/>
      <sheetData sheetId="18"/>
      <sheetData sheetId="19"/>
      <sheetData sheetId="20">
        <row r="3">
          <cell r="B3" t="str">
            <v>Monthly</v>
          </cell>
          <cell r="D3">
            <v>1</v>
          </cell>
          <cell r="G3" t="str">
            <v>30/360</v>
          </cell>
        </row>
        <row r="4">
          <cell r="B4" t="str">
            <v>Quarterly</v>
          </cell>
          <cell r="G4" t="str">
            <v>Actual/360</v>
          </cell>
        </row>
        <row r="5">
          <cell r="B5" t="str">
            <v>Semi-annual</v>
          </cell>
          <cell r="G5" t="str">
            <v>Actual/365</v>
          </cell>
        </row>
        <row r="6">
          <cell r="B6" t="str">
            <v>Annual</v>
          </cell>
          <cell r="G6" t="str">
            <v>Actual/366</v>
          </cell>
        </row>
        <row r="7">
          <cell r="B7" t="str">
            <v>Custom</v>
          </cell>
        </row>
        <row r="65">
          <cell r="B65">
            <v>40924</v>
          </cell>
          <cell r="C65">
            <v>8.4931506849315067E-2</v>
          </cell>
          <cell r="D65">
            <v>40924</v>
          </cell>
          <cell r="E65">
            <v>40878</v>
          </cell>
          <cell r="F65">
            <v>1</v>
          </cell>
          <cell r="G65">
            <v>7</v>
          </cell>
        </row>
        <row r="66">
          <cell r="B66">
            <v>40955</v>
          </cell>
          <cell r="C66">
            <v>8.4931506849315067E-2</v>
          </cell>
          <cell r="D66">
            <v>40955</v>
          </cell>
          <cell r="E66">
            <v>40909</v>
          </cell>
          <cell r="F66">
            <v>4</v>
          </cell>
          <cell r="G66">
            <v>3</v>
          </cell>
        </row>
        <row r="67">
          <cell r="B67">
            <v>40984</v>
          </cell>
          <cell r="C67">
            <v>7.9452054794520555E-2</v>
          </cell>
          <cell r="D67">
            <v>40984</v>
          </cell>
          <cell r="E67">
            <v>40940</v>
          </cell>
          <cell r="F67">
            <v>5</v>
          </cell>
          <cell r="G67">
            <v>4</v>
          </cell>
        </row>
        <row r="68">
          <cell r="B68">
            <v>41015</v>
          </cell>
          <cell r="C68">
            <v>8.4931506849315067E-2</v>
          </cell>
          <cell r="D68">
            <v>41015</v>
          </cell>
          <cell r="E68">
            <v>40969</v>
          </cell>
          <cell r="F68">
            <v>1</v>
          </cell>
          <cell r="G68">
            <v>7</v>
          </cell>
        </row>
        <row r="69">
          <cell r="B69">
            <v>41045</v>
          </cell>
          <cell r="C69">
            <v>8.2191780821917804E-2</v>
          </cell>
          <cell r="D69">
            <v>41045</v>
          </cell>
          <cell r="E69">
            <v>41000</v>
          </cell>
          <cell r="F69">
            <v>3</v>
          </cell>
          <cell r="G69">
            <v>2</v>
          </cell>
        </row>
        <row r="70">
          <cell r="B70">
            <v>41078</v>
          </cell>
          <cell r="C70">
            <v>8.4931506849315067E-2</v>
          </cell>
          <cell r="D70">
            <v>41076</v>
          </cell>
          <cell r="E70">
            <v>41030</v>
          </cell>
          <cell r="F70">
            <v>6</v>
          </cell>
          <cell r="G70">
            <v>7</v>
          </cell>
        </row>
        <row r="71">
          <cell r="B71">
            <v>41106</v>
          </cell>
          <cell r="C71">
            <v>8.2191780821917804E-2</v>
          </cell>
          <cell r="D71">
            <v>41106</v>
          </cell>
          <cell r="E71">
            <v>41061</v>
          </cell>
          <cell r="F71">
            <v>1</v>
          </cell>
          <cell r="G71">
            <v>7</v>
          </cell>
        </row>
        <row r="72">
          <cell r="B72">
            <v>41137</v>
          </cell>
          <cell r="C72">
            <v>8.4931506849315067E-2</v>
          </cell>
          <cell r="D72">
            <v>41137</v>
          </cell>
          <cell r="E72">
            <v>41091</v>
          </cell>
          <cell r="F72">
            <v>4</v>
          </cell>
          <cell r="G72">
            <v>3</v>
          </cell>
        </row>
        <row r="73">
          <cell r="B73">
            <v>41169</v>
          </cell>
          <cell r="C73">
            <v>8.4931506849315067E-2</v>
          </cell>
          <cell r="D73">
            <v>41168</v>
          </cell>
          <cell r="E73">
            <v>41122</v>
          </cell>
          <cell r="F73">
            <v>7</v>
          </cell>
          <cell r="G73">
            <v>7</v>
          </cell>
        </row>
        <row r="74">
          <cell r="B74">
            <v>41198</v>
          </cell>
          <cell r="C74">
            <v>8.2191780821917804E-2</v>
          </cell>
          <cell r="D74">
            <v>41198</v>
          </cell>
          <cell r="E74">
            <v>41153</v>
          </cell>
          <cell r="F74">
            <v>2</v>
          </cell>
          <cell r="G74">
            <v>1</v>
          </cell>
        </row>
        <row r="75">
          <cell r="B75">
            <v>41229</v>
          </cell>
          <cell r="C75">
            <v>8.4931506849315067E-2</v>
          </cell>
          <cell r="D75">
            <v>41229</v>
          </cell>
          <cell r="E75">
            <v>41183</v>
          </cell>
          <cell r="F75">
            <v>5</v>
          </cell>
          <cell r="G75">
            <v>4</v>
          </cell>
        </row>
        <row r="76">
          <cell r="B76">
            <v>41260</v>
          </cell>
          <cell r="C76">
            <v>8.2191780821917804E-2</v>
          </cell>
          <cell r="D76">
            <v>41259</v>
          </cell>
          <cell r="E76">
            <v>41214</v>
          </cell>
          <cell r="F76">
            <v>7</v>
          </cell>
          <cell r="G76">
            <v>7</v>
          </cell>
        </row>
        <row r="77">
          <cell r="B77">
            <v>41290</v>
          </cell>
          <cell r="C77">
            <v>8.4931506849315067E-2</v>
          </cell>
          <cell r="D77">
            <v>41290</v>
          </cell>
          <cell r="E77">
            <v>41244</v>
          </cell>
          <cell r="F77">
            <v>3</v>
          </cell>
          <cell r="G77">
            <v>2</v>
          </cell>
        </row>
        <row r="78">
          <cell r="B78">
            <v>41323</v>
          </cell>
          <cell r="C78">
            <v>8.4931506849315067E-2</v>
          </cell>
          <cell r="D78">
            <v>41321</v>
          </cell>
          <cell r="E78">
            <v>41275</v>
          </cell>
          <cell r="F78">
            <v>6</v>
          </cell>
          <cell r="G78">
            <v>7</v>
          </cell>
        </row>
        <row r="79">
          <cell r="B79">
            <v>41351</v>
          </cell>
          <cell r="C79">
            <v>7.6712328767123292E-2</v>
          </cell>
          <cell r="D79">
            <v>41349</v>
          </cell>
          <cell r="E79">
            <v>41306</v>
          </cell>
          <cell r="F79">
            <v>6</v>
          </cell>
          <cell r="G79">
            <v>7</v>
          </cell>
        </row>
        <row r="80">
          <cell r="B80">
            <v>41380</v>
          </cell>
          <cell r="C80">
            <v>8.4931506849315067E-2</v>
          </cell>
          <cell r="D80">
            <v>41380</v>
          </cell>
          <cell r="E80">
            <v>41334</v>
          </cell>
          <cell r="F80">
            <v>2</v>
          </cell>
          <cell r="G80">
            <v>1</v>
          </cell>
        </row>
        <row r="81">
          <cell r="B81">
            <v>41410</v>
          </cell>
          <cell r="C81">
            <v>8.2191780821917804E-2</v>
          </cell>
          <cell r="D81">
            <v>41410</v>
          </cell>
          <cell r="E81">
            <v>41365</v>
          </cell>
          <cell r="F81">
            <v>4</v>
          </cell>
          <cell r="G81">
            <v>3</v>
          </cell>
        </row>
        <row r="82">
          <cell r="B82">
            <v>41442</v>
          </cell>
          <cell r="C82">
            <v>8.4931506849315067E-2</v>
          </cell>
          <cell r="D82">
            <v>41441</v>
          </cell>
          <cell r="E82">
            <v>41395</v>
          </cell>
          <cell r="F82">
            <v>7</v>
          </cell>
          <cell r="G82">
            <v>7</v>
          </cell>
        </row>
        <row r="83">
          <cell r="B83">
            <v>41471</v>
          </cell>
          <cell r="C83">
            <v>8.2191780821917804E-2</v>
          </cell>
          <cell r="D83">
            <v>41471</v>
          </cell>
          <cell r="E83">
            <v>41426</v>
          </cell>
          <cell r="F83">
            <v>2</v>
          </cell>
          <cell r="G83">
            <v>1</v>
          </cell>
        </row>
        <row r="84">
          <cell r="B84">
            <v>41502</v>
          </cell>
          <cell r="C84">
            <v>8.4931506849315067E-2</v>
          </cell>
          <cell r="D84">
            <v>41502</v>
          </cell>
          <cell r="E84">
            <v>41456</v>
          </cell>
          <cell r="F84">
            <v>5</v>
          </cell>
          <cell r="G84">
            <v>4</v>
          </cell>
        </row>
        <row r="85">
          <cell r="B85">
            <v>41533</v>
          </cell>
          <cell r="C85">
            <v>8.4931506849315067E-2</v>
          </cell>
          <cell r="D85">
            <v>41533</v>
          </cell>
          <cell r="E85">
            <v>41487</v>
          </cell>
          <cell r="F85">
            <v>1</v>
          </cell>
          <cell r="G85">
            <v>7</v>
          </cell>
        </row>
        <row r="86">
          <cell r="B86">
            <v>41563</v>
          </cell>
          <cell r="C86">
            <v>8.2191780821917804E-2</v>
          </cell>
          <cell r="D86">
            <v>41563</v>
          </cell>
          <cell r="E86">
            <v>41518</v>
          </cell>
          <cell r="F86">
            <v>3</v>
          </cell>
          <cell r="G86">
            <v>2</v>
          </cell>
        </row>
        <row r="87">
          <cell r="B87">
            <v>41596</v>
          </cell>
          <cell r="C87">
            <v>8.4931506849315067E-2</v>
          </cell>
          <cell r="D87">
            <v>41594</v>
          </cell>
          <cell r="E87">
            <v>41548</v>
          </cell>
          <cell r="F87">
            <v>6</v>
          </cell>
          <cell r="G87">
            <v>7</v>
          </cell>
        </row>
        <row r="88">
          <cell r="B88">
            <v>41624</v>
          </cell>
          <cell r="C88">
            <v>8.2191780821917804E-2</v>
          </cell>
          <cell r="D88">
            <v>41624</v>
          </cell>
          <cell r="E88">
            <v>41579</v>
          </cell>
          <cell r="F88">
            <v>1</v>
          </cell>
          <cell r="G88">
            <v>7</v>
          </cell>
        </row>
        <row r="89">
          <cell r="B89">
            <v>41655</v>
          </cell>
          <cell r="C89">
            <v>8.4931506849315067E-2</v>
          </cell>
          <cell r="D89">
            <v>41655</v>
          </cell>
          <cell r="E89">
            <v>41609</v>
          </cell>
          <cell r="F89">
            <v>4</v>
          </cell>
          <cell r="G89">
            <v>3</v>
          </cell>
        </row>
        <row r="90">
          <cell r="B90">
            <v>41687</v>
          </cell>
          <cell r="C90">
            <v>8.4931506849315067E-2</v>
          </cell>
          <cell r="D90">
            <v>41686</v>
          </cell>
          <cell r="E90">
            <v>41640</v>
          </cell>
          <cell r="F90">
            <v>7</v>
          </cell>
          <cell r="G90">
            <v>7</v>
          </cell>
        </row>
        <row r="91">
          <cell r="B91">
            <v>41715</v>
          </cell>
          <cell r="C91">
            <v>7.6712328767123292E-2</v>
          </cell>
          <cell r="D91">
            <v>41714</v>
          </cell>
          <cell r="E91">
            <v>41671</v>
          </cell>
          <cell r="F91">
            <v>7</v>
          </cell>
          <cell r="G91">
            <v>7</v>
          </cell>
        </row>
        <row r="92">
          <cell r="B92">
            <v>41745</v>
          </cell>
          <cell r="C92">
            <v>8.4931506849315067E-2</v>
          </cell>
          <cell r="D92">
            <v>41745</v>
          </cell>
          <cell r="E92">
            <v>41699</v>
          </cell>
          <cell r="F92">
            <v>3</v>
          </cell>
          <cell r="G92">
            <v>2</v>
          </cell>
        </row>
        <row r="93">
          <cell r="B93">
            <v>41775</v>
          </cell>
          <cell r="C93">
            <v>8.2191780821917804E-2</v>
          </cell>
          <cell r="D93">
            <v>41775</v>
          </cell>
          <cell r="E93">
            <v>41730</v>
          </cell>
          <cell r="F93">
            <v>5</v>
          </cell>
          <cell r="G93">
            <v>4</v>
          </cell>
        </row>
        <row r="94">
          <cell r="B94">
            <v>41806</v>
          </cell>
          <cell r="C94">
            <v>8.4931506849315067E-2</v>
          </cell>
          <cell r="D94">
            <v>41806</v>
          </cell>
          <cell r="E94">
            <v>41760</v>
          </cell>
          <cell r="F94">
            <v>1</v>
          </cell>
          <cell r="G94">
            <v>7</v>
          </cell>
        </row>
        <row r="95">
          <cell r="B95">
            <v>41836</v>
          </cell>
          <cell r="C95">
            <v>8.2191780821917804E-2</v>
          </cell>
          <cell r="D95">
            <v>41836</v>
          </cell>
          <cell r="E95">
            <v>41791</v>
          </cell>
          <cell r="F95">
            <v>3</v>
          </cell>
          <cell r="G95">
            <v>2</v>
          </cell>
        </row>
        <row r="96">
          <cell r="B96">
            <v>41869</v>
          </cell>
          <cell r="C96">
            <v>8.4931506849315067E-2</v>
          </cell>
          <cell r="D96">
            <v>41867</v>
          </cell>
          <cell r="E96">
            <v>41821</v>
          </cell>
          <cell r="F96">
            <v>6</v>
          </cell>
          <cell r="G96">
            <v>7</v>
          </cell>
        </row>
        <row r="97">
          <cell r="B97">
            <v>41898</v>
          </cell>
          <cell r="C97">
            <v>8.4931506849315067E-2</v>
          </cell>
          <cell r="D97">
            <v>41898</v>
          </cell>
          <cell r="E97">
            <v>41852</v>
          </cell>
          <cell r="F97">
            <v>2</v>
          </cell>
          <cell r="G97">
            <v>1</v>
          </cell>
        </row>
        <row r="98">
          <cell r="B98">
            <v>41928</v>
          </cell>
          <cell r="C98">
            <v>8.2191780821917804E-2</v>
          </cell>
          <cell r="D98">
            <v>41928</v>
          </cell>
          <cell r="E98">
            <v>41883</v>
          </cell>
          <cell r="F98">
            <v>4</v>
          </cell>
          <cell r="G98">
            <v>3</v>
          </cell>
        </row>
        <row r="99">
          <cell r="B99">
            <v>41960</v>
          </cell>
          <cell r="C99">
            <v>8.4931506849315067E-2</v>
          </cell>
          <cell r="D99">
            <v>41959</v>
          </cell>
          <cell r="E99">
            <v>41913</v>
          </cell>
          <cell r="F99">
            <v>7</v>
          </cell>
          <cell r="G99">
            <v>7</v>
          </cell>
        </row>
        <row r="100">
          <cell r="B100">
            <v>41989</v>
          </cell>
          <cell r="C100">
            <v>8.2191780821917804E-2</v>
          </cell>
          <cell r="D100">
            <v>41989</v>
          </cell>
          <cell r="E100">
            <v>41944</v>
          </cell>
          <cell r="F100">
            <v>2</v>
          </cell>
          <cell r="G100">
            <v>1</v>
          </cell>
        </row>
        <row r="101">
          <cell r="B101">
            <v>42020</v>
          </cell>
          <cell r="C101">
            <v>8.4931506849315067E-2</v>
          </cell>
          <cell r="D101">
            <v>42020</v>
          </cell>
          <cell r="E101">
            <v>41974</v>
          </cell>
          <cell r="F101">
            <v>5</v>
          </cell>
          <cell r="G101">
            <v>4</v>
          </cell>
        </row>
        <row r="102">
          <cell r="B102">
            <v>42051</v>
          </cell>
          <cell r="C102">
            <v>8.4931506849315067E-2</v>
          </cell>
          <cell r="D102">
            <v>42051</v>
          </cell>
          <cell r="E102">
            <v>42005</v>
          </cell>
          <cell r="F102">
            <v>1</v>
          </cell>
          <cell r="G102">
            <v>7</v>
          </cell>
        </row>
        <row r="103">
          <cell r="B103">
            <v>42079</v>
          </cell>
          <cell r="C103">
            <v>7.6712328767123292E-2</v>
          </cell>
          <cell r="D103">
            <v>42079</v>
          </cell>
          <cell r="E103">
            <v>42036</v>
          </cell>
          <cell r="F103">
            <v>1</v>
          </cell>
          <cell r="G103">
            <v>7</v>
          </cell>
        </row>
        <row r="104">
          <cell r="B104">
            <v>42110</v>
          </cell>
          <cell r="C104">
            <v>8.4931506849315067E-2</v>
          </cell>
          <cell r="D104">
            <v>42110</v>
          </cell>
          <cell r="E104">
            <v>42064</v>
          </cell>
          <cell r="F104">
            <v>4</v>
          </cell>
          <cell r="G104">
            <v>3</v>
          </cell>
        </row>
        <row r="105">
          <cell r="B105">
            <v>42142</v>
          </cell>
          <cell r="C105">
            <v>8.2191780821917804E-2</v>
          </cell>
          <cell r="D105">
            <v>42140</v>
          </cell>
          <cell r="E105">
            <v>42095</v>
          </cell>
          <cell r="F105">
            <v>6</v>
          </cell>
          <cell r="G105">
            <v>7</v>
          </cell>
        </row>
        <row r="106">
          <cell r="B106">
            <v>42171</v>
          </cell>
          <cell r="C106">
            <v>8.4931506849315067E-2</v>
          </cell>
          <cell r="D106">
            <v>42171</v>
          </cell>
          <cell r="E106">
            <v>42125</v>
          </cell>
          <cell r="F106">
            <v>2</v>
          </cell>
          <cell r="G106">
            <v>1</v>
          </cell>
        </row>
        <row r="107">
          <cell r="B107">
            <v>42201</v>
          </cell>
          <cell r="C107">
            <v>8.2191780821917804E-2</v>
          </cell>
          <cell r="D107">
            <v>42201</v>
          </cell>
          <cell r="E107">
            <v>42156</v>
          </cell>
          <cell r="F107">
            <v>4</v>
          </cell>
          <cell r="G107">
            <v>3</v>
          </cell>
        </row>
        <row r="108">
          <cell r="B108">
            <v>42233</v>
          </cell>
          <cell r="C108">
            <v>8.4931506849315067E-2</v>
          </cell>
          <cell r="D108">
            <v>42232</v>
          </cell>
          <cell r="E108">
            <v>42186</v>
          </cell>
          <cell r="F108">
            <v>7</v>
          </cell>
          <cell r="G108">
            <v>7</v>
          </cell>
        </row>
        <row r="109">
          <cell r="B109">
            <v>42263</v>
          </cell>
          <cell r="C109">
            <v>8.4931506849315067E-2</v>
          </cell>
          <cell r="D109">
            <v>42263</v>
          </cell>
          <cell r="E109">
            <v>42217</v>
          </cell>
          <cell r="F109">
            <v>3</v>
          </cell>
          <cell r="G109">
            <v>2</v>
          </cell>
        </row>
        <row r="110">
          <cell r="B110">
            <v>42293</v>
          </cell>
          <cell r="C110">
            <v>8.2191780821917804E-2</v>
          </cell>
          <cell r="D110">
            <v>42293</v>
          </cell>
          <cell r="E110">
            <v>42248</v>
          </cell>
          <cell r="F110">
            <v>5</v>
          </cell>
          <cell r="G110">
            <v>4</v>
          </cell>
        </row>
        <row r="111">
          <cell r="B111">
            <v>42324</v>
          </cell>
          <cell r="C111">
            <v>8.4931506849315067E-2</v>
          </cell>
          <cell r="D111">
            <v>42324</v>
          </cell>
          <cell r="E111">
            <v>42278</v>
          </cell>
          <cell r="F111">
            <v>1</v>
          </cell>
          <cell r="G111">
            <v>7</v>
          </cell>
        </row>
        <row r="112">
          <cell r="B112">
            <v>42354</v>
          </cell>
          <cell r="C112">
            <v>8.2191780821917804E-2</v>
          </cell>
          <cell r="D112">
            <v>42354</v>
          </cell>
          <cell r="E112">
            <v>42309</v>
          </cell>
          <cell r="F112">
            <v>3</v>
          </cell>
          <cell r="G112">
            <v>2</v>
          </cell>
        </row>
        <row r="113">
          <cell r="B113">
            <v>42387</v>
          </cell>
          <cell r="C113">
            <v>8.4931506849315067E-2</v>
          </cell>
          <cell r="D113">
            <v>42385</v>
          </cell>
          <cell r="E113">
            <v>42339</v>
          </cell>
          <cell r="F113">
            <v>6</v>
          </cell>
          <cell r="G113">
            <v>7</v>
          </cell>
        </row>
        <row r="114">
          <cell r="B114">
            <v>42416</v>
          </cell>
          <cell r="C114">
            <v>8.4931506849315067E-2</v>
          </cell>
          <cell r="D114">
            <v>42416</v>
          </cell>
          <cell r="E114">
            <v>42370</v>
          </cell>
          <cell r="F114">
            <v>2</v>
          </cell>
          <cell r="G114">
            <v>1</v>
          </cell>
        </row>
        <row r="115">
          <cell r="B115">
            <v>42445</v>
          </cell>
          <cell r="C115">
            <v>7.9452054794520555E-2</v>
          </cell>
          <cell r="D115">
            <v>42445</v>
          </cell>
          <cell r="E115">
            <v>42401</v>
          </cell>
          <cell r="F115">
            <v>3</v>
          </cell>
          <cell r="G115">
            <v>2</v>
          </cell>
        </row>
        <row r="116">
          <cell r="B116">
            <v>42478</v>
          </cell>
          <cell r="C116">
            <v>8.4931506849315067E-2</v>
          </cell>
          <cell r="D116">
            <v>42476</v>
          </cell>
          <cell r="E116">
            <v>42430</v>
          </cell>
          <cell r="F116">
            <v>6</v>
          </cell>
          <cell r="G116">
            <v>7</v>
          </cell>
        </row>
        <row r="117">
          <cell r="B117">
            <v>42506</v>
          </cell>
          <cell r="C117">
            <v>8.2191780821917804E-2</v>
          </cell>
          <cell r="D117">
            <v>42506</v>
          </cell>
          <cell r="E117">
            <v>42461</v>
          </cell>
          <cell r="F117">
            <v>1</v>
          </cell>
          <cell r="G117">
            <v>7</v>
          </cell>
        </row>
        <row r="118">
          <cell r="B118">
            <v>42537</v>
          </cell>
          <cell r="C118">
            <v>8.4931506849315067E-2</v>
          </cell>
          <cell r="D118">
            <v>42537</v>
          </cell>
          <cell r="E118">
            <v>42491</v>
          </cell>
          <cell r="F118">
            <v>4</v>
          </cell>
          <cell r="G118">
            <v>3</v>
          </cell>
        </row>
        <row r="119">
          <cell r="B119">
            <v>42569</v>
          </cell>
          <cell r="C119">
            <v>8.2191780821917804E-2</v>
          </cell>
          <cell r="D119">
            <v>42567</v>
          </cell>
          <cell r="E119">
            <v>42522</v>
          </cell>
          <cell r="F119">
            <v>6</v>
          </cell>
          <cell r="G119">
            <v>7</v>
          </cell>
        </row>
        <row r="120">
          <cell r="B120">
            <v>42598</v>
          </cell>
          <cell r="C120">
            <v>8.4931506849315067E-2</v>
          </cell>
          <cell r="D120">
            <v>42598</v>
          </cell>
          <cell r="E120">
            <v>42552</v>
          </cell>
          <cell r="F120">
            <v>2</v>
          </cell>
          <cell r="G120">
            <v>1</v>
          </cell>
        </row>
        <row r="121">
          <cell r="B121">
            <v>42629</v>
          </cell>
          <cell r="C121">
            <v>8.4931506849315067E-2</v>
          </cell>
          <cell r="D121">
            <v>42629</v>
          </cell>
          <cell r="E121">
            <v>42583</v>
          </cell>
          <cell r="F121">
            <v>5</v>
          </cell>
          <cell r="G121">
            <v>4</v>
          </cell>
        </row>
        <row r="122">
          <cell r="B122">
            <v>42660</v>
          </cell>
          <cell r="C122">
            <v>8.2191780821917804E-2</v>
          </cell>
          <cell r="D122">
            <v>42659</v>
          </cell>
          <cell r="E122">
            <v>42614</v>
          </cell>
          <cell r="F122">
            <v>7</v>
          </cell>
          <cell r="G122">
            <v>7</v>
          </cell>
        </row>
        <row r="123">
          <cell r="B123">
            <v>42690</v>
          </cell>
          <cell r="C123">
            <v>8.4931506849315067E-2</v>
          </cell>
          <cell r="D123">
            <v>42690</v>
          </cell>
          <cell r="E123">
            <v>42644</v>
          </cell>
          <cell r="F123">
            <v>3</v>
          </cell>
          <cell r="G123">
            <v>2</v>
          </cell>
        </row>
        <row r="124">
          <cell r="B124">
            <v>42720</v>
          </cell>
          <cell r="C124">
            <v>8.2191780821917804E-2</v>
          </cell>
          <cell r="D124">
            <v>42720</v>
          </cell>
          <cell r="E124">
            <v>42675</v>
          </cell>
          <cell r="F124">
            <v>5</v>
          </cell>
          <cell r="G124">
            <v>4</v>
          </cell>
        </row>
        <row r="125">
          <cell r="B125">
            <v>42751</v>
          </cell>
          <cell r="C125">
            <v>8.4931506849315067E-2</v>
          </cell>
          <cell r="D125">
            <v>42751</v>
          </cell>
          <cell r="E125">
            <v>42705</v>
          </cell>
          <cell r="F125">
            <v>1</v>
          </cell>
          <cell r="G125">
            <v>7</v>
          </cell>
        </row>
        <row r="126">
          <cell r="B126">
            <v>42782</v>
          </cell>
          <cell r="C126">
            <v>8.4931506849315067E-2</v>
          </cell>
          <cell r="D126">
            <v>42782</v>
          </cell>
          <cell r="E126">
            <v>42736</v>
          </cell>
          <cell r="F126">
            <v>4</v>
          </cell>
          <cell r="G126">
            <v>3</v>
          </cell>
        </row>
        <row r="127">
          <cell r="B127">
            <v>42810</v>
          </cell>
          <cell r="C127">
            <v>7.6712328767123292E-2</v>
          </cell>
          <cell r="D127">
            <v>42810</v>
          </cell>
          <cell r="E127">
            <v>42767</v>
          </cell>
          <cell r="F127">
            <v>4</v>
          </cell>
          <cell r="G127">
            <v>3</v>
          </cell>
        </row>
        <row r="128">
          <cell r="B128">
            <v>42842</v>
          </cell>
          <cell r="C128">
            <v>8.4931506849315067E-2</v>
          </cell>
          <cell r="D128">
            <v>42841</v>
          </cell>
          <cell r="E128">
            <v>42795</v>
          </cell>
          <cell r="F128">
            <v>7</v>
          </cell>
          <cell r="G128">
            <v>7</v>
          </cell>
        </row>
        <row r="129">
          <cell r="B129">
            <v>42871</v>
          </cell>
          <cell r="C129">
            <v>8.2191780821917804E-2</v>
          </cell>
          <cell r="D129">
            <v>42871</v>
          </cell>
          <cell r="E129">
            <v>42826</v>
          </cell>
          <cell r="F129">
            <v>2</v>
          </cell>
          <cell r="G129">
            <v>1</v>
          </cell>
        </row>
        <row r="130">
          <cell r="B130">
            <v>42902</v>
          </cell>
          <cell r="C130">
            <v>8.4931506849315067E-2</v>
          </cell>
          <cell r="D130">
            <v>42902</v>
          </cell>
          <cell r="E130">
            <v>42856</v>
          </cell>
          <cell r="F130">
            <v>5</v>
          </cell>
          <cell r="G130">
            <v>4</v>
          </cell>
        </row>
        <row r="131">
          <cell r="B131">
            <v>42933</v>
          </cell>
          <cell r="C131">
            <v>8.2191780821917804E-2</v>
          </cell>
          <cell r="D131">
            <v>42932</v>
          </cell>
          <cell r="E131">
            <v>42887</v>
          </cell>
          <cell r="F131">
            <v>7</v>
          </cell>
          <cell r="G131">
            <v>7</v>
          </cell>
        </row>
        <row r="132">
          <cell r="B132">
            <v>42963</v>
          </cell>
          <cell r="C132">
            <v>8.4931506849315067E-2</v>
          </cell>
          <cell r="D132">
            <v>42963</v>
          </cell>
          <cell r="E132">
            <v>42917</v>
          </cell>
          <cell r="F132">
            <v>3</v>
          </cell>
          <cell r="G132">
            <v>2</v>
          </cell>
        </row>
        <row r="133">
          <cell r="B133">
            <v>42996</v>
          </cell>
          <cell r="C133">
            <v>8.4931506849315067E-2</v>
          </cell>
          <cell r="D133">
            <v>42994</v>
          </cell>
          <cell r="E133">
            <v>42948</v>
          </cell>
          <cell r="F133">
            <v>6</v>
          </cell>
          <cell r="G133">
            <v>7</v>
          </cell>
        </row>
        <row r="134">
          <cell r="B134">
            <v>43024</v>
          </cell>
          <cell r="C134">
            <v>8.2191780821917804E-2</v>
          </cell>
          <cell r="D134">
            <v>43024</v>
          </cell>
          <cell r="E134">
            <v>42979</v>
          </cell>
          <cell r="F134">
            <v>1</v>
          </cell>
          <cell r="G134">
            <v>7</v>
          </cell>
        </row>
        <row r="135">
          <cell r="B135">
            <v>43055</v>
          </cell>
          <cell r="C135">
            <v>8.4931506849315067E-2</v>
          </cell>
          <cell r="D135">
            <v>43055</v>
          </cell>
          <cell r="E135">
            <v>43009</v>
          </cell>
          <cell r="F135">
            <v>4</v>
          </cell>
          <cell r="G135">
            <v>3</v>
          </cell>
        </row>
        <row r="136">
          <cell r="B136">
            <v>43087</v>
          </cell>
          <cell r="C136">
            <v>8.2191780821917804E-2</v>
          </cell>
          <cell r="D136">
            <v>43085</v>
          </cell>
          <cell r="E136">
            <v>43040</v>
          </cell>
          <cell r="F136">
            <v>6</v>
          </cell>
          <cell r="G136">
            <v>7</v>
          </cell>
        </row>
        <row r="137">
          <cell r="B137">
            <v>43116</v>
          </cell>
          <cell r="C137">
            <v>8.4931506849315067E-2</v>
          </cell>
          <cell r="D137">
            <v>43116</v>
          </cell>
          <cell r="E137">
            <v>43070</v>
          </cell>
          <cell r="F137">
            <v>2</v>
          </cell>
          <cell r="G137">
            <v>1</v>
          </cell>
        </row>
        <row r="138">
          <cell r="B138">
            <v>43147</v>
          </cell>
          <cell r="C138">
            <v>8.4931506849315067E-2</v>
          </cell>
          <cell r="D138">
            <v>43147</v>
          </cell>
          <cell r="E138">
            <v>43101</v>
          </cell>
          <cell r="F138">
            <v>5</v>
          </cell>
          <cell r="G138">
            <v>4</v>
          </cell>
        </row>
        <row r="139">
          <cell r="B139">
            <v>43175</v>
          </cell>
          <cell r="C139">
            <v>7.6712328767123292E-2</v>
          </cell>
          <cell r="D139">
            <v>43175</v>
          </cell>
          <cell r="E139">
            <v>43132</v>
          </cell>
          <cell r="F139">
            <v>5</v>
          </cell>
          <cell r="G139">
            <v>4</v>
          </cell>
        </row>
        <row r="140">
          <cell r="B140">
            <v>43206</v>
          </cell>
          <cell r="C140">
            <v>8.4931506849315067E-2</v>
          </cell>
          <cell r="D140">
            <v>43206</v>
          </cell>
          <cell r="E140">
            <v>43160</v>
          </cell>
          <cell r="F140">
            <v>1</v>
          </cell>
          <cell r="G140">
            <v>7</v>
          </cell>
        </row>
        <row r="141">
          <cell r="B141">
            <v>43236</v>
          </cell>
          <cell r="C141">
            <v>8.2191780821917804E-2</v>
          </cell>
          <cell r="D141">
            <v>43236</v>
          </cell>
          <cell r="E141">
            <v>43191</v>
          </cell>
          <cell r="F141">
            <v>3</v>
          </cell>
          <cell r="G141">
            <v>2</v>
          </cell>
        </row>
        <row r="142">
          <cell r="B142">
            <v>43269</v>
          </cell>
          <cell r="C142">
            <v>8.4931506849315067E-2</v>
          </cell>
          <cell r="D142">
            <v>43267</v>
          </cell>
          <cell r="E142">
            <v>43221</v>
          </cell>
          <cell r="F142">
            <v>6</v>
          </cell>
          <cell r="G142">
            <v>7</v>
          </cell>
        </row>
        <row r="143">
          <cell r="B143">
            <v>43297</v>
          </cell>
          <cell r="C143">
            <v>8.2191780821917804E-2</v>
          </cell>
          <cell r="D143">
            <v>43297</v>
          </cell>
          <cell r="E143">
            <v>43252</v>
          </cell>
          <cell r="F143">
            <v>1</v>
          </cell>
          <cell r="G143">
            <v>7</v>
          </cell>
        </row>
        <row r="144">
          <cell r="B144">
            <v>43328</v>
          </cell>
          <cell r="C144">
            <v>8.4931506849315067E-2</v>
          </cell>
          <cell r="D144">
            <v>43328</v>
          </cell>
          <cell r="E144">
            <v>43282</v>
          </cell>
          <cell r="F144">
            <v>4</v>
          </cell>
          <cell r="G144">
            <v>3</v>
          </cell>
        </row>
        <row r="145">
          <cell r="B145">
            <v>43360</v>
          </cell>
          <cell r="C145">
            <v>8.4931506849315067E-2</v>
          </cell>
          <cell r="D145">
            <v>43359</v>
          </cell>
          <cell r="E145">
            <v>43313</v>
          </cell>
          <cell r="F145">
            <v>7</v>
          </cell>
          <cell r="G145">
            <v>7</v>
          </cell>
        </row>
        <row r="146">
          <cell r="B146">
            <v>43389</v>
          </cell>
          <cell r="C146">
            <v>8.2191780821917804E-2</v>
          </cell>
          <cell r="D146">
            <v>43389</v>
          </cell>
          <cell r="E146">
            <v>43344</v>
          </cell>
          <cell r="F146">
            <v>2</v>
          </cell>
          <cell r="G146">
            <v>1</v>
          </cell>
        </row>
        <row r="147">
          <cell r="B147">
            <v>43420</v>
          </cell>
          <cell r="C147">
            <v>8.4931506849315067E-2</v>
          </cell>
          <cell r="D147">
            <v>43420</v>
          </cell>
          <cell r="E147">
            <v>43374</v>
          </cell>
          <cell r="F147">
            <v>5</v>
          </cell>
          <cell r="G147">
            <v>4</v>
          </cell>
        </row>
        <row r="148">
          <cell r="B148">
            <v>43451</v>
          </cell>
          <cell r="C148">
            <v>8.2191780821917804E-2</v>
          </cell>
          <cell r="D148">
            <v>43450</v>
          </cell>
          <cell r="E148">
            <v>43405</v>
          </cell>
          <cell r="F148">
            <v>7</v>
          </cell>
          <cell r="G148">
            <v>7</v>
          </cell>
        </row>
        <row r="149">
          <cell r="B149">
            <v>43481</v>
          </cell>
          <cell r="C149">
            <v>8.4931506849315067E-2</v>
          </cell>
          <cell r="D149">
            <v>43481</v>
          </cell>
          <cell r="E149">
            <v>43435</v>
          </cell>
          <cell r="F149">
            <v>3</v>
          </cell>
          <cell r="G149">
            <v>2</v>
          </cell>
        </row>
        <row r="150">
          <cell r="B150">
            <v>43514</v>
          </cell>
          <cell r="C150">
            <v>8.4931506849315067E-2</v>
          </cell>
          <cell r="D150">
            <v>43512</v>
          </cell>
          <cell r="E150">
            <v>43466</v>
          </cell>
          <cell r="F150">
            <v>6</v>
          </cell>
          <cell r="G150">
            <v>7</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CTIONS"/>
      <sheetName val="Available receipts"/>
      <sheetName val="Swap Bookings"/>
      <sheetName val="Ongoing expenses"/>
      <sheetName val="D&amp;I Originals"/>
      <sheetName val="D&amp;I Inputs"/>
      <sheetName val="Hidden"/>
      <sheetName val="D&amp;I Cash Flows"/>
      <sheetName val="Strats"/>
      <sheetName val="Weighted Calcs"/>
      <sheetName val="Report"/>
      <sheetName val="Initial Expenses"/>
      <sheetName val=" ledgers"/>
      <sheetName val="WA Rem Term CB Calc"/>
      <sheetName val="Report Inputs"/>
      <sheetName val="BARC_EC test"/>
      <sheetName val="Pre-Maturity &amp; IRS Test"/>
    </sheetNames>
    <sheetDataSet>
      <sheetData sheetId="0" refreshError="1"/>
      <sheetData sheetId="1" refreshError="1">
        <row r="8">
          <cell r="C8">
            <v>39692</v>
          </cell>
        </row>
        <row r="9">
          <cell r="C9">
            <v>39721</v>
          </cell>
        </row>
        <row r="54">
          <cell r="C54">
            <v>13644145.75061097</v>
          </cell>
        </row>
        <row r="70">
          <cell r="C70">
            <v>64854950.720000416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roup.barclays.com/prospectuses-and-documentation/secured-funding/covered-bo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nvestors.rbs.com/covered_bonds" TargetMode="External"/><Relationship Id="rId3" Type="http://schemas.openxmlformats.org/officeDocument/2006/relationships/hyperlink" Target="http://www.leedsbuildingsociety.co.uk/treasury/covered-bonds-documents.html" TargetMode="External"/><Relationship Id="rId7" Type="http://schemas.openxmlformats.org/officeDocument/2006/relationships/hyperlink" Target="http://www.lloydsbankinggroup.com/investors/debt_investors/covered_bonds.asp" TargetMode="External"/><Relationship Id="rId2" Type="http://schemas.openxmlformats.org/officeDocument/2006/relationships/hyperlink" Target="http://www.ybs.co.uk/your-society/treasury/wholesale_funding/covered-bonds/reports_13.html" TargetMode="External"/><Relationship Id="rId1" Type="http://schemas.openxmlformats.org/officeDocument/2006/relationships/hyperlink" Target="http://www.fca.org.uk/firms/systems-reporting/register/use/other-registers/rcb-register" TargetMode="External"/><Relationship Id="rId6" Type="http://schemas.openxmlformats.org/officeDocument/2006/relationships/hyperlink" Target="http://www.nationwide.co.uk/investorrelations/fundingprogrammes/coveredBondReports.htm" TargetMode="External"/><Relationship Id="rId5" Type="http://schemas.openxmlformats.org/officeDocument/2006/relationships/hyperlink" Target="http://www.coventrybuildingsociety.co.uk/your-society/about-us/financial/covered-bonds.aspx" TargetMode="External"/><Relationship Id="rId10" Type="http://schemas.openxmlformats.org/officeDocument/2006/relationships/printerSettings" Target="../printerSettings/printerSettings6.bin"/><Relationship Id="rId4" Type="http://schemas.openxmlformats.org/officeDocument/2006/relationships/hyperlink" Target="http://www.cbonline.co.uk/debtinvestors/global-covered-bonds/global-covered-bonds-programme" TargetMode="External"/><Relationship Id="rId9" Type="http://schemas.openxmlformats.org/officeDocument/2006/relationships/hyperlink" Target="http://www.lloydsbankinggroup.com/investors/debt_investors/covered_bonds.asp" TargetMode="External"/></Relationships>
</file>

<file path=xl/worksheets/sheet1.xml><?xml version="1.0" encoding="utf-8"?>
<worksheet xmlns="http://schemas.openxmlformats.org/spreadsheetml/2006/main" xmlns:r="http://schemas.openxmlformats.org/officeDocument/2006/relationships">
  <sheetPr codeName="Sheet1"/>
  <dimension ref="A2:P486"/>
  <sheetViews>
    <sheetView tabSelected="1" topLeftCell="A130" zoomScale="70" zoomScaleNormal="70" zoomScaleSheetLayoutView="70" zoomScalePageLayoutView="55" workbookViewId="0">
      <selection activeCell="B148" sqref="B148"/>
    </sheetView>
  </sheetViews>
  <sheetFormatPr defaultRowHeight="12.75"/>
  <cols>
    <col min="1" max="1" width="67" style="134" customWidth="1"/>
    <col min="2" max="2" width="24.28515625" style="134" customWidth="1"/>
    <col min="3" max="4" width="23.28515625" style="134" customWidth="1"/>
    <col min="5" max="5" width="24.140625" style="134" customWidth="1"/>
    <col min="6" max="8" width="23.28515625" style="134" customWidth="1"/>
    <col min="9" max="9" width="25.140625" style="134" customWidth="1"/>
    <col min="10" max="10" width="24.5703125" style="134" customWidth="1"/>
    <col min="11" max="11" width="1.7109375" style="134" customWidth="1"/>
    <col min="12" max="16384" width="9.140625" style="134"/>
  </cols>
  <sheetData>
    <row r="2" spans="1:15" ht="15">
      <c r="A2" s="174"/>
    </row>
    <row r="4" spans="1:15" s="131" customFormat="1" ht="51" customHeight="1">
      <c r="A4" s="769" t="s">
        <v>194</v>
      </c>
      <c r="B4" s="770"/>
      <c r="C4" s="770"/>
      <c r="D4" s="770"/>
      <c r="E4" s="770"/>
      <c r="F4" s="770"/>
      <c r="G4" s="770"/>
      <c r="H4" s="770"/>
      <c r="I4" s="770"/>
      <c r="J4" s="770"/>
      <c r="K4" s="770"/>
      <c r="O4" s="581"/>
    </row>
    <row r="5" spans="1:15" s="131" customFormat="1" ht="22.5" customHeight="1">
      <c r="A5" s="771" t="s">
        <v>549</v>
      </c>
      <c r="B5" s="771"/>
      <c r="C5" s="771"/>
      <c r="D5" s="771"/>
      <c r="E5" s="771"/>
      <c r="F5" s="771"/>
      <c r="G5" s="771"/>
      <c r="H5" s="771"/>
      <c r="I5" s="771"/>
      <c r="J5" s="771"/>
      <c r="K5" s="771"/>
      <c r="O5" s="581"/>
    </row>
    <row r="6" spans="1:15" s="125" customFormat="1" ht="19.5" customHeight="1">
      <c r="A6" s="130"/>
      <c r="E6" s="131"/>
      <c r="F6" s="131"/>
      <c r="H6" s="127"/>
      <c r="I6" s="127"/>
      <c r="J6" s="127"/>
    </row>
    <row r="7" spans="1:15" s="131" customFormat="1" ht="15.75">
      <c r="A7" s="126" t="s">
        <v>118</v>
      </c>
      <c r="B7" s="175"/>
      <c r="C7" s="175"/>
      <c r="D7" s="175"/>
      <c r="E7" s="175"/>
      <c r="F7" s="175"/>
      <c r="G7" s="175"/>
      <c r="H7" s="191"/>
      <c r="I7" s="182"/>
      <c r="J7" s="182"/>
      <c r="K7" s="175"/>
      <c r="O7" s="581"/>
    </row>
    <row r="8" spans="1:15" s="131" customFormat="1" ht="15.75">
      <c r="A8" s="176" t="s">
        <v>550</v>
      </c>
      <c r="B8" s="772" t="s">
        <v>551</v>
      </c>
      <c r="C8" s="773"/>
      <c r="D8" s="774"/>
      <c r="E8" s="175"/>
      <c r="F8" s="175"/>
      <c r="G8" s="177"/>
      <c r="H8" s="322"/>
      <c r="I8" s="182"/>
      <c r="J8" s="182"/>
      <c r="K8" s="175"/>
      <c r="O8" s="581"/>
    </row>
    <row r="9" spans="1:15" s="131" customFormat="1" ht="15.75" customHeight="1">
      <c r="A9" s="176" t="s">
        <v>552</v>
      </c>
      <c r="B9" s="775" t="s">
        <v>553</v>
      </c>
      <c r="C9" s="776"/>
      <c r="D9" s="777"/>
      <c r="E9" s="175"/>
      <c r="F9" s="175"/>
      <c r="G9" s="177"/>
      <c r="H9" s="331"/>
      <c r="I9" s="182"/>
      <c r="J9" s="182"/>
      <c r="K9" s="175"/>
      <c r="O9" s="581"/>
    </row>
    <row r="10" spans="1:15" s="131" customFormat="1" ht="65.25" customHeight="1">
      <c r="A10" s="178" t="s">
        <v>554</v>
      </c>
      <c r="B10" s="778" t="s">
        <v>555</v>
      </c>
      <c r="C10" s="779"/>
      <c r="D10" s="780"/>
      <c r="E10" s="175"/>
      <c r="F10" s="175"/>
      <c r="G10" s="175"/>
      <c r="H10" s="182"/>
      <c r="I10" s="182"/>
      <c r="J10" s="182"/>
      <c r="K10" s="175"/>
      <c r="O10" s="581"/>
    </row>
    <row r="11" spans="1:15" s="131" customFormat="1" ht="15">
      <c r="A11" s="176" t="s">
        <v>556</v>
      </c>
      <c r="B11" s="766">
        <v>42154</v>
      </c>
      <c r="C11" s="767"/>
      <c r="D11" s="768"/>
      <c r="E11" s="175"/>
      <c r="F11" s="175"/>
      <c r="G11" s="175"/>
      <c r="H11" s="175"/>
      <c r="I11" s="175"/>
      <c r="J11" s="175"/>
      <c r="K11" s="175"/>
      <c r="O11" s="581"/>
    </row>
    <row r="12" spans="1:15" s="131" customFormat="1" ht="15">
      <c r="A12" s="176" t="s">
        <v>557</v>
      </c>
      <c r="B12" s="752">
        <v>42095</v>
      </c>
      <c r="C12" s="753"/>
      <c r="D12" s="754"/>
      <c r="E12" s="175"/>
      <c r="F12" s="175"/>
      <c r="G12" s="175"/>
      <c r="H12" s="175"/>
      <c r="I12" s="175"/>
      <c r="J12" s="175"/>
      <c r="K12" s="175"/>
      <c r="O12" s="581"/>
    </row>
    <row r="13" spans="1:15" s="131" customFormat="1" ht="15">
      <c r="A13" s="176" t="s">
        <v>558</v>
      </c>
      <c r="B13" s="752">
        <v>42124</v>
      </c>
      <c r="C13" s="753"/>
      <c r="D13" s="754"/>
      <c r="E13" s="175"/>
      <c r="F13" s="175"/>
      <c r="G13" s="175"/>
      <c r="H13" s="175"/>
      <c r="I13" s="175"/>
      <c r="J13" s="175"/>
      <c r="K13" s="175"/>
      <c r="O13" s="581"/>
    </row>
    <row r="14" spans="1:15" s="131" customFormat="1" ht="36" customHeight="1">
      <c r="A14" s="178" t="s">
        <v>559</v>
      </c>
      <c r="B14" s="755" t="s">
        <v>560</v>
      </c>
      <c r="C14" s="756"/>
      <c r="D14" s="757"/>
      <c r="E14" s="175"/>
      <c r="F14" s="175"/>
      <c r="G14" s="175"/>
      <c r="H14" s="175"/>
      <c r="I14" s="175"/>
      <c r="J14" s="175"/>
      <c r="K14" s="175"/>
      <c r="O14" s="581"/>
    </row>
    <row r="15" spans="1:15" s="131" customFormat="1" ht="15">
      <c r="A15" s="179"/>
      <c r="B15" s="180"/>
      <c r="C15" s="181"/>
      <c r="D15" s="181"/>
      <c r="E15" s="175"/>
      <c r="F15" s="175"/>
      <c r="G15" s="175"/>
      <c r="H15" s="175"/>
      <c r="I15" s="175"/>
      <c r="J15" s="175"/>
      <c r="K15" s="175"/>
      <c r="O15" s="581"/>
    </row>
    <row r="16" spans="1:15" s="131" customFormat="1" ht="15.75">
      <c r="A16" s="126" t="s">
        <v>119</v>
      </c>
      <c r="B16" s="182"/>
      <c r="C16" s="183"/>
      <c r="D16" s="183"/>
      <c r="E16" s="184"/>
      <c r="F16" s="184"/>
      <c r="G16" s="184"/>
      <c r="H16" s="184"/>
      <c r="I16" s="184"/>
      <c r="J16" s="184"/>
      <c r="K16" s="175"/>
      <c r="O16" s="581"/>
    </row>
    <row r="17" spans="1:15" s="131" customFormat="1" ht="15.75">
      <c r="A17" s="185"/>
      <c r="B17" s="758" t="s">
        <v>120</v>
      </c>
      <c r="C17" s="186" t="s">
        <v>37</v>
      </c>
      <c r="D17" s="186"/>
      <c r="E17" s="186" t="s">
        <v>38</v>
      </c>
      <c r="F17" s="186"/>
      <c r="G17" s="785" t="s">
        <v>7</v>
      </c>
      <c r="H17" s="785"/>
      <c r="J17" s="129"/>
      <c r="K17" s="184"/>
      <c r="O17" s="581"/>
    </row>
    <row r="18" spans="1:15" s="131" customFormat="1" ht="15.75">
      <c r="A18" s="187"/>
      <c r="B18" s="759"/>
      <c r="C18" s="689" t="s">
        <v>39</v>
      </c>
      <c r="D18" s="690" t="s">
        <v>41</v>
      </c>
      <c r="E18" s="689" t="s">
        <v>39</v>
      </c>
      <c r="F18" s="690" t="s">
        <v>41</v>
      </c>
      <c r="G18" s="689" t="s">
        <v>39</v>
      </c>
      <c r="H18" s="690" t="s">
        <v>41</v>
      </c>
      <c r="K18" s="184"/>
      <c r="O18" s="581"/>
    </row>
    <row r="19" spans="1:15" s="131" customFormat="1" ht="30">
      <c r="A19" s="188" t="s">
        <v>561</v>
      </c>
      <c r="B19" s="189" t="s">
        <v>562</v>
      </c>
      <c r="C19" s="781" t="s">
        <v>207</v>
      </c>
      <c r="D19" s="781" t="s">
        <v>539</v>
      </c>
      <c r="E19" s="781" t="s">
        <v>226</v>
      </c>
      <c r="F19" s="781" t="s">
        <v>231</v>
      </c>
      <c r="G19" s="781" t="s">
        <v>540</v>
      </c>
      <c r="H19" s="781" t="s">
        <v>228</v>
      </c>
      <c r="K19" s="182"/>
      <c r="O19" s="581"/>
    </row>
    <row r="20" spans="1:15" s="131" customFormat="1" ht="15">
      <c r="A20" s="188" t="s">
        <v>563</v>
      </c>
      <c r="B20" s="763" t="s">
        <v>402</v>
      </c>
      <c r="C20" s="782"/>
      <c r="D20" s="782"/>
      <c r="E20" s="782"/>
      <c r="F20" s="782"/>
      <c r="G20" s="782"/>
      <c r="H20" s="782"/>
      <c r="K20" s="182"/>
      <c r="O20" s="581"/>
    </row>
    <row r="21" spans="1:15" s="131" customFormat="1" ht="15">
      <c r="A21" s="188" t="s">
        <v>564</v>
      </c>
      <c r="B21" s="764"/>
      <c r="C21" s="782"/>
      <c r="D21" s="782"/>
      <c r="E21" s="782"/>
      <c r="F21" s="782"/>
      <c r="G21" s="782"/>
      <c r="H21" s="782"/>
      <c r="K21" s="182"/>
      <c r="O21" s="581"/>
    </row>
    <row r="22" spans="1:15" s="131" customFormat="1" ht="15">
      <c r="A22" s="188" t="s">
        <v>565</v>
      </c>
      <c r="B22" s="764"/>
      <c r="C22" s="782"/>
      <c r="D22" s="782"/>
      <c r="E22" s="782"/>
      <c r="F22" s="782"/>
      <c r="G22" s="782"/>
      <c r="H22" s="782"/>
      <c r="K22" s="182"/>
      <c r="O22" s="581"/>
    </row>
    <row r="23" spans="1:15" s="131" customFormat="1" ht="15">
      <c r="A23" s="188" t="s">
        <v>566</v>
      </c>
      <c r="B23" s="764"/>
      <c r="C23" s="782"/>
      <c r="D23" s="782"/>
      <c r="E23" s="782"/>
      <c r="F23" s="782"/>
      <c r="G23" s="782"/>
      <c r="H23" s="782"/>
      <c r="K23" s="182"/>
      <c r="O23" s="581"/>
    </row>
    <row r="24" spans="1:15" s="581" customFormat="1" ht="15">
      <c r="A24" s="188" t="s">
        <v>535</v>
      </c>
      <c r="B24" s="764"/>
      <c r="C24" s="782"/>
      <c r="D24" s="782"/>
      <c r="E24" s="782"/>
      <c r="F24" s="782"/>
      <c r="G24" s="782"/>
      <c r="H24" s="782"/>
      <c r="K24" s="182"/>
    </row>
    <row r="25" spans="1:15" s="581" customFormat="1" ht="30">
      <c r="A25" s="686" t="s">
        <v>548</v>
      </c>
      <c r="B25" s="764"/>
      <c r="C25" s="782"/>
      <c r="D25" s="782"/>
      <c r="E25" s="782"/>
      <c r="F25" s="782"/>
      <c r="G25" s="782"/>
      <c r="H25" s="782"/>
      <c r="K25" s="182"/>
    </row>
    <row r="26" spans="1:15" s="581" customFormat="1" ht="30">
      <c r="A26" s="686" t="s">
        <v>538</v>
      </c>
      <c r="B26" s="765"/>
      <c r="C26" s="783"/>
      <c r="D26" s="783"/>
      <c r="E26" s="783"/>
      <c r="F26" s="783"/>
      <c r="G26" s="783"/>
      <c r="H26" s="783"/>
      <c r="K26" s="182"/>
    </row>
    <row r="27" spans="1:15" s="131" customFormat="1" ht="38.25" customHeight="1">
      <c r="A27" s="687" t="s">
        <v>541</v>
      </c>
      <c r="B27" s="688" t="s">
        <v>536</v>
      </c>
      <c r="C27" s="683" t="s">
        <v>230</v>
      </c>
      <c r="D27" s="683" t="s">
        <v>232</v>
      </c>
      <c r="E27" s="683" t="s">
        <v>229</v>
      </c>
      <c r="F27" s="683" t="s">
        <v>231</v>
      </c>
      <c r="G27" s="683" t="s">
        <v>230</v>
      </c>
      <c r="H27" s="683" t="s">
        <v>233</v>
      </c>
      <c r="K27" s="182"/>
      <c r="O27" s="581"/>
    </row>
    <row r="28" spans="1:15" s="581" customFormat="1" ht="15">
      <c r="A28" s="659"/>
      <c r="B28" s="660"/>
      <c r="C28" s="661"/>
      <c r="D28" s="661"/>
      <c r="E28" s="660"/>
      <c r="F28" s="660"/>
      <c r="G28" s="183"/>
      <c r="H28" s="183"/>
      <c r="K28" s="182"/>
    </row>
    <row r="29" spans="1:15" s="131" customFormat="1" ht="15">
      <c r="A29" s="182" t="s">
        <v>524</v>
      </c>
      <c r="B29" s="184"/>
      <c r="C29" s="184"/>
      <c r="D29" s="184"/>
      <c r="E29" s="182"/>
      <c r="F29" s="182"/>
      <c r="G29" s="182"/>
      <c r="H29" s="182"/>
      <c r="I29" s="182"/>
      <c r="J29" s="182"/>
      <c r="K29" s="182"/>
      <c r="O29" s="581"/>
    </row>
    <row r="30" spans="1:15" s="131" customFormat="1" ht="15.75">
      <c r="A30" s="191" t="s">
        <v>40</v>
      </c>
      <c r="B30" s="346"/>
      <c r="C30" s="175"/>
      <c r="D30" s="175"/>
      <c r="E30" s="175"/>
      <c r="F30" s="182"/>
      <c r="G30" s="182"/>
      <c r="H30" s="182"/>
      <c r="I30" s="182"/>
      <c r="J30" s="182"/>
      <c r="K30" s="182"/>
      <c r="O30" s="581"/>
    </row>
    <row r="31" spans="1:15" s="131" customFormat="1" ht="15.75">
      <c r="A31" s="192" t="s">
        <v>567</v>
      </c>
      <c r="B31" s="193">
        <v>21903045029.245914</v>
      </c>
      <c r="C31" s="175"/>
      <c r="D31" s="175"/>
      <c r="E31" s="175"/>
      <c r="F31" s="175"/>
      <c r="G31" s="662"/>
      <c r="H31" s="175"/>
      <c r="I31" s="175"/>
      <c r="J31" s="175"/>
      <c r="K31" s="175"/>
      <c r="O31" s="581"/>
    </row>
    <row r="32" spans="1:15" s="131" customFormat="1" ht="15">
      <c r="A32" s="192" t="s">
        <v>568</v>
      </c>
      <c r="B32" s="194">
        <v>48443</v>
      </c>
      <c r="C32" s="175"/>
      <c r="D32" s="175"/>
      <c r="E32" s="175"/>
      <c r="F32" s="175"/>
      <c r="G32" s="175"/>
      <c r="H32" s="175"/>
      <c r="I32" s="175"/>
      <c r="J32" s="175"/>
      <c r="K32" s="175"/>
      <c r="O32" s="581"/>
    </row>
    <row r="33" spans="1:15" s="131" customFormat="1" ht="30">
      <c r="A33" s="190" t="s">
        <v>410</v>
      </c>
      <c r="B33" s="332" t="s">
        <v>569</v>
      </c>
      <c r="C33" s="175"/>
      <c r="D33" s="175"/>
      <c r="E33" s="175"/>
      <c r="F33" s="175"/>
      <c r="G33" s="175"/>
      <c r="H33" s="175"/>
      <c r="I33" s="175"/>
      <c r="J33" s="175"/>
      <c r="K33" s="175"/>
      <c r="O33" s="581"/>
    </row>
    <row r="34" spans="1:15" s="131" customFormat="1" ht="15">
      <c r="A34" s="192" t="s">
        <v>570</v>
      </c>
      <c r="B34" s="195">
        <v>2.0618877417819394E-2</v>
      </c>
      <c r="C34" s="175"/>
      <c r="D34" s="175"/>
      <c r="E34" s="175"/>
      <c r="F34" s="175"/>
      <c r="G34" s="175"/>
      <c r="H34" s="175"/>
      <c r="I34" s="175"/>
      <c r="J34" s="175"/>
      <c r="K34" s="175"/>
      <c r="O34" s="581"/>
    </row>
    <row r="35" spans="1:15" s="131" customFormat="1" ht="15.75">
      <c r="A35" s="192" t="s">
        <v>571</v>
      </c>
      <c r="B35" s="193">
        <v>0</v>
      </c>
      <c r="C35" s="175"/>
      <c r="D35" s="175"/>
      <c r="E35" s="175"/>
      <c r="F35" s="175"/>
      <c r="G35" s="663"/>
      <c r="H35" s="175"/>
      <c r="I35" s="175"/>
      <c r="J35" s="175"/>
      <c r="K35" s="175"/>
      <c r="O35" s="581"/>
    </row>
    <row r="36" spans="1:15" s="131" customFormat="1" ht="15.75">
      <c r="A36" s="175"/>
      <c r="B36" s="175"/>
      <c r="C36" s="175"/>
      <c r="D36" s="175"/>
      <c r="E36" s="175"/>
      <c r="F36" s="175"/>
      <c r="G36" s="663"/>
      <c r="H36" s="175"/>
      <c r="I36" s="175"/>
      <c r="J36" s="175"/>
      <c r="K36" s="175"/>
      <c r="O36" s="581"/>
    </row>
    <row r="37" spans="1:15" s="131" customFormat="1" ht="15.75">
      <c r="A37" s="126" t="s">
        <v>121</v>
      </c>
      <c r="B37" s="175"/>
      <c r="C37" s="175"/>
      <c r="D37" s="175"/>
      <c r="E37" s="663"/>
      <c r="F37" s="663"/>
      <c r="G37" s="663"/>
      <c r="H37" s="175"/>
      <c r="I37" s="175"/>
      <c r="J37" s="175"/>
      <c r="K37" s="175"/>
      <c r="O37" s="581"/>
    </row>
    <row r="38" spans="1:15" s="131" customFormat="1" ht="33.75" customHeight="1">
      <c r="A38" s="196"/>
      <c r="B38" s="197" t="s">
        <v>122</v>
      </c>
      <c r="C38" s="197" t="s">
        <v>123</v>
      </c>
      <c r="D38" s="198" t="s">
        <v>124</v>
      </c>
      <c r="E38" s="663"/>
      <c r="F38" s="663"/>
      <c r="G38" s="663"/>
      <c r="H38" s="175"/>
      <c r="I38" s="175"/>
      <c r="J38" s="175"/>
      <c r="K38" s="175"/>
      <c r="O38" s="581"/>
    </row>
    <row r="39" spans="1:15" s="131" customFormat="1" ht="15.75">
      <c r="A39" s="199" t="s">
        <v>572</v>
      </c>
      <c r="B39" s="200">
        <v>37195361.879999995</v>
      </c>
      <c r="C39" s="200">
        <v>0</v>
      </c>
      <c r="D39" s="201" t="s">
        <v>198</v>
      </c>
      <c r="E39" s="663"/>
      <c r="F39" s="663"/>
      <c r="G39" s="663"/>
      <c r="H39" s="175"/>
      <c r="I39" s="175"/>
      <c r="J39" s="175"/>
      <c r="K39" s="175"/>
      <c r="O39" s="581"/>
    </row>
    <row r="40" spans="1:15" s="131" customFormat="1" ht="15.75">
      <c r="A40" s="202" t="s">
        <v>573</v>
      </c>
      <c r="B40" s="203">
        <v>33211670.349999998</v>
      </c>
      <c r="C40" s="203">
        <v>0</v>
      </c>
      <c r="D40" s="204"/>
      <c r="E40" s="663"/>
      <c r="F40" s="691"/>
      <c r="G40" s="692"/>
      <c r="H40" s="175"/>
      <c r="I40" s="175"/>
      <c r="J40" s="175"/>
      <c r="K40" s="175"/>
      <c r="O40" s="581"/>
    </row>
    <row r="41" spans="1:15" s="131" customFormat="1" ht="18" customHeight="1">
      <c r="A41" s="205" t="s">
        <v>574</v>
      </c>
      <c r="B41" s="206">
        <v>76191.13</v>
      </c>
      <c r="C41" s="206">
        <v>0</v>
      </c>
      <c r="D41" s="207"/>
      <c r="E41" s="663"/>
      <c r="F41" s="691"/>
      <c r="G41" s="692"/>
      <c r="H41" s="175"/>
      <c r="I41" s="175"/>
      <c r="J41" s="175"/>
      <c r="K41" s="175"/>
      <c r="O41" s="581"/>
    </row>
    <row r="42" spans="1:15" s="131" customFormat="1" ht="45">
      <c r="A42" s="205" t="s">
        <v>575</v>
      </c>
      <c r="B42" s="206">
        <v>30.98</v>
      </c>
      <c r="C42" s="206">
        <v>0</v>
      </c>
      <c r="D42" s="207"/>
      <c r="E42" s="663"/>
      <c r="F42" s="691"/>
      <c r="G42" s="692"/>
      <c r="H42" s="175"/>
      <c r="I42" s="175"/>
      <c r="J42" s="175"/>
      <c r="K42" s="175"/>
      <c r="O42" s="581"/>
    </row>
    <row r="43" spans="1:15" s="131" customFormat="1" ht="15.75">
      <c r="A43" s="205" t="s">
        <v>576</v>
      </c>
      <c r="B43" s="206">
        <v>3376362.39</v>
      </c>
      <c r="C43" s="206">
        <v>0</v>
      </c>
      <c r="D43" s="207"/>
      <c r="E43" s="663"/>
      <c r="F43" s="691"/>
      <c r="G43" s="692"/>
      <c r="H43" s="175"/>
      <c r="I43" s="175"/>
      <c r="J43" s="175"/>
      <c r="K43" s="175"/>
      <c r="O43" s="581"/>
    </row>
    <row r="44" spans="1:15" s="131" customFormat="1" ht="16.5" customHeight="1">
      <c r="A44" s="205" t="s">
        <v>577</v>
      </c>
      <c r="B44" s="206">
        <v>0</v>
      </c>
      <c r="C44" s="206">
        <v>0</v>
      </c>
      <c r="D44" s="207"/>
      <c r="E44" s="663"/>
      <c r="F44" s="691"/>
      <c r="G44" s="692"/>
      <c r="H44" s="175"/>
      <c r="I44" s="175"/>
      <c r="J44" s="175"/>
      <c r="K44" s="175"/>
      <c r="O44" s="581"/>
    </row>
    <row r="45" spans="1:15" s="131" customFormat="1" ht="15.75">
      <c r="A45" s="205" t="s">
        <v>578</v>
      </c>
      <c r="B45" s="206">
        <v>531107.03</v>
      </c>
      <c r="C45" s="206">
        <v>0</v>
      </c>
      <c r="D45" s="207"/>
      <c r="E45" s="663"/>
      <c r="F45" s="691"/>
      <c r="G45" s="692"/>
      <c r="H45" s="175"/>
      <c r="I45" s="175"/>
      <c r="J45" s="175"/>
      <c r="K45" s="175"/>
      <c r="O45" s="581"/>
    </row>
    <row r="46" spans="1:15" s="131" customFormat="1" ht="18.75" customHeight="1">
      <c r="A46" s="205" t="s">
        <v>579</v>
      </c>
      <c r="B46" s="206">
        <v>0</v>
      </c>
      <c r="C46" s="206">
        <v>0</v>
      </c>
      <c r="D46" s="207"/>
      <c r="E46" s="663"/>
      <c r="F46" s="691"/>
      <c r="G46" s="692"/>
      <c r="H46" s="175"/>
      <c r="I46" s="175"/>
      <c r="J46" s="175"/>
      <c r="K46" s="175"/>
      <c r="O46" s="581"/>
    </row>
    <row r="47" spans="1:15" s="131" customFormat="1" ht="30">
      <c r="A47" s="205" t="s">
        <v>580</v>
      </c>
      <c r="B47" s="206">
        <v>0</v>
      </c>
      <c r="C47" s="206">
        <v>0</v>
      </c>
      <c r="D47" s="207"/>
      <c r="E47" s="663"/>
      <c r="F47" s="691"/>
      <c r="G47" s="692"/>
      <c r="H47" s="175"/>
      <c r="I47" s="175"/>
      <c r="J47" s="175"/>
      <c r="K47" s="175"/>
      <c r="O47" s="581"/>
    </row>
    <row r="48" spans="1:15" s="131" customFormat="1" ht="15.75">
      <c r="A48" s="205" t="s">
        <v>581</v>
      </c>
      <c r="B48" s="206">
        <v>0</v>
      </c>
      <c r="C48" s="206">
        <v>0</v>
      </c>
      <c r="D48" s="207"/>
      <c r="E48" s="663"/>
      <c r="F48" s="691"/>
      <c r="G48" s="692"/>
      <c r="H48" s="175"/>
      <c r="I48" s="175"/>
      <c r="J48" s="175"/>
      <c r="K48" s="175"/>
      <c r="O48" s="581"/>
    </row>
    <row r="49" spans="1:15" s="131" customFormat="1" ht="30">
      <c r="A49" s="205" t="s">
        <v>582</v>
      </c>
      <c r="B49" s="206">
        <v>0</v>
      </c>
      <c r="C49" s="206">
        <v>0</v>
      </c>
      <c r="D49" s="207"/>
      <c r="E49" s="663"/>
      <c r="F49" s="691"/>
      <c r="G49" s="692"/>
      <c r="H49" s="175"/>
      <c r="I49" s="175"/>
      <c r="J49" s="175"/>
      <c r="K49" s="175"/>
      <c r="O49" s="581"/>
    </row>
    <row r="50" spans="1:15" s="131" customFormat="1" ht="45">
      <c r="A50" s="205" t="s">
        <v>583</v>
      </c>
      <c r="B50" s="206">
        <v>0</v>
      </c>
      <c r="C50" s="206">
        <v>0</v>
      </c>
      <c r="D50" s="207"/>
      <c r="E50" s="663"/>
      <c r="F50" s="691"/>
      <c r="G50" s="692"/>
      <c r="H50" s="175"/>
      <c r="I50" s="175"/>
      <c r="J50" s="175"/>
      <c r="K50" s="175"/>
      <c r="O50" s="581"/>
    </row>
    <row r="51" spans="1:15" s="131" customFormat="1" ht="15.75">
      <c r="A51" s="205" t="s">
        <v>584</v>
      </c>
      <c r="B51" s="206">
        <v>0</v>
      </c>
      <c r="C51" s="206">
        <v>0</v>
      </c>
      <c r="D51" s="207"/>
      <c r="E51" s="663"/>
      <c r="F51" s="691"/>
      <c r="G51" s="692"/>
      <c r="H51" s="175"/>
      <c r="I51" s="175"/>
      <c r="J51" s="175"/>
      <c r="K51" s="175"/>
      <c r="O51" s="581"/>
    </row>
    <row r="52" spans="1:15" s="131" customFormat="1" ht="15.75">
      <c r="A52" s="208" t="s">
        <v>585</v>
      </c>
      <c r="B52" s="209">
        <v>37195361.879999995</v>
      </c>
      <c r="C52" s="210">
        <v>0</v>
      </c>
      <c r="D52" s="210">
        <v>37195361.879999995</v>
      </c>
      <c r="E52" s="663"/>
      <c r="F52" s="691"/>
      <c r="G52" s="692"/>
      <c r="H52" s="175"/>
      <c r="I52" s="175"/>
      <c r="J52" s="175"/>
      <c r="K52" s="175"/>
      <c r="O52" s="581"/>
    </row>
    <row r="53" spans="1:15" s="131" customFormat="1" ht="17.25" customHeight="1">
      <c r="A53" s="211" t="s">
        <v>586</v>
      </c>
      <c r="B53" s="212">
        <v>0</v>
      </c>
      <c r="C53" s="212">
        <v>0</v>
      </c>
      <c r="D53" s="212">
        <v>0</v>
      </c>
      <c r="E53" s="663"/>
      <c r="F53" s="691"/>
      <c r="G53" s="692"/>
      <c r="H53" s="175"/>
      <c r="I53" s="175"/>
      <c r="J53" s="175"/>
      <c r="K53" s="175"/>
      <c r="O53" s="581"/>
    </row>
    <row r="54" spans="1:15" s="131" customFormat="1" ht="15.75">
      <c r="A54" s="211" t="s">
        <v>587</v>
      </c>
      <c r="B54" s="212"/>
      <c r="C54" s="212"/>
      <c r="D54" s="212"/>
      <c r="E54" s="663"/>
      <c r="F54" s="691"/>
      <c r="G54" s="692"/>
      <c r="H54" s="175"/>
      <c r="I54" s="175"/>
      <c r="J54" s="175"/>
      <c r="K54" s="175"/>
      <c r="O54" s="581"/>
    </row>
    <row r="55" spans="1:15" s="131" customFormat="1" ht="15.75">
      <c r="A55" s="213" t="s">
        <v>588</v>
      </c>
      <c r="B55" s="212">
        <v>1308436.1757389589</v>
      </c>
      <c r="C55" s="212">
        <v>0</v>
      </c>
      <c r="D55" s="212">
        <v>1308436.1757389589</v>
      </c>
      <c r="E55" s="663"/>
      <c r="F55" s="691"/>
      <c r="G55" s="692"/>
      <c r="H55" s="175"/>
      <c r="I55" s="175"/>
      <c r="J55" s="175"/>
      <c r="K55" s="175"/>
      <c r="O55" s="581"/>
    </row>
    <row r="56" spans="1:15" s="131" customFormat="1" ht="15.75">
      <c r="A56" s="213" t="s">
        <v>589</v>
      </c>
      <c r="B56" s="212">
        <v>8333.3333333333339</v>
      </c>
      <c r="C56" s="212">
        <v>0</v>
      </c>
      <c r="D56" s="212">
        <v>8333.3333333333339</v>
      </c>
      <c r="E56" s="663"/>
      <c r="F56" s="691"/>
      <c r="G56" s="692"/>
      <c r="H56" s="175"/>
      <c r="I56" s="175"/>
      <c r="J56" s="175"/>
      <c r="K56" s="175"/>
      <c r="O56" s="581"/>
    </row>
    <row r="57" spans="1:15" s="131" customFormat="1" ht="15.75">
      <c r="A57" s="213" t="s">
        <v>590</v>
      </c>
      <c r="B57" s="212">
        <v>28500</v>
      </c>
      <c r="C57" s="212">
        <v>0</v>
      </c>
      <c r="D57" s="212">
        <v>28500</v>
      </c>
      <c r="E57" s="663"/>
      <c r="F57" s="691"/>
      <c r="G57" s="692"/>
      <c r="H57" s="175"/>
      <c r="I57" s="175"/>
      <c r="J57" s="175"/>
      <c r="K57" s="175"/>
      <c r="O57" s="581"/>
    </row>
    <row r="58" spans="1:15" s="131" customFormat="1" ht="15.75">
      <c r="A58" s="213" t="s">
        <v>591</v>
      </c>
      <c r="B58" s="212">
        <v>0</v>
      </c>
      <c r="C58" s="212">
        <v>0</v>
      </c>
      <c r="D58" s="212">
        <v>0</v>
      </c>
      <c r="E58" s="663"/>
      <c r="F58" s="691"/>
      <c r="G58" s="692"/>
      <c r="H58" s="175"/>
      <c r="I58" s="175"/>
      <c r="J58" s="175"/>
      <c r="K58" s="175"/>
      <c r="O58" s="581"/>
    </row>
    <row r="59" spans="1:15" s="131" customFormat="1" ht="15.75">
      <c r="A59" s="213" t="s">
        <v>592</v>
      </c>
      <c r="B59" s="212">
        <v>0</v>
      </c>
      <c r="C59" s="212">
        <v>0</v>
      </c>
      <c r="D59" s="212">
        <v>0</v>
      </c>
      <c r="E59" s="663"/>
      <c r="F59" s="691"/>
      <c r="G59" s="692"/>
      <c r="H59" s="175"/>
      <c r="I59" s="175"/>
      <c r="J59" s="175"/>
      <c r="K59" s="175"/>
      <c r="O59" s="581"/>
    </row>
    <row r="60" spans="1:15" s="131" customFormat="1" ht="19.5" customHeight="1">
      <c r="A60" s="211" t="s">
        <v>593</v>
      </c>
      <c r="B60" s="212">
        <v>9238422.1129517406</v>
      </c>
      <c r="C60" s="212">
        <v>0</v>
      </c>
      <c r="D60" s="212">
        <v>9238422.1129517406</v>
      </c>
      <c r="E60" s="663"/>
      <c r="F60" s="691"/>
      <c r="G60" s="692"/>
      <c r="H60" s="175"/>
      <c r="I60" s="175"/>
      <c r="J60" s="175"/>
      <c r="K60" s="175"/>
      <c r="O60" s="581"/>
    </row>
    <row r="61" spans="1:15" s="131" customFormat="1" ht="30">
      <c r="A61" s="211" t="s">
        <v>594</v>
      </c>
      <c r="B61" s="212">
        <v>19716974.034269769</v>
      </c>
      <c r="C61" s="212">
        <v>0</v>
      </c>
      <c r="D61" s="212">
        <v>19716974.034269769</v>
      </c>
      <c r="E61" s="663"/>
      <c r="F61" s="691"/>
      <c r="G61" s="692"/>
      <c r="H61" s="175"/>
      <c r="I61" s="175"/>
      <c r="J61" s="175"/>
      <c r="K61" s="175"/>
      <c r="O61" s="581"/>
    </row>
    <row r="62" spans="1:15" s="131" customFormat="1" ht="15.75">
      <c r="A62" s="211" t="s">
        <v>595</v>
      </c>
      <c r="B62" s="212">
        <v>0</v>
      </c>
      <c r="C62" s="212">
        <v>0</v>
      </c>
      <c r="D62" s="212">
        <v>0</v>
      </c>
      <c r="E62" s="663"/>
      <c r="F62" s="691"/>
      <c r="G62" s="692"/>
      <c r="H62" s="175"/>
      <c r="I62" s="175"/>
      <c r="J62" s="175"/>
      <c r="K62" s="175"/>
      <c r="O62" s="581"/>
    </row>
    <row r="63" spans="1:15" s="131" customFormat="1" ht="15.75">
      <c r="A63" s="211" t="s">
        <v>596</v>
      </c>
      <c r="B63" s="212">
        <v>0</v>
      </c>
      <c r="C63" s="212">
        <v>0</v>
      </c>
      <c r="D63" s="212">
        <v>0</v>
      </c>
      <c r="E63" s="663"/>
      <c r="F63" s="691"/>
      <c r="G63" s="692"/>
      <c r="H63" s="175"/>
      <c r="I63" s="175"/>
      <c r="J63" s="175"/>
      <c r="K63" s="175"/>
      <c r="O63" s="581"/>
    </row>
    <row r="64" spans="1:15" s="131" customFormat="1" ht="34.5" customHeight="1">
      <c r="A64" s="211" t="s">
        <v>597</v>
      </c>
      <c r="B64" s="212">
        <v>0</v>
      </c>
      <c r="C64" s="212">
        <v>0</v>
      </c>
      <c r="D64" s="212">
        <v>0</v>
      </c>
      <c r="E64" s="663"/>
      <c r="F64" s="691"/>
      <c r="G64" s="692"/>
      <c r="H64" s="175"/>
      <c r="I64" s="175"/>
      <c r="J64" s="175"/>
      <c r="K64" s="175"/>
      <c r="O64" s="581"/>
    </row>
    <row r="65" spans="1:15" s="131" customFormat="1" ht="34.5" customHeight="1">
      <c r="A65" s="213" t="s">
        <v>598</v>
      </c>
      <c r="B65" s="212">
        <v>0</v>
      </c>
      <c r="C65" s="212">
        <v>0</v>
      </c>
      <c r="D65" s="212">
        <v>0</v>
      </c>
      <c r="E65" s="663"/>
      <c r="F65" s="691"/>
      <c r="G65" s="692"/>
      <c r="H65" s="175"/>
      <c r="I65" s="175"/>
      <c r="J65" s="175"/>
      <c r="K65" s="175"/>
      <c r="O65" s="581"/>
    </row>
    <row r="66" spans="1:15" s="131" customFormat="1" ht="30">
      <c r="A66" s="211" t="s">
        <v>599</v>
      </c>
      <c r="B66" s="212">
        <v>0</v>
      </c>
      <c r="C66" s="212">
        <v>0</v>
      </c>
      <c r="D66" s="212">
        <v>0</v>
      </c>
      <c r="E66" s="663"/>
      <c r="F66" s="691"/>
      <c r="G66" s="692"/>
      <c r="H66" s="175"/>
      <c r="I66" s="175"/>
      <c r="J66" s="175"/>
      <c r="K66" s="175"/>
      <c r="O66" s="581"/>
    </row>
    <row r="67" spans="1:15" s="131" customFormat="1" ht="45">
      <c r="A67" s="213" t="s">
        <v>600</v>
      </c>
      <c r="B67" s="212">
        <v>0</v>
      </c>
      <c r="C67" s="212">
        <v>0</v>
      </c>
      <c r="D67" s="212">
        <v>0</v>
      </c>
      <c r="E67" s="663"/>
      <c r="F67" s="691"/>
      <c r="G67" s="692"/>
      <c r="H67" s="175"/>
      <c r="I67" s="175"/>
      <c r="J67" s="175"/>
      <c r="K67" s="175"/>
      <c r="O67" s="581"/>
    </row>
    <row r="68" spans="1:15" s="131" customFormat="1" ht="30">
      <c r="A68" s="211" t="s">
        <v>601</v>
      </c>
      <c r="B68" s="212">
        <v>0</v>
      </c>
      <c r="C68" s="212">
        <v>0</v>
      </c>
      <c r="D68" s="212">
        <v>0</v>
      </c>
      <c r="E68" s="663"/>
      <c r="F68" s="691"/>
      <c r="G68" s="692"/>
      <c r="H68" s="175"/>
      <c r="I68" s="175"/>
      <c r="J68" s="175"/>
      <c r="K68" s="175"/>
      <c r="O68" s="581"/>
    </row>
    <row r="69" spans="1:15" s="131" customFormat="1" ht="15.75">
      <c r="A69" s="211" t="s">
        <v>602</v>
      </c>
      <c r="B69" s="212">
        <v>250</v>
      </c>
      <c r="C69" s="212">
        <v>0</v>
      </c>
      <c r="D69" s="212">
        <v>250</v>
      </c>
      <c r="E69" s="663"/>
      <c r="F69" s="691"/>
      <c r="G69" s="692"/>
      <c r="H69" s="175"/>
      <c r="I69" s="175"/>
      <c r="J69" s="175"/>
      <c r="K69" s="175"/>
      <c r="O69" s="581"/>
    </row>
    <row r="70" spans="1:15" s="131" customFormat="1" ht="15.75">
      <c r="A70" s="211" t="s">
        <v>603</v>
      </c>
      <c r="B70" s="212"/>
      <c r="C70" s="212"/>
      <c r="D70" s="212"/>
      <c r="E70" s="663"/>
      <c r="F70" s="691"/>
      <c r="G70" s="692"/>
      <c r="H70" s="175"/>
      <c r="I70" s="175"/>
      <c r="J70" s="175"/>
      <c r="K70" s="175"/>
      <c r="O70" s="581"/>
    </row>
    <row r="71" spans="1:15" s="131" customFormat="1" ht="15.75">
      <c r="A71" s="213" t="s">
        <v>604</v>
      </c>
      <c r="B71" s="212">
        <v>6582785.8586016037</v>
      </c>
      <c r="C71" s="212">
        <v>0</v>
      </c>
      <c r="D71" s="212">
        <v>6582785.8586016037</v>
      </c>
      <c r="E71" s="663"/>
      <c r="F71" s="691"/>
      <c r="G71" s="692"/>
      <c r="H71" s="175"/>
      <c r="I71" s="175"/>
      <c r="J71" s="175"/>
      <c r="K71" s="175"/>
      <c r="O71" s="581"/>
    </row>
    <row r="72" spans="1:15" s="131" customFormat="1" ht="30">
      <c r="A72" s="214" t="s">
        <v>605</v>
      </c>
      <c r="B72" s="215">
        <v>311660.36510458589</v>
      </c>
      <c r="C72" s="215">
        <v>0</v>
      </c>
      <c r="D72" s="215">
        <v>311660.36510458897</v>
      </c>
      <c r="E72" s="663"/>
      <c r="F72" s="691"/>
      <c r="G72" s="692"/>
      <c r="H72" s="175"/>
      <c r="I72" s="175"/>
      <c r="J72" s="175"/>
      <c r="K72" s="175"/>
      <c r="O72" s="581"/>
    </row>
    <row r="73" spans="1:15" s="131" customFormat="1" ht="15">
      <c r="A73" s="216"/>
      <c r="B73" s="217"/>
      <c r="C73" s="217"/>
      <c r="D73" s="218"/>
      <c r="E73" s="175"/>
      <c r="F73" s="175"/>
      <c r="G73" s="175"/>
      <c r="H73" s="175"/>
      <c r="I73" s="175"/>
      <c r="J73" s="175"/>
      <c r="K73" s="175"/>
      <c r="O73" s="581"/>
    </row>
    <row r="74" spans="1:15" s="131" customFormat="1" ht="15">
      <c r="A74" s="216"/>
      <c r="B74" s="217"/>
      <c r="C74" s="217"/>
      <c r="D74" s="218"/>
      <c r="E74" s="175"/>
      <c r="F74" s="182"/>
      <c r="G74" s="182"/>
      <c r="H74" s="175"/>
      <c r="I74" s="175"/>
      <c r="J74" s="175"/>
      <c r="K74" s="175"/>
      <c r="O74" s="581"/>
    </row>
    <row r="75" spans="1:15" s="131" customFormat="1" ht="47.25">
      <c r="A75" s="219"/>
      <c r="B75" s="197" t="s">
        <v>122</v>
      </c>
      <c r="C75" s="197" t="s">
        <v>123</v>
      </c>
      <c r="D75" s="198" t="s">
        <v>124</v>
      </c>
      <c r="E75" s="175"/>
      <c r="F75" s="182"/>
      <c r="G75" s="693"/>
      <c r="H75" s="175"/>
      <c r="I75" s="175"/>
      <c r="J75" s="175"/>
      <c r="K75" s="175"/>
      <c r="O75" s="581"/>
    </row>
    <row r="76" spans="1:15" s="131" customFormat="1" ht="15.75">
      <c r="A76" s="220" t="s">
        <v>606</v>
      </c>
      <c r="B76" s="221">
        <v>408897690.85999823</v>
      </c>
      <c r="C76" s="221">
        <v>0</v>
      </c>
      <c r="D76" s="222" t="s">
        <v>198</v>
      </c>
      <c r="E76" s="175"/>
      <c r="F76" s="182"/>
      <c r="G76" s="692"/>
      <c r="H76" s="175"/>
      <c r="I76" s="175"/>
      <c r="J76" s="175"/>
      <c r="K76" s="175"/>
      <c r="O76" s="581"/>
    </row>
    <row r="77" spans="1:15" s="131" customFormat="1" ht="15.75">
      <c r="A77" s="223" t="s">
        <v>607</v>
      </c>
      <c r="B77" s="224">
        <v>239454328.16999817</v>
      </c>
      <c r="C77" s="224">
        <v>0</v>
      </c>
      <c r="D77" s="204"/>
      <c r="E77" s="175"/>
      <c r="F77" s="182"/>
      <c r="G77" s="692"/>
      <c r="H77" s="175"/>
      <c r="I77" s="175"/>
      <c r="J77" s="175"/>
      <c r="K77" s="175"/>
      <c r="O77" s="581"/>
    </row>
    <row r="78" spans="1:15" s="131" customFormat="1" ht="15.75">
      <c r="A78" s="225" t="s">
        <v>608</v>
      </c>
      <c r="B78" s="212">
        <v>140292709.20000002</v>
      </c>
      <c r="C78" s="212">
        <v>0</v>
      </c>
      <c r="D78" s="207"/>
      <c r="E78" s="175"/>
      <c r="F78" s="182"/>
      <c r="G78" s="692"/>
      <c r="H78" s="175"/>
      <c r="I78" s="175"/>
      <c r="J78" s="175"/>
      <c r="K78" s="175"/>
      <c r="O78" s="581"/>
    </row>
    <row r="79" spans="1:15" s="131" customFormat="1" ht="15.75">
      <c r="A79" s="225" t="s">
        <v>609</v>
      </c>
      <c r="B79" s="212">
        <v>0</v>
      </c>
      <c r="C79" s="212">
        <v>0</v>
      </c>
      <c r="D79" s="207"/>
      <c r="E79" s="175"/>
      <c r="F79" s="182"/>
      <c r="G79" s="692"/>
      <c r="H79" s="175"/>
      <c r="I79" s="175"/>
      <c r="J79" s="175"/>
      <c r="K79" s="175"/>
      <c r="O79" s="581"/>
    </row>
    <row r="80" spans="1:15" s="131" customFormat="1" ht="15.75">
      <c r="A80" s="225" t="s">
        <v>610</v>
      </c>
      <c r="B80" s="212">
        <v>0</v>
      </c>
      <c r="C80" s="212">
        <v>0</v>
      </c>
      <c r="D80" s="207"/>
      <c r="E80" s="175"/>
      <c r="F80" s="182"/>
      <c r="G80" s="692"/>
      <c r="H80" s="175"/>
      <c r="I80" s="175"/>
      <c r="J80" s="175"/>
      <c r="K80" s="175"/>
      <c r="O80" s="581"/>
    </row>
    <row r="81" spans="1:15" s="131" customFormat="1" ht="15.75">
      <c r="A81" s="225" t="s">
        <v>611</v>
      </c>
      <c r="B81" s="212">
        <v>29150653.490000002</v>
      </c>
      <c r="C81" s="212">
        <v>0</v>
      </c>
      <c r="D81" s="207"/>
      <c r="E81" s="175"/>
      <c r="F81" s="182"/>
      <c r="G81" s="692"/>
      <c r="H81" s="175"/>
      <c r="I81" s="175"/>
      <c r="J81" s="175"/>
      <c r="K81" s="175"/>
      <c r="O81" s="581"/>
    </row>
    <row r="82" spans="1:15" s="131" customFormat="1" ht="15.75">
      <c r="A82" s="225" t="s">
        <v>612</v>
      </c>
      <c r="B82" s="212">
        <v>0</v>
      </c>
      <c r="C82" s="212">
        <v>0</v>
      </c>
      <c r="D82" s="207"/>
      <c r="E82" s="175"/>
      <c r="F82" s="182"/>
      <c r="G82" s="692"/>
      <c r="H82" s="175"/>
      <c r="I82" s="175"/>
      <c r="J82" s="175"/>
      <c r="K82" s="175"/>
      <c r="O82" s="581"/>
    </row>
    <row r="83" spans="1:15" s="131" customFormat="1" ht="15.75">
      <c r="A83" s="225" t="s">
        <v>613</v>
      </c>
      <c r="B83" s="212">
        <v>0</v>
      </c>
      <c r="C83" s="212">
        <v>0</v>
      </c>
      <c r="D83" s="207"/>
      <c r="E83" s="175"/>
      <c r="F83" s="182"/>
      <c r="G83" s="692"/>
      <c r="H83" s="175"/>
      <c r="I83" s="175"/>
      <c r="J83" s="175"/>
      <c r="K83" s="175"/>
      <c r="O83" s="581"/>
    </row>
    <row r="84" spans="1:15" s="131" customFormat="1" ht="15.75">
      <c r="A84" s="226" t="s">
        <v>614</v>
      </c>
      <c r="B84" s="215">
        <v>0</v>
      </c>
      <c r="C84" s="215">
        <v>0</v>
      </c>
      <c r="D84" s="227"/>
      <c r="E84" s="175"/>
      <c r="F84" s="182"/>
      <c r="G84" s="692"/>
      <c r="H84" s="175"/>
      <c r="I84" s="175"/>
      <c r="J84" s="175"/>
      <c r="K84" s="175"/>
      <c r="O84" s="581"/>
    </row>
    <row r="85" spans="1:15" s="131" customFormat="1" ht="15.75">
      <c r="A85" s="208" t="s">
        <v>615</v>
      </c>
      <c r="B85" s="209">
        <v>408897690.85999823</v>
      </c>
      <c r="C85" s="210">
        <v>0</v>
      </c>
      <c r="D85" s="210">
        <v>408897690.85999823</v>
      </c>
      <c r="E85" s="175"/>
      <c r="F85" s="182"/>
      <c r="G85" s="692"/>
      <c r="H85" s="175"/>
      <c r="I85" s="175"/>
      <c r="J85" s="175"/>
      <c r="K85" s="175"/>
      <c r="O85" s="581"/>
    </row>
    <row r="86" spans="1:15" s="131" customFormat="1" ht="30">
      <c r="A86" s="228" t="s">
        <v>616</v>
      </c>
      <c r="B86" s="224">
        <v>0</v>
      </c>
      <c r="C86" s="224">
        <v>0</v>
      </c>
      <c r="D86" s="224">
        <v>0</v>
      </c>
      <c r="E86" s="175"/>
      <c r="F86" s="182"/>
      <c r="G86" s="692"/>
      <c r="H86" s="175"/>
      <c r="I86" s="175"/>
      <c r="J86" s="175"/>
      <c r="K86" s="175"/>
      <c r="O86" s="581"/>
    </row>
    <row r="87" spans="1:15" s="131" customFormat="1" ht="45">
      <c r="A87" s="229" t="s">
        <v>617</v>
      </c>
      <c r="B87" s="212">
        <v>5080818.0999999996</v>
      </c>
      <c r="C87" s="212">
        <v>0</v>
      </c>
      <c r="D87" s="212">
        <v>5080818.0999999996</v>
      </c>
      <c r="E87" s="175"/>
      <c r="F87" s="182"/>
      <c r="G87" s="692"/>
      <c r="H87" s="175"/>
      <c r="I87" s="175"/>
      <c r="J87" s="175"/>
      <c r="K87" s="175"/>
      <c r="O87" s="581"/>
    </row>
    <row r="88" spans="1:15" s="131" customFormat="1" ht="45">
      <c r="A88" s="229" t="s">
        <v>618</v>
      </c>
      <c r="B88" s="212">
        <v>0</v>
      </c>
      <c r="C88" s="212">
        <v>0</v>
      </c>
      <c r="D88" s="212">
        <v>0</v>
      </c>
      <c r="E88" s="175"/>
      <c r="F88" s="182"/>
      <c r="G88" s="692"/>
      <c r="H88" s="175"/>
      <c r="I88" s="175"/>
      <c r="J88" s="175"/>
      <c r="K88" s="175"/>
      <c r="O88" s="581"/>
    </row>
    <row r="89" spans="1:15" s="131" customFormat="1" ht="60">
      <c r="A89" s="229" t="s">
        <v>619</v>
      </c>
      <c r="B89" s="212">
        <v>0</v>
      </c>
      <c r="C89" s="212">
        <v>0</v>
      </c>
      <c r="D89" s="212">
        <v>0</v>
      </c>
      <c r="E89" s="175"/>
      <c r="F89" s="182"/>
      <c r="G89" s="692"/>
      <c r="H89" s="175"/>
      <c r="I89" s="175"/>
      <c r="J89" s="175"/>
      <c r="K89" s="175"/>
      <c r="O89" s="581"/>
    </row>
    <row r="90" spans="1:15" s="131" customFormat="1" ht="30">
      <c r="A90" s="229" t="s">
        <v>620</v>
      </c>
      <c r="B90" s="212">
        <v>0</v>
      </c>
      <c r="C90" s="212">
        <v>0</v>
      </c>
      <c r="D90" s="212">
        <v>0</v>
      </c>
      <c r="E90" s="175"/>
      <c r="F90" s="182"/>
      <c r="G90" s="692"/>
      <c r="H90" s="175"/>
      <c r="I90" s="175"/>
      <c r="J90" s="175"/>
      <c r="K90" s="175"/>
      <c r="O90" s="581"/>
    </row>
    <row r="91" spans="1:15" s="131" customFormat="1" ht="52.5" customHeight="1">
      <c r="A91" s="229" t="s">
        <v>621</v>
      </c>
      <c r="B91" s="212"/>
      <c r="C91" s="212"/>
      <c r="D91" s="212"/>
      <c r="E91" s="175"/>
      <c r="F91" s="182"/>
      <c r="G91" s="692"/>
      <c r="H91" s="175"/>
      <c r="I91" s="175"/>
      <c r="J91" s="175"/>
      <c r="K91" s="175"/>
      <c r="O91" s="581"/>
    </row>
    <row r="92" spans="1:15" s="131" customFormat="1" ht="45">
      <c r="A92" s="229" t="s">
        <v>622</v>
      </c>
      <c r="B92" s="212">
        <v>0</v>
      </c>
      <c r="C92" s="212">
        <v>0</v>
      </c>
      <c r="D92" s="212">
        <v>0</v>
      </c>
      <c r="E92" s="175"/>
      <c r="F92" s="182"/>
      <c r="G92" s="692"/>
      <c r="H92" s="175"/>
      <c r="I92" s="175"/>
      <c r="J92" s="175"/>
      <c r="K92" s="175"/>
      <c r="O92" s="581"/>
    </row>
    <row r="93" spans="1:15" s="131" customFormat="1" ht="30">
      <c r="A93" s="229" t="s">
        <v>623</v>
      </c>
      <c r="B93" s="212">
        <v>0</v>
      </c>
      <c r="C93" s="212">
        <v>0</v>
      </c>
      <c r="D93" s="212">
        <v>0</v>
      </c>
      <c r="E93" s="175"/>
      <c r="F93" s="182"/>
      <c r="G93" s="692"/>
      <c r="H93" s="175"/>
      <c r="I93" s="175"/>
      <c r="J93" s="175"/>
      <c r="K93" s="175"/>
      <c r="O93" s="581"/>
    </row>
    <row r="94" spans="1:15" s="131" customFormat="1" ht="37.5" customHeight="1">
      <c r="A94" s="230" t="s">
        <v>624</v>
      </c>
      <c r="B94" s="215">
        <v>403816872.7599982</v>
      </c>
      <c r="C94" s="215">
        <v>0</v>
      </c>
      <c r="D94" s="215">
        <v>403816872.7599982</v>
      </c>
      <c r="E94" s="175"/>
      <c r="F94" s="182"/>
      <c r="G94" s="692"/>
      <c r="H94" s="175"/>
      <c r="I94" s="175"/>
      <c r="J94" s="175"/>
      <c r="K94" s="175"/>
      <c r="O94" s="581"/>
    </row>
    <row r="95" spans="1:15" s="131" customFormat="1" ht="15">
      <c r="A95" s="182"/>
      <c r="B95" s="231"/>
      <c r="C95" s="231"/>
      <c r="D95" s="232"/>
      <c r="E95" s="175"/>
      <c r="F95" s="182"/>
      <c r="G95" s="182"/>
      <c r="H95" s="175"/>
      <c r="I95" s="175"/>
      <c r="J95" s="175"/>
      <c r="K95" s="175"/>
      <c r="O95" s="581"/>
    </row>
    <row r="96" spans="1:15" s="131" customFormat="1" ht="15">
      <c r="A96" s="182"/>
      <c r="B96" s="231"/>
      <c r="C96" s="231"/>
      <c r="D96" s="232"/>
      <c r="E96" s="175"/>
      <c r="F96" s="182"/>
      <c r="G96" s="182"/>
      <c r="H96" s="175"/>
      <c r="I96" s="175"/>
      <c r="J96" s="175"/>
      <c r="K96" s="175"/>
      <c r="O96" s="581"/>
    </row>
    <row r="97" spans="1:15" s="131" customFormat="1" ht="48" customHeight="1">
      <c r="A97" s="233"/>
      <c r="B97" s="197" t="s">
        <v>122</v>
      </c>
      <c r="C97" s="197" t="s">
        <v>123</v>
      </c>
      <c r="D97" s="198" t="s">
        <v>124</v>
      </c>
      <c r="E97" s="175"/>
      <c r="F97" s="182"/>
      <c r="G97" s="182"/>
      <c r="H97" s="175"/>
      <c r="I97" s="175"/>
      <c r="J97" s="175"/>
      <c r="K97" s="175"/>
      <c r="O97" s="581"/>
    </row>
    <row r="98" spans="1:15" s="131" customFormat="1" ht="15.75">
      <c r="A98" s="192" t="s">
        <v>625</v>
      </c>
      <c r="B98" s="234">
        <v>42898751.215917088</v>
      </c>
      <c r="C98" s="234">
        <v>42898751.215917088</v>
      </c>
      <c r="D98" s="234">
        <v>36611186.149691857</v>
      </c>
      <c r="E98" s="175"/>
      <c r="F98" s="182"/>
      <c r="G98" s="692"/>
      <c r="H98" s="175"/>
      <c r="I98" s="175"/>
      <c r="J98" s="175"/>
      <c r="K98" s="175"/>
      <c r="O98" s="581"/>
    </row>
    <row r="99" spans="1:15" s="131" customFormat="1" ht="15.75">
      <c r="A99" s="192" t="s">
        <v>626</v>
      </c>
      <c r="B99" s="234">
        <v>37195361.879999995</v>
      </c>
      <c r="C99" s="234">
        <v>0</v>
      </c>
      <c r="D99" s="234">
        <v>0</v>
      </c>
      <c r="E99" s="175"/>
      <c r="F99" s="182"/>
      <c r="G99" s="692"/>
      <c r="H99" s="175"/>
      <c r="I99" s="175"/>
      <c r="J99" s="175"/>
      <c r="K99" s="175"/>
      <c r="O99" s="581"/>
    </row>
    <row r="100" spans="1:15" s="131" customFormat="1" ht="15.75">
      <c r="A100" s="192" t="s">
        <v>627</v>
      </c>
      <c r="B100" s="234">
        <v>408897690.85999823</v>
      </c>
      <c r="C100" s="234">
        <v>0</v>
      </c>
      <c r="D100" s="234">
        <v>0</v>
      </c>
      <c r="E100" s="175"/>
      <c r="F100" s="182"/>
      <c r="G100" s="692"/>
      <c r="H100" s="175"/>
      <c r="I100" s="175"/>
      <c r="J100" s="175"/>
      <c r="K100" s="175"/>
      <c r="O100" s="581"/>
    </row>
    <row r="101" spans="1:15" s="131" customFormat="1" ht="15.75">
      <c r="A101" s="192" t="s">
        <v>628</v>
      </c>
      <c r="B101" s="234">
        <v>0</v>
      </c>
      <c r="C101" s="234">
        <v>0</v>
      </c>
      <c r="D101" s="234">
        <v>0</v>
      </c>
      <c r="E101" s="175"/>
      <c r="F101" s="182"/>
      <c r="G101" s="692"/>
      <c r="H101" s="175"/>
      <c r="I101" s="175"/>
      <c r="J101" s="175"/>
      <c r="K101" s="175"/>
      <c r="O101" s="581"/>
    </row>
    <row r="102" spans="1:15" s="131" customFormat="1" ht="15.75">
      <c r="A102" s="192" t="s">
        <v>629</v>
      </c>
      <c r="B102" s="234">
        <v>1961012772</v>
      </c>
      <c r="C102" s="234">
        <v>1961012772</v>
      </c>
      <c r="D102" s="234">
        <v>1961012772</v>
      </c>
      <c r="E102" s="175"/>
      <c r="F102" s="182"/>
      <c r="G102" s="694"/>
      <c r="H102" s="664"/>
      <c r="I102" s="664"/>
      <c r="J102" s="664"/>
      <c r="K102" s="175"/>
      <c r="O102" s="581"/>
    </row>
    <row r="103" spans="1:15" s="131" customFormat="1" ht="15">
      <c r="A103" s="182" t="s">
        <v>630</v>
      </c>
      <c r="B103" s="231"/>
      <c r="C103" s="231"/>
      <c r="D103" s="231"/>
      <c r="E103" s="236"/>
      <c r="F103" s="182"/>
      <c r="G103" s="182"/>
      <c r="H103" s="175"/>
      <c r="I103" s="175"/>
      <c r="J103" s="175"/>
      <c r="K103" s="175"/>
      <c r="O103" s="581"/>
    </row>
    <row r="104" spans="1:15" s="131" customFormat="1" ht="15">
      <c r="A104" s="175" t="s">
        <v>631</v>
      </c>
      <c r="B104" s="231"/>
      <c r="C104" s="231"/>
      <c r="D104" s="231"/>
      <c r="E104" s="236"/>
      <c r="F104" s="182"/>
      <c r="G104" s="182"/>
      <c r="H104" s="175"/>
      <c r="I104" s="175"/>
      <c r="J104" s="175"/>
      <c r="K104" s="175"/>
      <c r="O104" s="581"/>
    </row>
    <row r="105" spans="1:15" s="131" customFormat="1" ht="15">
      <c r="A105" s="175"/>
      <c r="B105" s="175"/>
      <c r="C105" s="175"/>
      <c r="D105" s="175"/>
      <c r="E105" s="175"/>
      <c r="F105" s="175"/>
      <c r="G105" s="175"/>
      <c r="H105" s="175"/>
      <c r="I105" s="175"/>
      <c r="J105" s="175"/>
      <c r="K105" s="175"/>
      <c r="O105" s="581"/>
    </row>
    <row r="106" spans="1:15" s="131" customFormat="1" ht="15.75">
      <c r="A106" s="126" t="s">
        <v>42</v>
      </c>
      <c r="B106" s="346"/>
      <c r="C106" s="346"/>
      <c r="D106" s="486"/>
      <c r="E106" s="175"/>
      <c r="F106" s="175"/>
      <c r="G106" s="175"/>
      <c r="H106" s="175"/>
      <c r="I106" s="175"/>
      <c r="J106" s="175"/>
      <c r="K106" s="175"/>
      <c r="O106" s="581"/>
    </row>
    <row r="107" spans="1:15" s="131" customFormat="1" ht="15.75">
      <c r="A107" s="196"/>
      <c r="B107" s="237" t="s">
        <v>125</v>
      </c>
      <c r="C107" s="761" t="s">
        <v>126</v>
      </c>
      <c r="D107" s="760"/>
      <c r="G107" s="175"/>
      <c r="H107" s="175"/>
      <c r="I107" s="175"/>
      <c r="J107" s="175"/>
      <c r="K107" s="175"/>
      <c r="O107" s="581"/>
    </row>
    <row r="108" spans="1:15" s="131" customFormat="1" ht="51.75" customHeight="1">
      <c r="A108" s="190" t="s">
        <v>207</v>
      </c>
      <c r="B108" s="238">
        <v>14402424563.671774</v>
      </c>
      <c r="C108" s="762" t="s">
        <v>632</v>
      </c>
      <c r="D108" s="760"/>
      <c r="G108" s="175"/>
      <c r="H108" s="175"/>
      <c r="I108" s="175"/>
      <c r="J108" s="175"/>
      <c r="K108" s="175"/>
      <c r="O108" s="581"/>
    </row>
    <row r="109" spans="1:15" s="131" customFormat="1" ht="49.5" customHeight="1">
      <c r="A109" s="190" t="s">
        <v>206</v>
      </c>
      <c r="B109" s="238">
        <v>1961012772</v>
      </c>
      <c r="C109" s="762" t="s">
        <v>633</v>
      </c>
      <c r="D109" s="760"/>
      <c r="G109" s="175"/>
      <c r="H109" s="182"/>
      <c r="I109" s="182"/>
      <c r="J109" s="182"/>
      <c r="K109" s="175"/>
      <c r="O109" s="581"/>
    </row>
    <row r="110" spans="1:15" s="131" customFormat="1" ht="21.75" customHeight="1">
      <c r="A110" s="190" t="s">
        <v>273</v>
      </c>
      <c r="B110" s="238">
        <v>0</v>
      </c>
      <c r="C110" s="733" t="s">
        <v>634</v>
      </c>
      <c r="D110" s="760"/>
      <c r="G110" s="175"/>
      <c r="H110" s="784"/>
      <c r="I110" s="784"/>
      <c r="J110" s="784"/>
      <c r="K110" s="676"/>
      <c r="O110" s="581"/>
    </row>
    <row r="111" spans="1:15" s="131" customFormat="1" ht="83.25" customHeight="1">
      <c r="A111" s="190" t="s">
        <v>635</v>
      </c>
      <c r="B111" s="238">
        <v>0</v>
      </c>
      <c r="C111" s="733" t="s">
        <v>636</v>
      </c>
      <c r="D111" s="734"/>
      <c r="G111" s="175"/>
      <c r="H111" s="677"/>
      <c r="I111" s="677"/>
      <c r="J111" s="678"/>
      <c r="K111" s="175"/>
      <c r="O111" s="581"/>
    </row>
    <row r="112" spans="1:15" s="131" customFormat="1" ht="37.5" customHeight="1">
      <c r="A112" s="223" t="s">
        <v>274</v>
      </c>
      <c r="B112" s="224">
        <v>0</v>
      </c>
      <c r="C112" s="747" t="s">
        <v>637</v>
      </c>
      <c r="D112" s="748"/>
      <c r="G112" s="175"/>
      <c r="H112" s="679"/>
      <c r="I112" s="679"/>
      <c r="J112" s="679"/>
      <c r="K112" s="175"/>
      <c r="O112" s="581"/>
    </row>
    <row r="113" spans="1:15" s="131" customFormat="1" ht="65.25" customHeight="1">
      <c r="A113" s="240" t="s">
        <v>638</v>
      </c>
      <c r="B113" s="203">
        <v>0</v>
      </c>
      <c r="C113" s="747" t="s">
        <v>639</v>
      </c>
      <c r="D113" s="749"/>
      <c r="G113" s="175"/>
      <c r="H113" s="182"/>
      <c r="I113" s="182"/>
      <c r="J113" s="182"/>
      <c r="K113" s="175"/>
      <c r="O113" s="581"/>
    </row>
    <row r="114" spans="1:15" s="131" customFormat="1" ht="7.5" customHeight="1">
      <c r="A114" s="524"/>
      <c r="B114" s="523"/>
      <c r="C114" s="750"/>
      <c r="D114" s="751"/>
      <c r="G114" s="175"/>
      <c r="H114" s="175"/>
      <c r="I114" s="175"/>
      <c r="J114" s="175"/>
      <c r="K114" s="175"/>
      <c r="O114" s="581"/>
    </row>
    <row r="115" spans="1:15" s="131" customFormat="1" ht="60" customHeight="1">
      <c r="A115" s="226" t="s">
        <v>640</v>
      </c>
      <c r="B115" s="523">
        <v>0</v>
      </c>
      <c r="C115" s="733" t="s">
        <v>641</v>
      </c>
      <c r="D115" s="734"/>
      <c r="G115" s="175"/>
      <c r="H115" s="175"/>
      <c r="I115" s="175"/>
      <c r="J115" s="175"/>
      <c r="K115" s="175"/>
      <c r="O115" s="581"/>
    </row>
    <row r="116" spans="1:15" s="131" customFormat="1" ht="24.75" customHeight="1">
      <c r="A116" s="226" t="s">
        <v>272</v>
      </c>
      <c r="B116" s="215">
        <v>16363437335.671774</v>
      </c>
      <c r="C116" s="175"/>
      <c r="D116" s="175"/>
      <c r="E116" s="745"/>
      <c r="F116" s="746"/>
      <c r="G116" s="175"/>
      <c r="H116" s="175"/>
      <c r="I116" s="175"/>
      <c r="J116" s="175"/>
      <c r="K116" s="175"/>
      <c r="O116" s="581"/>
    </row>
    <row r="117" spans="1:15" s="131" customFormat="1" ht="38.25" customHeight="1">
      <c r="A117" s="241" t="s">
        <v>642</v>
      </c>
      <c r="B117" s="238" t="s">
        <v>206</v>
      </c>
      <c r="E117" s="175"/>
      <c r="F117" s="175"/>
      <c r="G117" s="175"/>
      <c r="H117" s="175"/>
      <c r="I117" s="175"/>
      <c r="J117" s="175"/>
      <c r="K117" s="175"/>
      <c r="O117" s="581"/>
    </row>
    <row r="118" spans="1:15" s="131" customFormat="1" ht="18" customHeight="1">
      <c r="A118" s="243" t="s">
        <v>643</v>
      </c>
      <c r="B118" s="244"/>
      <c r="C118" s="239"/>
      <c r="D118" s="175"/>
      <c r="E118" s="175"/>
      <c r="F118" s="175"/>
      <c r="G118" s="175"/>
      <c r="H118" s="175"/>
      <c r="I118" s="175"/>
      <c r="J118" s="175"/>
      <c r="K118" s="175"/>
      <c r="O118" s="581"/>
    </row>
    <row r="119" spans="1:15" s="131" customFormat="1" ht="15">
      <c r="A119" s="245" t="s">
        <v>644</v>
      </c>
      <c r="B119" s="246"/>
      <c r="C119" s="247"/>
      <c r="D119" s="182"/>
      <c r="E119" s="175"/>
      <c r="F119" s="175"/>
      <c r="G119" s="175"/>
      <c r="H119" s="175"/>
      <c r="I119" s="175"/>
      <c r="J119" s="175"/>
      <c r="K119" s="175"/>
      <c r="O119" s="581"/>
    </row>
    <row r="120" spans="1:15" s="131" customFormat="1" ht="18" customHeight="1">
      <c r="A120" s="248" t="s">
        <v>645</v>
      </c>
      <c r="B120" s="246"/>
      <c r="C120" s="247"/>
      <c r="D120" s="175"/>
      <c r="E120" s="175"/>
      <c r="F120" s="175"/>
      <c r="G120" s="175"/>
      <c r="H120" s="175"/>
      <c r="I120" s="175"/>
      <c r="J120" s="175"/>
      <c r="K120" s="175"/>
      <c r="O120" s="581"/>
    </row>
    <row r="121" spans="1:15" s="131" customFormat="1" ht="34.5" customHeight="1">
      <c r="A121" s="735" t="s">
        <v>646</v>
      </c>
      <c r="B121" s="736"/>
      <c r="C121" s="175"/>
      <c r="D121" s="175"/>
      <c r="E121" s="175"/>
      <c r="F121" s="175"/>
      <c r="G121" s="175"/>
      <c r="H121" s="175"/>
      <c r="I121" s="175"/>
      <c r="J121" s="175"/>
      <c r="K121" s="175"/>
      <c r="O121" s="581"/>
    </row>
    <row r="122" spans="1:15" s="131" customFormat="1" ht="15">
      <c r="A122" s="249" t="s">
        <v>647</v>
      </c>
      <c r="B122" s="250">
        <v>0.74399999999999999</v>
      </c>
      <c r="C122" s="175"/>
      <c r="D122" s="175"/>
      <c r="E122" s="175"/>
      <c r="F122" s="175"/>
      <c r="G122" s="175"/>
      <c r="H122" s="175"/>
      <c r="I122" s="175"/>
      <c r="J122" s="175"/>
      <c r="K122" s="175"/>
      <c r="O122" s="581"/>
    </row>
    <row r="123" spans="1:15" s="131" customFormat="1" ht="15">
      <c r="A123" s="192" t="s">
        <v>648</v>
      </c>
      <c r="B123" s="253">
        <v>0.82</v>
      </c>
      <c r="C123" s="175"/>
      <c r="D123" s="175"/>
      <c r="E123" s="175"/>
      <c r="F123" s="175"/>
      <c r="G123" s="175"/>
      <c r="H123" s="175"/>
      <c r="I123" s="175"/>
      <c r="J123" s="175"/>
      <c r="K123" s="175"/>
      <c r="O123" s="581"/>
    </row>
    <row r="124" spans="1:15" s="131" customFormat="1" ht="15">
      <c r="A124" s="192" t="s">
        <v>649</v>
      </c>
      <c r="B124" s="253">
        <v>0.88500000000000001</v>
      </c>
      <c r="C124" s="175"/>
      <c r="D124" s="175"/>
      <c r="E124" s="175"/>
      <c r="F124" s="175"/>
      <c r="G124" s="175"/>
      <c r="H124" s="175"/>
      <c r="I124" s="175"/>
      <c r="J124" s="175"/>
      <c r="K124" s="175"/>
      <c r="O124" s="581"/>
    </row>
    <row r="125" spans="1:15" s="131" customFormat="1" ht="15">
      <c r="A125" s="192" t="s">
        <v>650</v>
      </c>
      <c r="B125" s="253">
        <v>0.74399999999999999</v>
      </c>
      <c r="C125" s="175"/>
      <c r="D125" s="175"/>
      <c r="E125" s="175"/>
      <c r="F125" s="175"/>
      <c r="G125" s="175"/>
      <c r="H125" s="175"/>
      <c r="I125" s="175"/>
      <c r="J125" s="175"/>
      <c r="K125" s="175"/>
      <c r="O125" s="581"/>
    </row>
    <row r="126" spans="1:15" s="131" customFormat="1" ht="15">
      <c r="A126" s="192" t="s">
        <v>651</v>
      </c>
      <c r="B126" s="251" t="s">
        <v>198</v>
      </c>
      <c r="C126" s="175"/>
      <c r="D126" s="175"/>
      <c r="E126" s="175"/>
      <c r="F126" s="175"/>
      <c r="G126" s="175"/>
      <c r="H126" s="175"/>
      <c r="I126" s="175"/>
      <c r="J126" s="175"/>
      <c r="K126" s="175"/>
      <c r="O126" s="581"/>
    </row>
    <row r="127" spans="1:15" s="131" customFormat="1" ht="15">
      <c r="A127" s="192" t="s">
        <v>652</v>
      </c>
      <c r="B127" s="252">
        <v>3225187859.5300732</v>
      </c>
      <c r="C127" s="175"/>
      <c r="D127" s="175"/>
      <c r="E127" s="175"/>
      <c r="F127" s="175"/>
      <c r="G127" s="175"/>
      <c r="H127" s="175"/>
      <c r="I127" s="175"/>
      <c r="J127" s="175"/>
      <c r="K127" s="175"/>
      <c r="O127" s="581"/>
    </row>
    <row r="128" spans="1:15" s="131" customFormat="1" ht="15">
      <c r="A128" s="192" t="s">
        <v>653</v>
      </c>
      <c r="B128" s="253">
        <v>0.245480789917015</v>
      </c>
      <c r="C128" s="175"/>
      <c r="D128" s="175"/>
      <c r="E128" s="175"/>
      <c r="F128" s="175"/>
      <c r="G128" s="175"/>
      <c r="H128" s="175"/>
      <c r="I128" s="175"/>
      <c r="J128" s="175"/>
      <c r="K128" s="175"/>
      <c r="O128" s="581"/>
    </row>
    <row r="129" spans="1:15" s="131" customFormat="1" ht="15">
      <c r="A129" s="182"/>
      <c r="B129" s="254"/>
      <c r="C129" s="175"/>
      <c r="D129" s="175"/>
      <c r="E129" s="175"/>
      <c r="F129" s="175"/>
      <c r="G129" s="175"/>
      <c r="H129" s="175"/>
      <c r="I129" s="175"/>
      <c r="J129" s="175"/>
      <c r="K129" s="175"/>
      <c r="O129" s="581"/>
    </row>
    <row r="130" spans="1:15" s="131" customFormat="1" ht="15.75">
      <c r="A130" s="126" t="s">
        <v>127</v>
      </c>
      <c r="B130" s="346"/>
      <c r="C130" s="175"/>
      <c r="D130" s="175"/>
      <c r="E130" s="175"/>
      <c r="F130" s="175"/>
      <c r="G130" s="175"/>
      <c r="H130" s="175"/>
      <c r="I130" s="175"/>
      <c r="J130" s="175"/>
      <c r="K130" s="175"/>
      <c r="O130" s="581"/>
    </row>
    <row r="131" spans="1:15" s="131" customFormat="1" ht="15">
      <c r="A131" s="176" t="s">
        <v>654</v>
      </c>
      <c r="B131" s="255" t="s">
        <v>655</v>
      </c>
      <c r="C131" s="175"/>
      <c r="D131" s="175"/>
      <c r="E131" s="175"/>
      <c r="F131" s="175"/>
      <c r="G131" s="175"/>
      <c r="H131" s="175"/>
      <c r="I131" s="175"/>
      <c r="J131" s="175"/>
      <c r="K131" s="175"/>
      <c r="O131" s="581"/>
    </row>
    <row r="132" spans="1:15" s="131" customFormat="1" ht="15">
      <c r="A132" s="176" t="s">
        <v>656</v>
      </c>
      <c r="B132" s="255" t="s">
        <v>657</v>
      </c>
      <c r="C132" s="175"/>
      <c r="D132" s="175"/>
      <c r="E132" s="175"/>
      <c r="F132" s="175"/>
      <c r="G132" s="175"/>
      <c r="H132" s="175"/>
      <c r="I132" s="175"/>
      <c r="J132" s="175"/>
      <c r="K132" s="175"/>
      <c r="O132" s="581"/>
    </row>
    <row r="133" spans="1:15" s="131" customFormat="1" ht="30">
      <c r="A133" s="176" t="s">
        <v>658</v>
      </c>
      <c r="B133" s="256">
        <v>13138249476.141701</v>
      </c>
      <c r="C133" s="235"/>
      <c r="D133" s="175"/>
      <c r="E133" s="175"/>
      <c r="F133" s="175"/>
      <c r="G133" s="175"/>
      <c r="J133" s="175"/>
      <c r="K133" s="175"/>
      <c r="O133" s="581"/>
    </row>
    <row r="134" spans="1:15" s="131" customFormat="1" ht="30">
      <c r="A134" s="176" t="s">
        <v>659</v>
      </c>
      <c r="B134" s="256">
        <v>11980965577.364717</v>
      </c>
      <c r="C134" s="175"/>
      <c r="D134" s="175"/>
      <c r="E134" s="175"/>
      <c r="F134" s="175"/>
      <c r="G134" s="175"/>
      <c r="J134" s="175"/>
      <c r="K134" s="175"/>
      <c r="O134" s="581"/>
    </row>
    <row r="135" spans="1:15" s="131" customFormat="1" ht="15">
      <c r="A135" s="176" t="s">
        <v>660</v>
      </c>
      <c r="B135" s="256">
        <v>19513131860.540001</v>
      </c>
      <c r="C135" s="257" t="s">
        <v>128</v>
      </c>
      <c r="D135" s="175"/>
      <c r="E135" s="175"/>
      <c r="F135" s="175"/>
      <c r="G135" s="175"/>
      <c r="J135" s="175"/>
      <c r="K135" s="175"/>
      <c r="O135" s="581"/>
    </row>
    <row r="136" spans="1:15" s="131" customFormat="1" ht="15">
      <c r="A136" s="176" t="s">
        <v>661</v>
      </c>
      <c r="B136" s="488">
        <v>2003911523.2159171</v>
      </c>
      <c r="C136" s="257" t="s">
        <v>129</v>
      </c>
      <c r="D136" s="175"/>
      <c r="E136" s="175"/>
      <c r="F136" s="175"/>
      <c r="G136" s="175"/>
      <c r="J136" s="175"/>
      <c r="K136" s="175"/>
      <c r="O136" s="581"/>
    </row>
    <row r="137" spans="1:15" s="131" customFormat="1" ht="15">
      <c r="A137" s="176" t="s">
        <v>662</v>
      </c>
      <c r="B137" s="255" t="s">
        <v>663</v>
      </c>
      <c r="C137" s="257" t="s">
        <v>130</v>
      </c>
      <c r="D137" s="175"/>
      <c r="E137" s="175"/>
      <c r="F137" s="175"/>
      <c r="G137" s="175"/>
      <c r="J137" s="175"/>
      <c r="K137" s="175"/>
      <c r="O137" s="581"/>
    </row>
    <row r="138" spans="1:15" s="131" customFormat="1" ht="15">
      <c r="A138" s="176" t="s">
        <v>664</v>
      </c>
      <c r="B138" s="255" t="s">
        <v>663</v>
      </c>
      <c r="C138" s="257" t="s">
        <v>130</v>
      </c>
      <c r="D138" s="175"/>
      <c r="E138" s="175"/>
      <c r="F138" s="175"/>
      <c r="G138" s="175"/>
      <c r="J138" s="175"/>
      <c r="K138" s="175"/>
      <c r="O138" s="581"/>
    </row>
    <row r="139" spans="1:15" s="131" customFormat="1" ht="15">
      <c r="A139" s="176" t="s">
        <v>665</v>
      </c>
      <c r="B139" s="258">
        <v>0</v>
      </c>
      <c r="C139" s="175"/>
      <c r="D139" s="175"/>
      <c r="E139" s="175"/>
      <c r="F139" s="175"/>
      <c r="G139" s="175"/>
      <c r="J139" s="175"/>
      <c r="K139" s="175"/>
      <c r="O139" s="581"/>
    </row>
    <row r="140" spans="1:15" s="131" customFormat="1" ht="15.75">
      <c r="A140" s="176" t="s">
        <v>666</v>
      </c>
      <c r="B140" s="259">
        <v>1427958321.97</v>
      </c>
      <c r="C140" s="239"/>
      <c r="D140" s="175"/>
      <c r="E140" s="175"/>
      <c r="F140" s="175"/>
      <c r="G140" s="175"/>
      <c r="J140" s="175"/>
      <c r="K140" s="175"/>
      <c r="O140" s="581"/>
    </row>
    <row r="141" spans="1:15" s="131" customFormat="1" ht="30">
      <c r="A141" s="176" t="s">
        <v>667</v>
      </c>
      <c r="B141" s="345">
        <v>0</v>
      </c>
      <c r="C141" s="175"/>
      <c r="D141" s="175"/>
      <c r="E141" s="175"/>
      <c r="F141" s="175"/>
      <c r="G141" s="175"/>
      <c r="J141" s="175"/>
      <c r="K141" s="175"/>
      <c r="O141" s="581"/>
    </row>
    <row r="142" spans="1:15" s="131" customFormat="1" ht="15">
      <c r="A142" s="176" t="s">
        <v>668</v>
      </c>
      <c r="B142" s="259">
        <v>6374882384.3983002</v>
      </c>
      <c r="C142" s="175"/>
      <c r="D142" s="175"/>
      <c r="E142" s="175"/>
      <c r="F142" s="175"/>
      <c r="G142" s="175"/>
      <c r="J142" s="175"/>
      <c r="K142" s="175"/>
      <c r="O142" s="581"/>
    </row>
    <row r="143" spans="1:15" s="131" customFormat="1" ht="15">
      <c r="A143" s="176" t="s">
        <v>669</v>
      </c>
      <c r="B143" s="253">
        <v>0.48521550728464374</v>
      </c>
      <c r="C143" s="175"/>
      <c r="D143" s="175"/>
      <c r="E143" s="175"/>
      <c r="F143" s="175"/>
      <c r="G143" s="175"/>
      <c r="J143" s="175"/>
      <c r="K143" s="175"/>
      <c r="O143" s="581"/>
    </row>
    <row r="144" spans="1:15" s="131" customFormat="1" ht="15">
      <c r="A144" s="176" t="s">
        <v>670</v>
      </c>
      <c r="B144" s="260">
        <v>162779</v>
      </c>
      <c r="C144" s="175"/>
      <c r="D144" s="175"/>
      <c r="E144" s="175"/>
      <c r="F144" s="175"/>
      <c r="G144" s="175"/>
      <c r="J144" s="175"/>
      <c r="K144" s="175"/>
      <c r="O144" s="581"/>
    </row>
    <row r="145" spans="1:15" s="131" customFormat="1" ht="15">
      <c r="A145" s="176" t="s">
        <v>671</v>
      </c>
      <c r="B145" s="256">
        <v>119874.99530369394</v>
      </c>
      <c r="C145" s="175"/>
      <c r="D145" s="175"/>
      <c r="E145" s="175"/>
      <c r="F145" s="175"/>
      <c r="G145" s="175"/>
      <c r="J145" s="175"/>
      <c r="K145" s="175"/>
      <c r="O145" s="581"/>
    </row>
    <row r="146" spans="1:15" s="131" customFormat="1" ht="15">
      <c r="A146" s="176" t="s">
        <v>672</v>
      </c>
      <c r="B146" s="256">
        <v>114386.9633415244</v>
      </c>
      <c r="C146" s="175"/>
      <c r="D146" s="175"/>
      <c r="E146" s="175"/>
      <c r="F146" s="175"/>
      <c r="G146" s="175"/>
      <c r="J146" s="175"/>
      <c r="K146" s="175"/>
      <c r="O146" s="581"/>
    </row>
    <row r="147" spans="1:15" s="131" customFormat="1" ht="15">
      <c r="A147" s="176" t="s">
        <v>673</v>
      </c>
      <c r="B147" s="261">
        <v>0.53159900000000004</v>
      </c>
      <c r="C147" s="175"/>
      <c r="D147" s="175"/>
      <c r="E147" s="175"/>
      <c r="F147" s="175"/>
      <c r="G147" s="175"/>
      <c r="J147" s="175"/>
      <c r="K147" s="175"/>
      <c r="O147" s="581"/>
    </row>
    <row r="148" spans="1:15" s="131" customFormat="1" ht="15">
      <c r="A148" s="176" t="s">
        <v>674</v>
      </c>
      <c r="B148" s="261">
        <v>0.481267</v>
      </c>
      <c r="C148" s="175"/>
      <c r="D148" s="175"/>
      <c r="E148" s="175"/>
      <c r="F148" s="175"/>
      <c r="G148" s="175"/>
      <c r="J148" s="175"/>
      <c r="K148" s="175"/>
      <c r="O148" s="581"/>
    </row>
    <row r="149" spans="1:15" s="131" customFormat="1" ht="15">
      <c r="A149" s="176" t="s">
        <v>675</v>
      </c>
      <c r="B149" s="262">
        <v>72.55</v>
      </c>
      <c r="C149" s="175"/>
      <c r="D149" s="175"/>
      <c r="E149" s="175"/>
      <c r="F149" s="175"/>
      <c r="G149" s="175"/>
      <c r="J149" s="175"/>
      <c r="K149" s="175"/>
      <c r="O149" s="581"/>
    </row>
    <row r="150" spans="1:15" s="131" customFormat="1" ht="15">
      <c r="A150" s="176" t="s">
        <v>676</v>
      </c>
      <c r="B150" s="262">
        <v>170.76</v>
      </c>
      <c r="C150" s="175"/>
      <c r="D150" s="175"/>
      <c r="E150" s="175"/>
      <c r="F150" s="175"/>
      <c r="G150" s="175"/>
      <c r="J150" s="175"/>
      <c r="K150" s="175"/>
      <c r="O150" s="581"/>
    </row>
    <row r="151" spans="1:15" s="131" customFormat="1" ht="15">
      <c r="A151" s="176" t="s">
        <v>677</v>
      </c>
      <c r="B151" s="261">
        <v>1.9089999999999999E-2</v>
      </c>
      <c r="C151" s="175"/>
      <c r="D151" s="175"/>
      <c r="E151" s="175"/>
      <c r="F151" s="175"/>
      <c r="G151" s="175"/>
      <c r="J151" s="175"/>
      <c r="K151" s="175"/>
      <c r="O151" s="581"/>
    </row>
    <row r="152" spans="1:15" s="131" customFormat="1" ht="15">
      <c r="A152" s="176" t="s">
        <v>678</v>
      </c>
      <c r="B152" s="261">
        <v>4.99E-2</v>
      </c>
      <c r="C152" s="175"/>
      <c r="D152" s="175"/>
      <c r="E152" s="175"/>
      <c r="F152" s="175"/>
      <c r="G152" s="175"/>
      <c r="J152" s="175"/>
      <c r="K152" s="175"/>
      <c r="O152" s="581"/>
    </row>
    <row r="153" spans="1:15" s="131" customFormat="1" ht="15">
      <c r="A153" s="176" t="s">
        <v>679</v>
      </c>
      <c r="B153" s="261">
        <v>0.21447619212672819</v>
      </c>
      <c r="C153" s="263" t="s">
        <v>170</v>
      </c>
      <c r="D153" s="175"/>
      <c r="G153" s="263">
        <v>0.145306825474386</v>
      </c>
      <c r="J153" s="175"/>
      <c r="K153" s="175"/>
      <c r="O153" s="581"/>
    </row>
    <row r="154" spans="1:15" s="131" customFormat="1" ht="15">
      <c r="A154" s="176" t="s">
        <v>680</v>
      </c>
      <c r="B154" s="261">
        <v>0.35054313592995784</v>
      </c>
      <c r="C154" s="263" t="s">
        <v>171</v>
      </c>
      <c r="D154" s="175"/>
      <c r="G154" s="263">
        <v>0.29643613338362401</v>
      </c>
      <c r="J154" s="175"/>
      <c r="K154" s="175"/>
      <c r="O154" s="581"/>
    </row>
    <row r="155" spans="1:15" s="131" customFormat="1" ht="15">
      <c r="A155" s="192" t="s">
        <v>681</v>
      </c>
      <c r="B155" s="261">
        <v>0.15989928043747803</v>
      </c>
      <c r="C155" s="175" t="s">
        <v>172</v>
      </c>
      <c r="D155" s="175"/>
      <c r="E155" s="175"/>
      <c r="F155" s="175"/>
      <c r="G155" s="175"/>
      <c r="J155" s="175"/>
      <c r="K155" s="175"/>
      <c r="O155" s="581"/>
    </row>
    <row r="156" spans="1:15" s="131" customFormat="1" ht="15">
      <c r="A156" s="192" t="s">
        <v>682</v>
      </c>
      <c r="B156" s="261">
        <v>0.30672979438976994</v>
      </c>
      <c r="C156" s="175" t="s">
        <v>172</v>
      </c>
      <c r="D156" s="175"/>
      <c r="E156" s="175"/>
      <c r="F156" s="175"/>
      <c r="G156" s="175"/>
      <c r="J156" s="175"/>
      <c r="K156" s="175"/>
      <c r="O156" s="581"/>
    </row>
    <row r="157" spans="1:15" s="131" customFormat="1" ht="15">
      <c r="A157" s="192" t="s">
        <v>683</v>
      </c>
      <c r="B157" s="251" t="s">
        <v>198</v>
      </c>
      <c r="C157" s="264"/>
      <c r="D157" s="175"/>
      <c r="E157" s="175"/>
      <c r="F157" s="175"/>
      <c r="G157" s="175"/>
      <c r="J157" s="175"/>
      <c r="K157" s="175"/>
      <c r="O157" s="581"/>
    </row>
    <row r="158" spans="1:15" s="131" customFormat="1" ht="15">
      <c r="A158" s="192" t="s">
        <v>684</v>
      </c>
      <c r="B158" s="251" t="s">
        <v>198</v>
      </c>
      <c r="C158" s="175"/>
      <c r="D158" s="175"/>
      <c r="E158" s="175"/>
      <c r="F158" s="175"/>
      <c r="G158" s="175"/>
      <c r="J158" s="175"/>
      <c r="K158" s="175"/>
      <c r="O158" s="581"/>
    </row>
    <row r="159" spans="1:15" s="131" customFormat="1" ht="15">
      <c r="A159" s="176" t="s">
        <v>685</v>
      </c>
      <c r="B159" s="333">
        <v>4</v>
      </c>
      <c r="C159" s="175"/>
      <c r="D159" s="175"/>
      <c r="E159" s="175"/>
      <c r="F159" s="175"/>
      <c r="G159" s="175"/>
      <c r="J159" s="175"/>
      <c r="K159" s="175"/>
      <c r="O159" s="581"/>
    </row>
    <row r="160" spans="1:15" s="131" customFormat="1" ht="15">
      <c r="A160" s="176" t="s">
        <v>686</v>
      </c>
      <c r="B160" s="334" t="s">
        <v>687</v>
      </c>
      <c r="C160" s="175"/>
      <c r="D160" s="175"/>
      <c r="E160" s="265"/>
      <c r="F160" s="175"/>
      <c r="G160" s="175"/>
      <c r="H160" s="175"/>
      <c r="I160" s="175"/>
      <c r="J160" s="175"/>
      <c r="K160" s="175"/>
      <c r="O160" s="581"/>
    </row>
    <row r="161" spans="1:15" s="131" customFormat="1" ht="15">
      <c r="A161" s="176" t="s">
        <v>688</v>
      </c>
      <c r="B161" s="261">
        <v>0.05</v>
      </c>
      <c r="C161" s="175"/>
      <c r="D161" s="175"/>
      <c r="E161" s="175"/>
      <c r="F161" s="175"/>
      <c r="G161" s="175"/>
      <c r="H161" s="175"/>
      <c r="I161" s="175"/>
      <c r="J161" s="175"/>
      <c r="K161" s="175"/>
      <c r="O161" s="581"/>
    </row>
    <row r="162" spans="1:15" s="131" customFormat="1" ht="15">
      <c r="A162" s="175"/>
      <c r="B162" s="175"/>
      <c r="C162" s="175"/>
      <c r="D162" s="175"/>
      <c r="E162" s="175"/>
      <c r="F162" s="175"/>
      <c r="G162" s="175"/>
      <c r="H162" s="175"/>
      <c r="I162" s="175"/>
      <c r="J162" s="175"/>
      <c r="K162" s="175"/>
      <c r="O162" s="581"/>
    </row>
    <row r="163" spans="1:15" s="131" customFormat="1" ht="15.75">
      <c r="A163" s="126" t="s">
        <v>131</v>
      </c>
      <c r="B163" s="175"/>
      <c r="C163" s="487"/>
      <c r="D163" s="175"/>
      <c r="E163" s="175"/>
      <c r="F163" s="175"/>
      <c r="G163" s="175"/>
      <c r="H163" s="175"/>
      <c r="I163" s="175"/>
      <c r="J163" s="175"/>
      <c r="K163" s="175"/>
      <c r="O163" s="581"/>
    </row>
    <row r="164" spans="1:15" s="131" customFormat="1" ht="15.75">
      <c r="A164" s="175"/>
      <c r="B164" s="346"/>
      <c r="C164" s="175"/>
      <c r="D164" s="175"/>
      <c r="E164" s="175"/>
      <c r="F164" s="175"/>
      <c r="G164" s="175"/>
      <c r="H164" s="175"/>
      <c r="I164" s="175"/>
      <c r="J164" s="175"/>
      <c r="K164" s="175"/>
      <c r="O164" s="581"/>
    </row>
    <row r="165" spans="1:15" s="131" customFormat="1" ht="15">
      <c r="A165" s="241" t="s">
        <v>689</v>
      </c>
      <c r="B165" s="266">
        <v>36401032.18</v>
      </c>
      <c r="C165" s="175"/>
      <c r="D165" s="175"/>
      <c r="E165" s="175"/>
      <c r="F165" s="175"/>
      <c r="G165" s="175"/>
      <c r="H165" s="175"/>
      <c r="I165" s="175"/>
      <c r="J165" s="175"/>
      <c r="K165" s="175"/>
      <c r="O165" s="581"/>
    </row>
    <row r="166" spans="1:15" s="131" customFormat="1" ht="15">
      <c r="A166" s="241" t="s">
        <v>690</v>
      </c>
      <c r="B166" s="266">
        <v>110980658.27</v>
      </c>
      <c r="C166" s="175"/>
      <c r="D166" s="175"/>
      <c r="E166" s="175"/>
      <c r="F166" s="175"/>
      <c r="G166" s="175"/>
      <c r="H166" s="175"/>
      <c r="I166" s="175"/>
      <c r="J166" s="175"/>
      <c r="K166" s="175"/>
      <c r="O166" s="581"/>
    </row>
    <row r="167" spans="1:15" s="131" customFormat="1" ht="15">
      <c r="A167" s="241" t="s">
        <v>691</v>
      </c>
      <c r="B167" s="266">
        <v>794329.7</v>
      </c>
      <c r="C167" s="175"/>
      <c r="D167" s="175"/>
      <c r="E167" s="175"/>
      <c r="F167" s="175"/>
      <c r="G167" s="175"/>
      <c r="H167" s="175"/>
      <c r="I167" s="175"/>
      <c r="J167" s="175"/>
      <c r="K167" s="175"/>
      <c r="O167" s="581"/>
    </row>
    <row r="168" spans="1:15" s="131" customFormat="1" ht="15">
      <c r="A168" s="241" t="s">
        <v>692</v>
      </c>
      <c r="B168" s="266">
        <v>292284563.97999996</v>
      </c>
      <c r="C168" s="175"/>
      <c r="D168" s="175"/>
      <c r="E168" s="175"/>
      <c r="F168" s="175"/>
      <c r="G168" s="175"/>
      <c r="H168" s="175"/>
      <c r="I168" s="175"/>
      <c r="J168" s="175"/>
      <c r="K168" s="175"/>
      <c r="O168" s="581"/>
    </row>
    <row r="169" spans="1:15" s="131" customFormat="1" ht="15">
      <c r="A169" s="175"/>
      <c r="B169" s="175"/>
      <c r="C169" s="267"/>
      <c r="D169" s="175"/>
      <c r="E169" s="175"/>
      <c r="F169" s="175"/>
      <c r="G169" s="175"/>
      <c r="H169" s="175"/>
      <c r="I169" s="175"/>
      <c r="J169" s="175"/>
      <c r="K169" s="175"/>
      <c r="O169" s="581"/>
    </row>
    <row r="170" spans="1:15" s="131" customFormat="1" ht="15.75">
      <c r="A170" s="126" t="s">
        <v>132</v>
      </c>
      <c r="B170" s="175"/>
      <c r="C170" s="267"/>
      <c r="D170" s="175"/>
      <c r="E170" s="175"/>
      <c r="F170" s="175"/>
      <c r="G170" s="175"/>
      <c r="H170" s="175"/>
      <c r="I170" s="175"/>
      <c r="J170" s="175"/>
      <c r="K170" s="175"/>
      <c r="O170" s="581"/>
    </row>
    <row r="171" spans="1:15" s="131" customFormat="1" ht="15.75">
      <c r="A171" s="268"/>
      <c r="B171" s="269" t="s">
        <v>133</v>
      </c>
      <c r="C171" s="269" t="s">
        <v>134</v>
      </c>
      <c r="D171" s="270" t="s">
        <v>135</v>
      </c>
      <c r="E171" s="269" t="s">
        <v>136</v>
      </c>
      <c r="F171" s="175"/>
      <c r="G171" s="175"/>
      <c r="H171" s="175"/>
      <c r="I171" s="175"/>
      <c r="J171" s="175"/>
      <c r="K171" s="175"/>
      <c r="O171" s="581"/>
    </row>
    <row r="172" spans="1:15" s="131" customFormat="1" ht="15">
      <c r="A172" s="192" t="s">
        <v>693</v>
      </c>
      <c r="B172" s="272">
        <v>1445</v>
      </c>
      <c r="C172" s="271">
        <v>8.8770664520607702E-3</v>
      </c>
      <c r="D172" s="259">
        <v>155178632.55000001</v>
      </c>
      <c r="E172" s="271">
        <v>7.952523134628459E-3</v>
      </c>
      <c r="F172" s="175"/>
      <c r="G172" s="175"/>
      <c r="H172" s="175"/>
      <c r="I172" s="175"/>
      <c r="J172" s="175"/>
      <c r="K172" s="175"/>
      <c r="O172" s="581"/>
    </row>
    <row r="173" spans="1:15" s="131" customFormat="1" ht="15">
      <c r="A173" s="192" t="s">
        <v>694</v>
      </c>
      <c r="B173" s="272">
        <v>832</v>
      </c>
      <c r="C173" s="271">
        <v>5.1112244208405258E-3</v>
      </c>
      <c r="D173" s="272">
        <v>140292709.20000002</v>
      </c>
      <c r="E173" s="271">
        <v>7.1896561865450129E-3</v>
      </c>
      <c r="F173" s="175"/>
      <c r="G173" s="175"/>
      <c r="H173" s="175"/>
      <c r="I173" s="175"/>
      <c r="J173" s="175"/>
      <c r="K173" s="175"/>
      <c r="O173" s="581"/>
    </row>
    <row r="174" spans="1:15" s="131" customFormat="1" ht="15">
      <c r="A174" s="192" t="s">
        <v>695</v>
      </c>
      <c r="B174" s="272">
        <v>48</v>
      </c>
      <c r="C174" s="271">
        <v>2.9487833197156882E-4</v>
      </c>
      <c r="D174" s="259">
        <v>5097222.83</v>
      </c>
      <c r="E174" s="271">
        <v>2.6122012942001105E-4</v>
      </c>
      <c r="F174" s="175"/>
      <c r="G174" s="175"/>
      <c r="H174" s="175"/>
      <c r="I174" s="175"/>
      <c r="J174" s="175"/>
      <c r="K174" s="175"/>
      <c r="O174" s="581"/>
    </row>
    <row r="175" spans="1:15" s="131" customFormat="1" ht="15">
      <c r="A175" s="192" t="s">
        <v>696</v>
      </c>
      <c r="B175" s="272">
        <v>0</v>
      </c>
      <c r="C175" s="271">
        <v>0</v>
      </c>
      <c r="D175" s="259">
        <v>0</v>
      </c>
      <c r="E175" s="271">
        <v>0</v>
      </c>
      <c r="F175" s="175"/>
      <c r="G175" s="175"/>
      <c r="H175" s="175"/>
      <c r="I175" s="175"/>
      <c r="J175" s="175"/>
      <c r="K175" s="175"/>
      <c r="O175" s="581"/>
    </row>
    <row r="176" spans="1:15" s="131" customFormat="1" ht="15">
      <c r="A176" s="192" t="s">
        <v>697</v>
      </c>
      <c r="B176" s="272">
        <v>0</v>
      </c>
      <c r="C176" s="271">
        <v>0</v>
      </c>
      <c r="D176" s="259">
        <v>0</v>
      </c>
      <c r="E176" s="271">
        <v>0</v>
      </c>
      <c r="F176" s="175"/>
      <c r="G176" s="175"/>
      <c r="H176" s="175"/>
      <c r="I176" s="175"/>
      <c r="J176" s="175"/>
      <c r="K176" s="175"/>
      <c r="O176" s="581"/>
    </row>
    <row r="177" spans="1:15" s="131" customFormat="1" ht="15">
      <c r="A177" s="491" t="s">
        <v>263</v>
      </c>
      <c r="B177" s="273"/>
      <c r="C177" s="274"/>
      <c r="D177" s="273"/>
      <c r="E177" s="273"/>
      <c r="F177" s="257"/>
      <c r="G177" s="175"/>
      <c r="H177" s="175"/>
      <c r="I177" s="175"/>
      <c r="J177" s="175"/>
      <c r="K177" s="175"/>
      <c r="O177" s="581"/>
    </row>
    <row r="178" spans="1:15" s="131" customFormat="1" ht="15">
      <c r="A178" s="491" t="s">
        <v>264</v>
      </c>
      <c r="B178" s="273"/>
      <c r="C178" s="274"/>
      <c r="D178" s="273"/>
      <c r="E178" s="273"/>
      <c r="F178" s="257"/>
      <c r="G178" s="175"/>
      <c r="H178" s="175"/>
      <c r="I178" s="175"/>
      <c r="J178" s="175"/>
      <c r="K178" s="175"/>
      <c r="O178" s="581"/>
    </row>
    <row r="179" spans="1:15" s="131" customFormat="1" ht="15">
      <c r="A179" s="490"/>
      <c r="B179" s="273"/>
      <c r="C179" s="274"/>
      <c r="D179" s="273"/>
      <c r="E179" s="273"/>
      <c r="F179" s="257"/>
      <c r="G179" s="175"/>
      <c r="H179" s="175"/>
      <c r="I179" s="175"/>
      <c r="J179" s="175"/>
      <c r="K179" s="175"/>
      <c r="O179" s="581"/>
    </row>
    <row r="180" spans="1:15" s="131" customFormat="1" ht="15.75">
      <c r="A180" s="126" t="s">
        <v>137</v>
      </c>
      <c r="B180" s="175"/>
      <c r="C180" s="175"/>
      <c r="D180" s="175"/>
      <c r="E180" s="175"/>
      <c r="F180" s="737" t="s">
        <v>138</v>
      </c>
      <c r="G180" s="738"/>
      <c r="H180" s="738"/>
      <c r="I180" s="738"/>
      <c r="J180" s="739"/>
      <c r="K180" s="175"/>
      <c r="O180" s="581"/>
    </row>
    <row r="181" spans="1:15" s="131" customFormat="1" ht="47.25">
      <c r="A181" s="268"/>
      <c r="B181" s="198" t="s">
        <v>133</v>
      </c>
      <c r="C181" s="198" t="s">
        <v>134</v>
      </c>
      <c r="D181" s="197" t="s">
        <v>139</v>
      </c>
      <c r="E181" s="275" t="s">
        <v>136</v>
      </c>
      <c r="F181" s="276" t="s">
        <v>140</v>
      </c>
      <c r="G181" s="277" t="s">
        <v>141</v>
      </c>
      <c r="H181" s="276" t="s">
        <v>142</v>
      </c>
      <c r="I181" s="277" t="s">
        <v>143</v>
      </c>
      <c r="J181" s="276" t="s">
        <v>144</v>
      </c>
      <c r="K181" s="175"/>
      <c r="O181" s="581"/>
    </row>
    <row r="182" spans="1:15" s="131" customFormat="1" ht="15">
      <c r="A182" s="278" t="s">
        <v>698</v>
      </c>
      <c r="B182" s="340">
        <v>47</v>
      </c>
      <c r="C182" s="271">
        <v>2.9E-4</v>
      </c>
      <c r="D182" s="259">
        <v>4677318.3600000003</v>
      </c>
      <c r="E182" s="271">
        <v>2.5000000000000001E-4</v>
      </c>
      <c r="F182" s="253">
        <v>5.0006799999999997E-2</v>
      </c>
      <c r="G182" s="341">
        <v>5.05</v>
      </c>
      <c r="H182" s="271">
        <v>5.0262214999999997E-3</v>
      </c>
      <c r="I182" s="253">
        <v>4.99E-2</v>
      </c>
      <c r="J182" s="253">
        <v>4.9997699999999999E-2</v>
      </c>
      <c r="K182" s="175"/>
      <c r="O182" s="581"/>
    </row>
    <row r="183" spans="1:15" s="131" customFormat="1" ht="15">
      <c r="A183" s="278" t="s">
        <v>699</v>
      </c>
      <c r="B183" s="340"/>
      <c r="C183" s="271"/>
      <c r="D183" s="259"/>
      <c r="E183" s="271"/>
      <c r="F183" s="253"/>
      <c r="G183" s="192"/>
      <c r="H183" s="271"/>
      <c r="I183" s="253"/>
      <c r="J183" s="253"/>
      <c r="K183" s="175"/>
      <c r="O183" s="581"/>
    </row>
    <row r="184" spans="1:15" s="131" customFormat="1" ht="15">
      <c r="A184" s="278" t="s">
        <v>700</v>
      </c>
      <c r="B184" s="340">
        <v>12656</v>
      </c>
      <c r="C184" s="271">
        <v>7.775E-2</v>
      </c>
      <c r="D184" s="259">
        <v>1260897777.8199999</v>
      </c>
      <c r="E184" s="271">
        <v>6.7720000000000002E-2</v>
      </c>
      <c r="F184" s="253">
        <v>4.8395500000000001E-2</v>
      </c>
      <c r="G184" s="192">
        <v>21.6</v>
      </c>
      <c r="H184" s="271">
        <v>8.7931611999999999E-3</v>
      </c>
      <c r="I184" s="253">
        <v>1.5755571600000001E-2</v>
      </c>
      <c r="J184" s="253">
        <v>4.8688200000000001E-2</v>
      </c>
      <c r="K184" s="175"/>
      <c r="O184" s="581"/>
    </row>
    <row r="185" spans="1:15" s="131" customFormat="1" ht="15">
      <c r="A185" s="278" t="s">
        <v>701</v>
      </c>
      <c r="B185" s="340"/>
      <c r="C185" s="271"/>
      <c r="D185" s="259"/>
      <c r="E185" s="271"/>
      <c r="F185" s="253"/>
      <c r="G185" s="192"/>
      <c r="H185" s="271"/>
      <c r="I185" s="253"/>
      <c r="J185" s="253"/>
      <c r="K185" s="175"/>
      <c r="O185" s="581"/>
    </row>
    <row r="186" spans="1:15" s="131" customFormat="1" ht="15">
      <c r="A186" s="278" t="s">
        <v>702</v>
      </c>
      <c r="B186" s="340">
        <v>6</v>
      </c>
      <c r="C186" s="271">
        <v>4.0000000000000003E-5</v>
      </c>
      <c r="D186" s="259">
        <v>937919.96</v>
      </c>
      <c r="E186" s="271">
        <v>5.0000000000000002E-5</v>
      </c>
      <c r="F186" s="253">
        <v>1.4803800000000001E-2</v>
      </c>
      <c r="G186" s="341">
        <v>20.84</v>
      </c>
      <c r="H186" s="271">
        <v>9.8038099999999996E-3</v>
      </c>
      <c r="I186" s="253"/>
      <c r="J186" s="253"/>
      <c r="K186" s="175"/>
      <c r="O186" s="581"/>
    </row>
    <row r="187" spans="1:15" s="131" customFormat="1" ht="15">
      <c r="A187" s="278" t="s">
        <v>703</v>
      </c>
      <c r="B187" s="340">
        <v>27</v>
      </c>
      <c r="C187" s="271">
        <v>1.7000000000000001E-4</v>
      </c>
      <c r="D187" s="259">
        <v>11713718.08</v>
      </c>
      <c r="E187" s="271">
        <v>6.3000000000000003E-4</v>
      </c>
      <c r="F187" s="253">
        <v>1.78012E-2</v>
      </c>
      <c r="G187" s="192">
        <v>17.3</v>
      </c>
      <c r="H187" s="271">
        <v>1.28011767E-2</v>
      </c>
      <c r="I187" s="253">
        <v>3.3938856599999997E-2</v>
      </c>
      <c r="J187" s="253"/>
      <c r="K187" s="175"/>
      <c r="O187" s="581"/>
    </row>
    <row r="188" spans="1:15" s="131" customFormat="1" ht="15">
      <c r="A188" s="278" t="s">
        <v>704</v>
      </c>
      <c r="B188" s="340"/>
      <c r="C188" s="271"/>
      <c r="D188" s="259"/>
      <c r="E188" s="271"/>
      <c r="F188" s="253"/>
      <c r="G188" s="192"/>
      <c r="H188" s="271"/>
      <c r="I188" s="253"/>
      <c r="J188" s="253"/>
      <c r="K188" s="175"/>
      <c r="O188" s="581"/>
    </row>
    <row r="189" spans="1:15" s="131" customFormat="1" ht="15">
      <c r="A189" s="278" t="s">
        <v>705</v>
      </c>
      <c r="B189" s="340">
        <v>147792</v>
      </c>
      <c r="C189" s="271">
        <v>0.90793000000000001</v>
      </c>
      <c r="D189" s="259">
        <v>17211679382.16</v>
      </c>
      <c r="E189" s="271">
        <v>0.92437999999999998</v>
      </c>
      <c r="F189" s="253">
        <v>1.6703599999999999E-2</v>
      </c>
      <c r="G189" s="192"/>
      <c r="H189" s="271">
        <v>1.17035739E-2</v>
      </c>
      <c r="I189" s="253"/>
      <c r="J189" s="253"/>
      <c r="K189" s="175"/>
      <c r="O189" s="581"/>
    </row>
    <row r="190" spans="1:15" s="131" customFormat="1" ht="15">
      <c r="A190" s="278" t="s">
        <v>706</v>
      </c>
      <c r="B190" s="340">
        <v>2251</v>
      </c>
      <c r="C190" s="271">
        <v>1.383E-2</v>
      </c>
      <c r="D190" s="259">
        <v>129889389.39</v>
      </c>
      <c r="E190" s="271">
        <v>6.9800000000000001E-3</v>
      </c>
      <c r="F190" s="253">
        <v>4.99E-2</v>
      </c>
      <c r="G190" s="192"/>
      <c r="H190" s="271">
        <v>4.4900000000000002E-2</v>
      </c>
      <c r="I190" s="253"/>
      <c r="J190" s="253">
        <v>5.6650899999999997E-2</v>
      </c>
      <c r="K190" s="175"/>
      <c r="O190" s="581"/>
    </row>
    <row r="191" spans="1:15" s="131" customFormat="1" ht="15">
      <c r="A191" s="278" t="s">
        <v>4</v>
      </c>
      <c r="B191" s="340"/>
      <c r="C191" s="271"/>
      <c r="D191" s="259"/>
      <c r="E191" s="271"/>
      <c r="F191" s="253"/>
      <c r="G191" s="342"/>
      <c r="H191" s="271"/>
      <c r="I191" s="343"/>
      <c r="J191" s="253"/>
      <c r="K191" s="175"/>
      <c r="O191" s="581"/>
    </row>
    <row r="192" spans="1:15" s="131" customFormat="1" ht="15.75" thickBot="1">
      <c r="A192" s="279" t="s">
        <v>0</v>
      </c>
      <c r="B192" s="290">
        <v>162779</v>
      </c>
      <c r="C192" s="291"/>
      <c r="D192" s="286">
        <v>18619795505.77</v>
      </c>
      <c r="E192" s="291"/>
      <c r="F192" s="291">
        <v>1.9090575674E-2</v>
      </c>
      <c r="G192" s="344"/>
      <c r="H192" s="335">
        <v>1.1737236005342001E-2</v>
      </c>
      <c r="I192" s="344"/>
      <c r="J192" s="291">
        <v>3.7050876110000003E-3</v>
      </c>
      <c r="K192" s="175"/>
      <c r="O192" s="581"/>
    </row>
    <row r="193" spans="1:15" s="131" customFormat="1" ht="12.75" customHeight="1" thickTop="1">
      <c r="A193" s="175"/>
      <c r="B193" s="175"/>
      <c r="C193" s="175"/>
      <c r="D193" s="175"/>
      <c r="E193" s="175"/>
      <c r="F193" s="175"/>
      <c r="G193" s="175"/>
      <c r="H193" s="175"/>
      <c r="I193" s="175"/>
      <c r="J193" s="175"/>
      <c r="K193" s="175"/>
      <c r="O193" s="581"/>
    </row>
    <row r="194" spans="1:15" s="131" customFormat="1" ht="15.75">
      <c r="A194" s="126" t="s">
        <v>145</v>
      </c>
      <c r="B194" s="175"/>
      <c r="C194" s="175"/>
      <c r="D194" s="175"/>
      <c r="E194" s="175"/>
      <c r="F194" s="175"/>
      <c r="G194" s="175"/>
      <c r="H194" s="175"/>
      <c r="I194" s="175"/>
      <c r="J194" s="175"/>
      <c r="K194" s="175"/>
      <c r="O194" s="581"/>
    </row>
    <row r="195" spans="1:15" s="131" customFormat="1" ht="15.75">
      <c r="A195" s="196" t="s">
        <v>146</v>
      </c>
      <c r="B195" s="237" t="s">
        <v>133</v>
      </c>
      <c r="C195" s="237" t="s">
        <v>134</v>
      </c>
      <c r="D195" s="237" t="s">
        <v>135</v>
      </c>
      <c r="E195" s="237" t="s">
        <v>136</v>
      </c>
      <c r="F195" s="175"/>
      <c r="G195" s="175"/>
      <c r="H195" s="175"/>
      <c r="I195" s="175"/>
      <c r="J195" s="175"/>
      <c r="K195" s="175"/>
      <c r="O195" s="581"/>
    </row>
    <row r="196" spans="1:15" s="131" customFormat="1" ht="15">
      <c r="A196" s="192" t="s">
        <v>285</v>
      </c>
      <c r="B196" s="280">
        <v>162118</v>
      </c>
      <c r="C196" s="281">
        <v>0.99594000000000005</v>
      </c>
      <c r="D196" s="259">
        <v>19436070712.84</v>
      </c>
      <c r="E196" s="281">
        <v>0.99604999999999999</v>
      </c>
      <c r="F196" s="175"/>
      <c r="G196" s="175"/>
      <c r="H196" s="175"/>
      <c r="I196" s="175"/>
      <c r="J196" s="175"/>
      <c r="K196" s="175"/>
      <c r="N196" s="581"/>
      <c r="O196" s="581"/>
    </row>
    <row r="197" spans="1:15" s="131" customFormat="1" ht="15">
      <c r="A197" s="282" t="s">
        <v>286</v>
      </c>
      <c r="B197" s="280">
        <v>527</v>
      </c>
      <c r="C197" s="281">
        <v>3.2399999999999998E-3</v>
      </c>
      <c r="D197" s="259">
        <v>60872342.149999999</v>
      </c>
      <c r="E197" s="281">
        <v>3.1199999999999999E-3</v>
      </c>
      <c r="F197" s="175"/>
      <c r="G197" s="175"/>
      <c r="H197" s="175"/>
      <c r="I197" s="175"/>
      <c r="J197" s="175"/>
      <c r="K197" s="175"/>
      <c r="N197" s="581"/>
      <c r="O197" s="581"/>
    </row>
    <row r="198" spans="1:15" s="131" customFormat="1" ht="15">
      <c r="A198" s="282" t="s">
        <v>287</v>
      </c>
      <c r="B198" s="280">
        <v>134</v>
      </c>
      <c r="C198" s="281">
        <v>8.1999999999999998E-4</v>
      </c>
      <c r="D198" s="259">
        <v>16188805.550000001</v>
      </c>
      <c r="E198" s="281">
        <v>8.3000000000000001E-4</v>
      </c>
      <c r="F198" s="175"/>
      <c r="G198" s="175"/>
      <c r="H198" s="175"/>
      <c r="I198" s="175"/>
      <c r="J198" s="175"/>
      <c r="K198" s="175"/>
      <c r="N198" s="581"/>
      <c r="O198" s="581"/>
    </row>
    <row r="199" spans="1:15" s="131" customFormat="1" ht="15.75" thickBot="1">
      <c r="A199" s="283" t="s">
        <v>0</v>
      </c>
      <c r="B199" s="284">
        <v>162779</v>
      </c>
      <c r="C199" s="285">
        <v>1</v>
      </c>
      <c r="D199" s="286">
        <v>19513131860.540001</v>
      </c>
      <c r="E199" s="285">
        <v>1</v>
      </c>
      <c r="F199" s="175"/>
      <c r="G199" s="175"/>
      <c r="H199" s="175"/>
      <c r="I199" s="175"/>
      <c r="J199" s="175"/>
      <c r="K199" s="175"/>
      <c r="N199" s="581"/>
      <c r="O199" s="581"/>
    </row>
    <row r="200" spans="1:15" s="131" customFormat="1" ht="12.75" customHeight="1" thickTop="1">
      <c r="A200" s="175"/>
      <c r="B200" s="175"/>
      <c r="C200" s="175"/>
      <c r="D200" s="287"/>
      <c r="E200" s="175"/>
      <c r="F200" s="175"/>
      <c r="G200" s="175"/>
      <c r="H200" s="175"/>
      <c r="I200" s="175"/>
      <c r="J200" s="175"/>
      <c r="K200" s="175"/>
      <c r="N200" s="581"/>
      <c r="O200" s="581"/>
    </row>
    <row r="201" spans="1:15" s="131" customFormat="1" ht="15.75">
      <c r="A201" s="288" t="s">
        <v>147</v>
      </c>
      <c r="B201" s="269" t="s">
        <v>133</v>
      </c>
      <c r="C201" s="269" t="s">
        <v>134</v>
      </c>
      <c r="D201" s="289" t="s">
        <v>135</v>
      </c>
      <c r="E201" s="269" t="s">
        <v>136</v>
      </c>
      <c r="F201" s="175"/>
      <c r="G201" s="175"/>
      <c r="H201" s="175"/>
      <c r="I201" s="175"/>
      <c r="J201" s="175"/>
      <c r="K201" s="175"/>
      <c r="N201" s="581"/>
      <c r="O201" s="581"/>
    </row>
    <row r="202" spans="1:15" s="131" customFormat="1" ht="15">
      <c r="A202" s="282" t="s">
        <v>288</v>
      </c>
      <c r="B202" s="272">
        <v>25828</v>
      </c>
      <c r="C202" s="281">
        <v>0.15867000000000001</v>
      </c>
      <c r="D202" s="531">
        <v>909492481.08000004</v>
      </c>
      <c r="E202" s="281">
        <v>4.6609999999999999E-2</v>
      </c>
      <c r="F202" s="175"/>
      <c r="G202" s="175"/>
      <c r="H202" s="175"/>
      <c r="I202" s="175"/>
      <c r="J202" s="175"/>
      <c r="K202" s="175"/>
      <c r="N202" s="581"/>
      <c r="O202" s="581"/>
    </row>
    <row r="203" spans="1:15" s="131" customFormat="1" ht="15">
      <c r="A203" s="282" t="s">
        <v>289</v>
      </c>
      <c r="B203" s="272">
        <v>19852</v>
      </c>
      <c r="C203" s="281">
        <v>0.12196</v>
      </c>
      <c r="D203" s="531">
        <v>1448604608.5899999</v>
      </c>
      <c r="E203" s="281">
        <v>7.424E-2</v>
      </c>
      <c r="F203" s="175"/>
      <c r="G203" s="175"/>
      <c r="H203" s="175"/>
      <c r="I203" s="175"/>
      <c r="J203" s="175"/>
      <c r="K203" s="175"/>
      <c r="N203" s="581"/>
      <c r="O203" s="581"/>
    </row>
    <row r="204" spans="1:15" s="131" customFormat="1" ht="15">
      <c r="A204" s="282" t="s">
        <v>290</v>
      </c>
      <c r="B204" s="272">
        <v>23040</v>
      </c>
      <c r="C204" s="281">
        <v>0.14154</v>
      </c>
      <c r="D204" s="531">
        <v>2259568169.7399998</v>
      </c>
      <c r="E204" s="281">
        <v>0.1158</v>
      </c>
      <c r="F204" s="175"/>
      <c r="G204" s="175"/>
      <c r="H204" s="175"/>
      <c r="I204" s="175"/>
      <c r="J204" s="175"/>
      <c r="K204" s="175"/>
      <c r="N204" s="581"/>
      <c r="O204" s="581"/>
    </row>
    <row r="205" spans="1:15" s="131" customFormat="1" ht="15">
      <c r="A205" s="282" t="s">
        <v>291</v>
      </c>
      <c r="B205" s="272">
        <v>24754</v>
      </c>
      <c r="C205" s="281">
        <v>0.15207000000000001</v>
      </c>
      <c r="D205" s="531">
        <v>3077004641.2800002</v>
      </c>
      <c r="E205" s="281">
        <v>0.15769</v>
      </c>
      <c r="F205" s="175"/>
      <c r="G205" s="175"/>
      <c r="H205" s="175"/>
      <c r="I205" s="175"/>
      <c r="J205" s="175"/>
      <c r="K205" s="175"/>
      <c r="N205" s="581"/>
      <c r="O205" s="581"/>
    </row>
    <row r="206" spans="1:15" s="131" customFormat="1" ht="15">
      <c r="A206" s="282" t="s">
        <v>292</v>
      </c>
      <c r="B206" s="272">
        <v>26271</v>
      </c>
      <c r="C206" s="281">
        <v>0.16139000000000001</v>
      </c>
      <c r="D206" s="531">
        <v>3969874312.5300002</v>
      </c>
      <c r="E206" s="281">
        <v>0.20344999999999999</v>
      </c>
      <c r="F206" s="175"/>
      <c r="G206" s="175"/>
      <c r="H206" s="175"/>
      <c r="I206" s="175"/>
      <c r="J206" s="175"/>
      <c r="K206" s="175"/>
      <c r="N206" s="581"/>
      <c r="O206" s="581"/>
    </row>
    <row r="207" spans="1:15" s="131" customFormat="1" ht="15">
      <c r="A207" s="282" t="s">
        <v>293</v>
      </c>
      <c r="B207" s="272">
        <v>23468</v>
      </c>
      <c r="C207" s="281">
        <v>0.14416999999999999</v>
      </c>
      <c r="D207" s="531">
        <v>4093675904.5100002</v>
      </c>
      <c r="E207" s="281">
        <v>0.20979</v>
      </c>
      <c r="F207" s="175"/>
      <c r="G207" s="175"/>
      <c r="H207" s="175"/>
      <c r="I207" s="175"/>
      <c r="J207" s="175"/>
      <c r="K207" s="175"/>
      <c r="N207" s="581"/>
      <c r="O207" s="581"/>
    </row>
    <row r="208" spans="1:15" s="131" customFormat="1" ht="15">
      <c r="A208" s="282" t="s">
        <v>294</v>
      </c>
      <c r="B208" s="272">
        <v>10274</v>
      </c>
      <c r="C208" s="281">
        <v>6.3119999999999996E-2</v>
      </c>
      <c r="D208" s="531">
        <v>1901690439.28</v>
      </c>
      <c r="E208" s="281">
        <v>9.7460000000000005E-2</v>
      </c>
      <c r="F208" s="175"/>
      <c r="G208" s="175"/>
      <c r="H208" s="175"/>
      <c r="I208" s="175"/>
      <c r="J208" s="175"/>
      <c r="K208" s="175"/>
      <c r="N208" s="581"/>
      <c r="O208" s="581"/>
    </row>
    <row r="209" spans="1:15" s="131" customFormat="1" ht="15">
      <c r="A209" s="282" t="s">
        <v>295</v>
      </c>
      <c r="B209" s="272">
        <v>7296</v>
      </c>
      <c r="C209" s="281">
        <v>4.4819999999999999E-2</v>
      </c>
      <c r="D209" s="531">
        <v>1437117061.24</v>
      </c>
      <c r="E209" s="281">
        <v>7.3649999999999993E-2</v>
      </c>
      <c r="F209" s="175"/>
      <c r="G209" s="175"/>
      <c r="H209" s="175"/>
      <c r="I209" s="175"/>
      <c r="J209" s="175"/>
      <c r="K209" s="175"/>
      <c r="N209" s="581"/>
      <c r="O209" s="581"/>
    </row>
    <row r="210" spans="1:15" s="131" customFormat="1" ht="15">
      <c r="A210" s="282" t="s">
        <v>296</v>
      </c>
      <c r="B210" s="272">
        <v>1976</v>
      </c>
      <c r="C210" s="281">
        <v>1.214E-2</v>
      </c>
      <c r="D210" s="531">
        <v>411329888.35000002</v>
      </c>
      <c r="E210" s="281">
        <v>2.1080000000000002E-2</v>
      </c>
      <c r="F210" s="175"/>
      <c r="G210" s="175"/>
      <c r="H210" s="175"/>
      <c r="I210" s="175"/>
      <c r="J210" s="175"/>
      <c r="K210" s="175"/>
      <c r="N210" s="581"/>
      <c r="O210" s="581"/>
    </row>
    <row r="211" spans="1:15" s="131" customFormat="1" ht="15">
      <c r="A211" s="282" t="s">
        <v>297</v>
      </c>
      <c r="B211" s="272">
        <v>20</v>
      </c>
      <c r="C211" s="281">
        <v>1.2E-4</v>
      </c>
      <c r="D211" s="531">
        <v>4774353.9400000004</v>
      </c>
      <c r="E211" s="281">
        <v>2.4000000000000001E-4</v>
      </c>
      <c r="F211" s="175"/>
      <c r="G211" s="175"/>
      <c r="H211" s="175"/>
      <c r="I211" s="175"/>
      <c r="J211" s="175"/>
      <c r="K211" s="175"/>
      <c r="N211" s="581"/>
      <c r="O211" s="581"/>
    </row>
    <row r="212" spans="1:15" s="129" customFormat="1" ht="15.75" thickBot="1">
      <c r="A212" s="518" t="s">
        <v>0</v>
      </c>
      <c r="B212" s="290">
        <v>162779</v>
      </c>
      <c r="C212" s="285">
        <v>1</v>
      </c>
      <c r="D212" s="532">
        <v>19513131860.540001</v>
      </c>
      <c r="E212" s="285">
        <v>1.0000100000000001</v>
      </c>
      <c r="F212" s="175"/>
      <c r="G212" s="175"/>
      <c r="H212" s="175"/>
      <c r="I212" s="175"/>
      <c r="J212" s="182"/>
      <c r="K212" s="182"/>
      <c r="N212" s="580"/>
      <c r="O212" s="580"/>
    </row>
    <row r="213" spans="1:15" s="131" customFormat="1" ht="12.75" customHeight="1" thickTop="1">
      <c r="A213" s="175"/>
      <c r="B213" s="175"/>
      <c r="C213" s="175"/>
      <c r="D213" s="287"/>
      <c r="E213" s="175"/>
      <c r="F213" s="175"/>
      <c r="G213" s="175"/>
      <c r="H213" s="175"/>
      <c r="I213" s="175"/>
      <c r="J213" s="175"/>
      <c r="K213" s="175"/>
      <c r="N213" s="581"/>
      <c r="O213" s="581"/>
    </row>
    <row r="214" spans="1:15" s="131" customFormat="1" ht="15.75">
      <c r="A214" s="288" t="s">
        <v>148</v>
      </c>
      <c r="B214" s="269" t="s">
        <v>133</v>
      </c>
      <c r="C214" s="269" t="s">
        <v>134</v>
      </c>
      <c r="D214" s="289" t="s">
        <v>135</v>
      </c>
      <c r="E214" s="269" t="s">
        <v>136</v>
      </c>
      <c r="F214" s="175"/>
      <c r="G214" s="175"/>
      <c r="H214" s="175"/>
      <c r="I214" s="175"/>
      <c r="J214" s="175"/>
      <c r="K214" s="175"/>
      <c r="N214" s="581"/>
      <c r="O214" s="581"/>
    </row>
    <row r="215" spans="1:15" s="131" customFormat="1" ht="15">
      <c r="A215" s="282" t="s">
        <v>288</v>
      </c>
      <c r="B215" s="272">
        <v>28818</v>
      </c>
      <c r="C215" s="281">
        <v>0.17704</v>
      </c>
      <c r="D215" s="539">
        <v>1174116429.77</v>
      </c>
      <c r="E215" s="281">
        <v>6.0170000000000001E-2</v>
      </c>
      <c r="F215" s="175"/>
      <c r="G215" s="175"/>
      <c r="H215" s="175"/>
      <c r="I215" s="175"/>
      <c r="J215" s="175"/>
      <c r="K215" s="175"/>
      <c r="N215" s="581"/>
      <c r="O215" s="581"/>
    </row>
    <row r="216" spans="1:15" s="131" customFormat="1" ht="15">
      <c r="A216" s="282" t="s">
        <v>289</v>
      </c>
      <c r="B216" s="272">
        <v>22757</v>
      </c>
      <c r="C216" s="281">
        <v>0.13980000000000001</v>
      </c>
      <c r="D216" s="539">
        <v>1916547500.1800001</v>
      </c>
      <c r="E216" s="281">
        <v>9.8220000000000002E-2</v>
      </c>
      <c r="F216" s="175"/>
      <c r="G216" s="175"/>
      <c r="H216" s="175"/>
      <c r="I216" s="175"/>
      <c r="J216" s="175"/>
      <c r="K216" s="175"/>
      <c r="N216" s="581"/>
      <c r="O216" s="581"/>
    </row>
    <row r="217" spans="1:15" s="131" customFormat="1" ht="15">
      <c r="A217" s="282" t="s">
        <v>290</v>
      </c>
      <c r="B217" s="272">
        <v>26297</v>
      </c>
      <c r="C217" s="281">
        <v>0.16155</v>
      </c>
      <c r="D217" s="539">
        <v>3002340749.4099998</v>
      </c>
      <c r="E217" s="281">
        <v>0.15386</v>
      </c>
      <c r="F217" s="175"/>
      <c r="G217" s="175"/>
      <c r="H217" s="175"/>
      <c r="I217" s="175"/>
      <c r="J217" s="175"/>
      <c r="K217" s="175"/>
      <c r="N217" s="581"/>
      <c r="O217" s="581"/>
    </row>
    <row r="218" spans="1:15" s="131" customFormat="1" ht="15">
      <c r="A218" s="282" t="s">
        <v>291</v>
      </c>
      <c r="B218" s="272">
        <v>28513</v>
      </c>
      <c r="C218" s="281">
        <v>0.17516000000000001</v>
      </c>
      <c r="D218" s="539">
        <v>4122268690.1700001</v>
      </c>
      <c r="E218" s="281">
        <v>0.21126</v>
      </c>
      <c r="F218" s="175"/>
      <c r="G218" s="175"/>
      <c r="H218" s="175"/>
      <c r="I218" s="175"/>
      <c r="J218" s="175"/>
      <c r="K218" s="175"/>
      <c r="N218" s="581"/>
      <c r="O218" s="581"/>
    </row>
    <row r="219" spans="1:15" s="131" customFormat="1" ht="15">
      <c r="A219" s="282" t="s">
        <v>292</v>
      </c>
      <c r="B219" s="272">
        <v>27371</v>
      </c>
      <c r="C219" s="281">
        <v>0.16814999999999999</v>
      </c>
      <c r="D219" s="539">
        <v>4495034379.9399996</v>
      </c>
      <c r="E219" s="281">
        <v>0.23036000000000001</v>
      </c>
      <c r="F219" s="175"/>
      <c r="G219" s="175"/>
      <c r="H219" s="175"/>
      <c r="I219" s="175"/>
      <c r="J219" s="175"/>
      <c r="K219" s="175"/>
      <c r="N219" s="581"/>
      <c r="O219" s="581"/>
    </row>
    <row r="220" spans="1:15" s="131" customFormat="1" ht="15">
      <c r="A220" s="282" t="s">
        <v>293</v>
      </c>
      <c r="B220" s="272">
        <v>18677</v>
      </c>
      <c r="C220" s="281">
        <v>0.11473999999999999</v>
      </c>
      <c r="D220" s="539">
        <v>3087619276.4400001</v>
      </c>
      <c r="E220" s="281">
        <v>0.15823000000000001</v>
      </c>
      <c r="F220" s="175"/>
      <c r="G220" s="175"/>
      <c r="H220" s="175"/>
      <c r="I220" s="175"/>
      <c r="J220" s="175"/>
      <c r="K220" s="175"/>
      <c r="N220" s="581"/>
      <c r="O220" s="581"/>
    </row>
    <row r="221" spans="1:15" s="131" customFormat="1" ht="15">
      <c r="A221" s="282" t="s">
        <v>294</v>
      </c>
      <c r="B221" s="272">
        <v>4688</v>
      </c>
      <c r="C221" s="281">
        <v>2.8799999999999999E-2</v>
      </c>
      <c r="D221" s="539">
        <v>785335598.02999997</v>
      </c>
      <c r="E221" s="281">
        <v>4.0250000000000001E-2</v>
      </c>
      <c r="F221" s="175"/>
      <c r="G221" s="175"/>
      <c r="H221" s="175"/>
      <c r="I221" s="175"/>
      <c r="J221" s="175"/>
      <c r="K221" s="175"/>
      <c r="N221" s="581"/>
      <c r="O221" s="581"/>
    </row>
    <row r="222" spans="1:15" s="131" customFormat="1" ht="15">
      <c r="A222" s="282" t="s">
        <v>295</v>
      </c>
      <c r="B222" s="272">
        <v>2387</v>
      </c>
      <c r="C222" s="281">
        <v>1.4659999999999999E-2</v>
      </c>
      <c r="D222" s="539">
        <v>390146178.48000002</v>
      </c>
      <c r="E222" s="281">
        <v>1.9990000000000001E-2</v>
      </c>
      <c r="F222" s="175"/>
      <c r="G222" s="175"/>
      <c r="H222" s="175"/>
      <c r="I222" s="175"/>
      <c r="J222" s="175"/>
      <c r="K222" s="175"/>
      <c r="N222" s="581"/>
      <c r="O222" s="581"/>
    </row>
    <row r="223" spans="1:15" s="131" customFormat="1" ht="15">
      <c r="A223" s="282" t="s">
        <v>296</v>
      </c>
      <c r="B223" s="272">
        <v>2249</v>
      </c>
      <c r="C223" s="281">
        <v>1.3820000000000001E-2</v>
      </c>
      <c r="D223" s="539">
        <v>379659916.19999999</v>
      </c>
      <c r="E223" s="281">
        <v>1.9460000000000002E-2</v>
      </c>
      <c r="F223" s="175"/>
      <c r="G223" s="175"/>
      <c r="H223" s="175"/>
      <c r="I223" s="175"/>
      <c r="J223" s="175"/>
      <c r="K223" s="175"/>
      <c r="N223" s="581"/>
      <c r="O223" s="581"/>
    </row>
    <row r="224" spans="1:15" s="131" customFormat="1" ht="15">
      <c r="A224" s="282" t="s">
        <v>297</v>
      </c>
      <c r="B224" s="272">
        <v>1022</v>
      </c>
      <c r="C224" s="281">
        <v>6.28E-3</v>
      </c>
      <c r="D224" s="539">
        <v>160063141.91999999</v>
      </c>
      <c r="E224" s="281">
        <v>8.2000000000000007E-3</v>
      </c>
      <c r="F224" s="175"/>
      <c r="G224" s="175"/>
      <c r="H224" s="175"/>
      <c r="I224" s="175"/>
      <c r="J224" s="175"/>
      <c r="K224" s="175"/>
      <c r="N224" s="581"/>
      <c r="O224" s="581"/>
    </row>
    <row r="225" spans="1:15" s="129" customFormat="1" ht="15.75" thickBot="1">
      <c r="A225" s="283" t="s">
        <v>0</v>
      </c>
      <c r="B225" s="290">
        <v>162779</v>
      </c>
      <c r="C225" s="285">
        <v>1</v>
      </c>
      <c r="D225" s="540">
        <v>19513131860.539993</v>
      </c>
      <c r="E225" s="285">
        <v>1</v>
      </c>
      <c r="F225" s="175"/>
      <c r="G225" s="175"/>
      <c r="H225" s="175"/>
      <c r="I225" s="175"/>
      <c r="J225" s="182"/>
      <c r="K225" s="182"/>
      <c r="N225" s="580"/>
      <c r="O225" s="580"/>
    </row>
    <row r="226" spans="1:15" s="131" customFormat="1" ht="12.75" customHeight="1" thickTop="1">
      <c r="A226" s="175"/>
      <c r="B226" s="175"/>
      <c r="C226" s="175"/>
      <c r="D226" s="287"/>
      <c r="E226" s="175"/>
      <c r="F226" s="175"/>
      <c r="G226" s="175"/>
      <c r="H226" s="175"/>
      <c r="I226" s="175"/>
      <c r="J226" s="175"/>
      <c r="K226" s="175"/>
      <c r="N226" s="581"/>
      <c r="O226" s="581"/>
    </row>
    <row r="227" spans="1:15" s="131" customFormat="1" ht="15.75">
      <c r="A227" s="288" t="s">
        <v>1</v>
      </c>
      <c r="B227" s="269" t="s">
        <v>133</v>
      </c>
      <c r="C227" s="269" t="s">
        <v>134</v>
      </c>
      <c r="D227" s="289" t="s">
        <v>135</v>
      </c>
      <c r="E227" s="269" t="s">
        <v>136</v>
      </c>
      <c r="F227" s="175"/>
      <c r="G227" s="175"/>
      <c r="H227" s="175"/>
      <c r="I227" s="175"/>
      <c r="J227" s="175"/>
      <c r="K227" s="175"/>
      <c r="N227" s="581"/>
      <c r="O227" s="581"/>
    </row>
    <row r="228" spans="1:15" s="131" customFormat="1" ht="15">
      <c r="A228" s="292" t="s">
        <v>288</v>
      </c>
      <c r="B228" s="293">
        <v>10981</v>
      </c>
      <c r="C228" s="533">
        <v>6.7460000000000006E-2</v>
      </c>
      <c r="D228" s="531">
        <v>368147777.31</v>
      </c>
      <c r="E228" s="533">
        <v>1.8870000000000001E-2</v>
      </c>
      <c r="F228" s="175"/>
      <c r="G228" s="175"/>
      <c r="H228" s="175"/>
      <c r="I228" s="175"/>
      <c r="J228" s="175"/>
      <c r="K228" s="175"/>
      <c r="N228" s="581"/>
      <c r="O228" s="581"/>
    </row>
    <row r="229" spans="1:15" s="131" customFormat="1" ht="15">
      <c r="A229" s="292" t="s">
        <v>289</v>
      </c>
      <c r="B229" s="293">
        <v>14110</v>
      </c>
      <c r="C229" s="533">
        <v>8.6679999999999993E-2</v>
      </c>
      <c r="D229" s="531">
        <v>864777105.11000001</v>
      </c>
      <c r="E229" s="533">
        <v>4.4319999999999998E-2</v>
      </c>
      <c r="F229" s="175"/>
      <c r="G229" s="175"/>
      <c r="H229" s="175"/>
      <c r="I229" s="175"/>
      <c r="J229" s="175"/>
      <c r="K229" s="175"/>
      <c r="N229" s="581"/>
      <c r="O229" s="581"/>
    </row>
    <row r="230" spans="1:15" s="131" customFormat="1" ht="15">
      <c r="A230" s="292" t="s">
        <v>290</v>
      </c>
      <c r="B230" s="293">
        <v>19105</v>
      </c>
      <c r="C230" s="533">
        <v>0.11737</v>
      </c>
      <c r="D230" s="531">
        <v>1545536598.72</v>
      </c>
      <c r="E230" s="533">
        <v>7.9200000000000007E-2</v>
      </c>
      <c r="F230" s="175"/>
      <c r="G230" s="175"/>
      <c r="H230" s="175"/>
      <c r="I230" s="175"/>
      <c r="J230" s="175"/>
      <c r="K230" s="175"/>
      <c r="N230" s="581"/>
      <c r="O230" s="581"/>
    </row>
    <row r="231" spans="1:15" s="131" customFormat="1" ht="15">
      <c r="A231" s="292" t="s">
        <v>291</v>
      </c>
      <c r="B231" s="293">
        <v>23030</v>
      </c>
      <c r="C231" s="533">
        <v>0.14147999999999999</v>
      </c>
      <c r="D231" s="531">
        <v>2402615592.7199998</v>
      </c>
      <c r="E231" s="533">
        <v>0.12313</v>
      </c>
      <c r="F231" s="175"/>
      <c r="G231" s="175"/>
      <c r="H231" s="175"/>
      <c r="I231" s="175"/>
      <c r="J231" s="175"/>
      <c r="K231" s="175"/>
      <c r="N231" s="581"/>
      <c r="O231" s="581"/>
    </row>
    <row r="232" spans="1:15" s="131" customFormat="1" ht="15">
      <c r="A232" s="292" t="s">
        <v>292</v>
      </c>
      <c r="B232" s="293">
        <v>27442</v>
      </c>
      <c r="C232" s="533">
        <v>0.16858000000000001</v>
      </c>
      <c r="D232" s="531">
        <v>3581746655</v>
      </c>
      <c r="E232" s="533">
        <v>0.18356</v>
      </c>
      <c r="F232" s="175"/>
      <c r="G232" s="175"/>
      <c r="H232" s="175"/>
      <c r="I232" s="175"/>
      <c r="J232" s="175"/>
      <c r="K232" s="175"/>
      <c r="N232" s="581"/>
      <c r="O232" s="581"/>
    </row>
    <row r="233" spans="1:15" s="131" customFormat="1" ht="15">
      <c r="A233" s="292" t="s">
        <v>293</v>
      </c>
      <c r="B233" s="293">
        <v>29501</v>
      </c>
      <c r="C233" s="533">
        <v>0.18123</v>
      </c>
      <c r="D233" s="531">
        <v>4482947372.6000004</v>
      </c>
      <c r="E233" s="533">
        <v>0.22974</v>
      </c>
      <c r="F233" s="175"/>
      <c r="G233" s="175"/>
      <c r="H233" s="175"/>
      <c r="I233" s="175"/>
      <c r="J233" s="175"/>
      <c r="K233" s="175"/>
      <c r="N233" s="581"/>
      <c r="O233" s="581"/>
    </row>
    <row r="234" spans="1:15" s="131" customFormat="1" ht="15">
      <c r="A234" s="292" t="s">
        <v>294</v>
      </c>
      <c r="B234" s="293">
        <v>13868</v>
      </c>
      <c r="C234" s="533">
        <v>8.5199999999999998E-2</v>
      </c>
      <c r="D234" s="531">
        <v>2194474537.3099999</v>
      </c>
      <c r="E234" s="533">
        <v>0.11246</v>
      </c>
      <c r="F234" s="175"/>
      <c r="G234" s="175"/>
      <c r="H234" s="175"/>
      <c r="I234" s="175"/>
      <c r="J234" s="175"/>
      <c r="K234" s="175"/>
      <c r="N234" s="581"/>
      <c r="O234" s="581"/>
    </row>
    <row r="235" spans="1:15" s="131" customFormat="1" ht="15">
      <c r="A235" s="292" t="s">
        <v>295</v>
      </c>
      <c r="B235" s="293">
        <v>15601</v>
      </c>
      <c r="C235" s="533">
        <v>9.5839999999999995E-2</v>
      </c>
      <c r="D235" s="531">
        <v>2560606025.6900001</v>
      </c>
      <c r="E235" s="533">
        <v>0.13122</v>
      </c>
      <c r="F235" s="175"/>
      <c r="G235" s="175"/>
      <c r="H235" s="175"/>
      <c r="I235" s="175"/>
      <c r="J235" s="175"/>
      <c r="K235" s="175"/>
      <c r="N235" s="581"/>
      <c r="O235" s="581"/>
    </row>
    <row r="236" spans="1:15" s="131" customFormat="1" ht="15">
      <c r="A236" s="292" t="s">
        <v>296</v>
      </c>
      <c r="B236" s="293">
        <v>9095</v>
      </c>
      <c r="C236" s="533">
        <v>5.5870000000000003E-2</v>
      </c>
      <c r="D236" s="531">
        <v>1503187753.98</v>
      </c>
      <c r="E236" s="533">
        <v>7.7030000000000001E-2</v>
      </c>
      <c r="F236" s="175"/>
      <c r="G236" s="175"/>
      <c r="H236" s="175"/>
      <c r="I236" s="175"/>
      <c r="J236" s="175"/>
      <c r="K236" s="175"/>
      <c r="N236" s="581"/>
      <c r="O236" s="581"/>
    </row>
    <row r="237" spans="1:15" s="131" customFormat="1" ht="15">
      <c r="A237" s="292" t="s">
        <v>297</v>
      </c>
      <c r="B237" s="293">
        <v>46</v>
      </c>
      <c r="C237" s="533">
        <v>2.7999999999999998E-4</v>
      </c>
      <c r="D237" s="531">
        <v>9092442.0999999996</v>
      </c>
      <c r="E237" s="533">
        <v>4.6999999999999999E-4</v>
      </c>
      <c r="F237" s="175"/>
      <c r="G237" s="175"/>
      <c r="H237" s="175"/>
      <c r="I237" s="175"/>
      <c r="J237" s="175"/>
      <c r="K237" s="175"/>
      <c r="N237" s="581"/>
      <c r="O237" s="581"/>
    </row>
    <row r="238" spans="1:15" s="131" customFormat="1" ht="15.75" thickBot="1">
      <c r="A238" s="279" t="s">
        <v>0</v>
      </c>
      <c r="B238" s="294">
        <v>162779</v>
      </c>
      <c r="C238" s="534">
        <v>0.99999000000000005</v>
      </c>
      <c r="D238" s="532">
        <v>19513131860.540001</v>
      </c>
      <c r="E238" s="534">
        <v>1</v>
      </c>
      <c r="F238" s="175"/>
      <c r="G238" s="175"/>
      <c r="H238" s="175"/>
      <c r="I238" s="175"/>
      <c r="J238" s="175"/>
      <c r="K238" s="175"/>
      <c r="N238" s="581"/>
      <c r="O238" s="581"/>
    </row>
    <row r="239" spans="1:15" s="131" customFormat="1" ht="12.75" customHeight="1" thickTop="1">
      <c r="A239" s="175"/>
      <c r="B239" s="175"/>
      <c r="C239" s="175"/>
      <c r="D239" s="287"/>
      <c r="E239" s="175"/>
      <c r="F239" s="175"/>
      <c r="G239" s="175"/>
      <c r="H239" s="175"/>
      <c r="I239" s="175"/>
      <c r="J239" s="175"/>
      <c r="K239" s="175"/>
      <c r="N239" s="581"/>
      <c r="O239" s="581"/>
    </row>
    <row r="240" spans="1:15" s="131" customFormat="1" ht="15.75">
      <c r="A240" s="196" t="s">
        <v>149</v>
      </c>
      <c r="B240" s="237" t="s">
        <v>133</v>
      </c>
      <c r="C240" s="237" t="s">
        <v>134</v>
      </c>
      <c r="D240" s="295" t="s">
        <v>135</v>
      </c>
      <c r="E240" s="237" t="s">
        <v>136</v>
      </c>
      <c r="F240" s="175"/>
      <c r="G240" s="175"/>
      <c r="H240" s="175"/>
      <c r="I240" s="175"/>
      <c r="J240" s="175"/>
      <c r="K240" s="175"/>
      <c r="N240" s="581"/>
      <c r="O240" s="581"/>
    </row>
    <row r="241" spans="1:15" s="131" customFormat="1" ht="15">
      <c r="A241" s="282" t="s">
        <v>298</v>
      </c>
      <c r="B241" s="272">
        <v>35900</v>
      </c>
      <c r="C241" s="281">
        <v>0.22054000000000001</v>
      </c>
      <c r="D241" s="531">
        <v>1071078603.8</v>
      </c>
      <c r="E241" s="281">
        <v>5.4890000000000001E-2</v>
      </c>
      <c r="F241" s="175"/>
      <c r="G241" s="175"/>
      <c r="H241" s="175"/>
      <c r="I241" s="175"/>
      <c r="J241" s="175"/>
      <c r="K241" s="175"/>
      <c r="N241" s="581"/>
      <c r="O241" s="581"/>
    </row>
    <row r="242" spans="1:15" s="131" customFormat="1" ht="15">
      <c r="A242" s="282" t="s">
        <v>299</v>
      </c>
      <c r="B242" s="272">
        <v>52811</v>
      </c>
      <c r="C242" s="281">
        <v>0.32443</v>
      </c>
      <c r="D242" s="531">
        <v>3922140190.29</v>
      </c>
      <c r="E242" s="281">
        <v>0.20100000000000001</v>
      </c>
      <c r="F242" s="175"/>
      <c r="G242" s="175"/>
      <c r="H242" s="175"/>
      <c r="I242" s="175"/>
      <c r="J242" s="175"/>
      <c r="K242" s="175"/>
      <c r="N242" s="581"/>
      <c r="O242" s="581"/>
    </row>
    <row r="243" spans="1:15" s="131" customFormat="1" ht="15">
      <c r="A243" s="282" t="s">
        <v>300</v>
      </c>
      <c r="B243" s="272">
        <v>34445</v>
      </c>
      <c r="C243" s="281">
        <v>0.21160999999999999</v>
      </c>
      <c r="D243" s="531">
        <v>4221353950.2800002</v>
      </c>
      <c r="E243" s="281">
        <v>0.21632999999999999</v>
      </c>
      <c r="F243" s="175"/>
      <c r="G243" s="175"/>
      <c r="H243" s="175"/>
      <c r="I243" s="175"/>
      <c r="J243" s="175"/>
      <c r="K243" s="175"/>
      <c r="N243" s="581"/>
      <c r="O243" s="581"/>
    </row>
    <row r="244" spans="1:15" s="131" customFormat="1" ht="15">
      <c r="A244" s="282" t="s">
        <v>301</v>
      </c>
      <c r="B244" s="272">
        <v>17270</v>
      </c>
      <c r="C244" s="281">
        <v>0.10609</v>
      </c>
      <c r="D244" s="531">
        <v>2973863376.6700001</v>
      </c>
      <c r="E244" s="281">
        <v>0.15240000000000001</v>
      </c>
      <c r="F244" s="175"/>
      <c r="G244" s="175"/>
      <c r="H244" s="175"/>
      <c r="I244" s="175"/>
      <c r="J244" s="175"/>
      <c r="K244" s="175"/>
      <c r="O244" s="581"/>
    </row>
    <row r="245" spans="1:15" s="131" customFormat="1" ht="15">
      <c r="A245" s="282" t="s">
        <v>302</v>
      </c>
      <c r="B245" s="272">
        <v>8435</v>
      </c>
      <c r="C245" s="281">
        <v>5.1819999999999998E-2</v>
      </c>
      <c r="D245" s="531">
        <v>1877478115.52</v>
      </c>
      <c r="E245" s="281">
        <v>9.622E-2</v>
      </c>
      <c r="F245" s="175"/>
      <c r="G245" s="175"/>
      <c r="H245" s="175"/>
      <c r="I245" s="175"/>
      <c r="J245" s="175"/>
      <c r="K245" s="175"/>
      <c r="O245" s="581"/>
    </row>
    <row r="246" spans="1:15" s="131" customFormat="1" ht="15">
      <c r="A246" s="282" t="s">
        <v>303</v>
      </c>
      <c r="B246" s="272">
        <v>4763</v>
      </c>
      <c r="C246" s="281">
        <v>2.9260000000000001E-2</v>
      </c>
      <c r="D246" s="531">
        <v>1300014899.04</v>
      </c>
      <c r="E246" s="281">
        <v>6.6619999999999999E-2</v>
      </c>
      <c r="F246" s="175"/>
      <c r="G246" s="175"/>
      <c r="H246" s="175"/>
      <c r="I246" s="175"/>
      <c r="J246" s="175"/>
      <c r="K246" s="175"/>
      <c r="O246" s="581"/>
    </row>
    <row r="247" spans="1:15" s="131" customFormat="1" ht="15">
      <c r="A247" s="282" t="s">
        <v>304</v>
      </c>
      <c r="B247" s="272">
        <v>2895</v>
      </c>
      <c r="C247" s="281">
        <v>1.7780000000000001E-2</v>
      </c>
      <c r="D247" s="531">
        <v>935788292.50999999</v>
      </c>
      <c r="E247" s="281">
        <v>4.7960000000000003E-2</v>
      </c>
      <c r="F247" s="175"/>
      <c r="G247" s="175"/>
      <c r="H247" s="175"/>
      <c r="I247" s="175"/>
      <c r="J247" s="175"/>
      <c r="K247" s="175"/>
      <c r="O247" s="581"/>
    </row>
    <row r="248" spans="1:15" s="131" customFormat="1" ht="15">
      <c r="A248" s="282" t="s">
        <v>305</v>
      </c>
      <c r="B248" s="272">
        <v>1910</v>
      </c>
      <c r="C248" s="281">
        <v>1.1730000000000001E-2</v>
      </c>
      <c r="D248" s="531">
        <v>712951956.95000005</v>
      </c>
      <c r="E248" s="281">
        <v>3.6540000000000003E-2</v>
      </c>
      <c r="F248" s="175"/>
      <c r="G248" s="175"/>
      <c r="H248" s="175"/>
      <c r="I248" s="175"/>
      <c r="J248" s="175"/>
      <c r="K248" s="175"/>
      <c r="O248" s="581"/>
    </row>
    <row r="249" spans="1:15" s="131" customFormat="1" ht="15">
      <c r="A249" s="282" t="s">
        <v>306</v>
      </c>
      <c r="B249" s="272">
        <v>1150</v>
      </c>
      <c r="C249" s="281">
        <v>7.0600000000000003E-3</v>
      </c>
      <c r="D249" s="531">
        <v>486208638.76999998</v>
      </c>
      <c r="E249" s="281">
        <v>2.4920000000000001E-2</v>
      </c>
      <c r="F249" s="175"/>
      <c r="G249" s="175"/>
      <c r="H249" s="175"/>
      <c r="I249" s="175"/>
      <c r="J249" s="175"/>
      <c r="K249" s="175"/>
      <c r="O249" s="581"/>
    </row>
    <row r="250" spans="1:15" s="131" customFormat="1" ht="15">
      <c r="A250" s="282" t="s">
        <v>307</v>
      </c>
      <c r="B250" s="272">
        <v>970</v>
      </c>
      <c r="C250" s="281">
        <v>5.96E-3</v>
      </c>
      <c r="D250" s="531">
        <v>460973060.75999999</v>
      </c>
      <c r="E250" s="281">
        <v>2.3619999999999999E-2</v>
      </c>
      <c r="F250" s="175"/>
      <c r="G250" s="175"/>
      <c r="H250" s="175"/>
      <c r="I250" s="175"/>
      <c r="J250" s="175"/>
      <c r="K250" s="175"/>
      <c r="O250" s="581"/>
    </row>
    <row r="251" spans="1:15" s="131" customFormat="1" ht="15">
      <c r="A251" s="282" t="s">
        <v>308</v>
      </c>
      <c r="B251" s="272">
        <v>914</v>
      </c>
      <c r="C251" s="281">
        <v>5.6100000000000004E-3</v>
      </c>
      <c r="D251" s="531">
        <v>497445746.80000001</v>
      </c>
      <c r="E251" s="281">
        <v>2.5489999999999999E-2</v>
      </c>
      <c r="F251" s="175"/>
      <c r="G251" s="175"/>
      <c r="H251" s="175"/>
      <c r="I251" s="175"/>
      <c r="J251" s="175"/>
      <c r="K251" s="175"/>
      <c r="O251" s="581"/>
    </row>
    <row r="252" spans="1:15" s="131" customFormat="1" ht="15">
      <c r="A252" s="282" t="s">
        <v>309</v>
      </c>
      <c r="B252" s="272">
        <v>504</v>
      </c>
      <c r="C252" s="281">
        <v>3.0999999999999999E-3</v>
      </c>
      <c r="D252" s="531">
        <v>324790919.45999998</v>
      </c>
      <c r="E252" s="281">
        <v>1.6639999999999999E-2</v>
      </c>
      <c r="F252" s="175"/>
      <c r="G252" s="175"/>
      <c r="H252" s="175"/>
      <c r="I252" s="175"/>
      <c r="J252" s="175"/>
      <c r="K252" s="175"/>
      <c r="O252" s="581"/>
    </row>
    <row r="253" spans="1:15" s="131" customFormat="1" ht="15">
      <c r="A253" s="282" t="s">
        <v>310</v>
      </c>
      <c r="B253" s="272">
        <v>286</v>
      </c>
      <c r="C253" s="281">
        <v>1.7600000000000001E-3</v>
      </c>
      <c r="D253" s="531">
        <v>213528088.56</v>
      </c>
      <c r="E253" s="281">
        <v>1.094E-2</v>
      </c>
      <c r="F253" s="175"/>
      <c r="G253" s="175"/>
      <c r="H253" s="175"/>
      <c r="I253" s="175"/>
      <c r="J253" s="175"/>
      <c r="K253" s="175"/>
      <c r="O253" s="581"/>
    </row>
    <row r="254" spans="1:15" s="131" customFormat="1" ht="15">
      <c r="A254" s="282" t="s">
        <v>311</v>
      </c>
      <c r="B254" s="272">
        <v>205</v>
      </c>
      <c r="C254" s="281">
        <v>1.2600000000000001E-3</v>
      </c>
      <c r="D254" s="531">
        <v>173662927.31999999</v>
      </c>
      <c r="E254" s="281">
        <v>8.8999999999999999E-3</v>
      </c>
      <c r="F254" s="175"/>
      <c r="G254" s="175"/>
      <c r="H254" s="175"/>
      <c r="I254" s="175"/>
      <c r="J254" s="175"/>
      <c r="K254" s="175"/>
      <c r="O254" s="581"/>
    </row>
    <row r="255" spans="1:15" s="131" customFormat="1" ht="15">
      <c r="A255" s="282" t="s">
        <v>312</v>
      </c>
      <c r="B255" s="272">
        <v>162</v>
      </c>
      <c r="C255" s="281">
        <v>1E-3</v>
      </c>
      <c r="D255" s="531">
        <v>154447378.94999999</v>
      </c>
      <c r="E255" s="281">
        <v>7.92E-3</v>
      </c>
      <c r="F255" s="175"/>
      <c r="G255" s="175"/>
      <c r="H255" s="175"/>
      <c r="I255" s="175"/>
      <c r="J255" s="175"/>
      <c r="K255" s="175"/>
      <c r="O255" s="581"/>
    </row>
    <row r="256" spans="1:15" s="131" customFormat="1" ht="15">
      <c r="A256" s="282" t="s">
        <v>313</v>
      </c>
      <c r="B256" s="272">
        <v>111</v>
      </c>
      <c r="C256" s="281">
        <v>6.8000000000000005E-4</v>
      </c>
      <c r="D256" s="531">
        <v>122854079.05</v>
      </c>
      <c r="E256" s="281">
        <v>6.3E-3</v>
      </c>
      <c r="F256" s="175"/>
      <c r="G256" s="175"/>
      <c r="H256" s="175"/>
      <c r="I256" s="175"/>
      <c r="J256" s="175"/>
      <c r="K256" s="175"/>
      <c r="O256" s="581"/>
    </row>
    <row r="257" spans="1:15" s="131" customFormat="1" ht="15">
      <c r="A257" s="282" t="s">
        <v>314</v>
      </c>
      <c r="B257" s="272">
        <v>48</v>
      </c>
      <c r="C257" s="281">
        <v>2.9E-4</v>
      </c>
      <c r="D257" s="531">
        <v>64551635.810000002</v>
      </c>
      <c r="E257" s="281">
        <v>3.31E-3</v>
      </c>
      <c r="F257" s="175"/>
      <c r="G257" s="175"/>
      <c r="H257" s="175"/>
      <c r="I257" s="175"/>
      <c r="J257" s="175"/>
      <c r="K257" s="175"/>
      <c r="O257" s="581"/>
    </row>
    <row r="258" spans="1:15" s="131" customFormat="1" ht="15.75" thickBot="1">
      <c r="A258" s="283" t="s">
        <v>0</v>
      </c>
      <c r="B258" s="290">
        <v>162779</v>
      </c>
      <c r="C258" s="291">
        <v>0.99997999999999987</v>
      </c>
      <c r="D258" s="532">
        <v>19513131860.540001</v>
      </c>
      <c r="E258" s="291">
        <v>1</v>
      </c>
      <c r="F258" s="175"/>
      <c r="G258" s="175"/>
      <c r="H258" s="175"/>
      <c r="I258" s="175"/>
      <c r="J258" s="175"/>
      <c r="K258" s="175"/>
      <c r="O258" s="581"/>
    </row>
    <row r="259" spans="1:15" s="131" customFormat="1" ht="15.75" thickTop="1">
      <c r="A259" s="175"/>
      <c r="B259" s="175"/>
      <c r="C259" s="175"/>
      <c r="D259" s="287"/>
      <c r="E259" s="175"/>
      <c r="F259" s="175"/>
      <c r="G259" s="175"/>
      <c r="H259" s="175"/>
      <c r="I259" s="175"/>
      <c r="J259" s="175"/>
      <c r="K259" s="175"/>
      <c r="O259" s="581"/>
    </row>
    <row r="260" spans="1:15" s="131" customFormat="1" ht="15.75">
      <c r="A260" s="288" t="s">
        <v>150</v>
      </c>
      <c r="B260" s="269" t="s">
        <v>133</v>
      </c>
      <c r="C260" s="269" t="s">
        <v>134</v>
      </c>
      <c r="D260" s="289" t="s">
        <v>135</v>
      </c>
      <c r="E260" s="269" t="s">
        <v>136</v>
      </c>
      <c r="F260" s="175"/>
      <c r="G260" s="175"/>
      <c r="H260" s="175"/>
      <c r="I260" s="175"/>
      <c r="J260" s="175"/>
      <c r="K260" s="175"/>
      <c r="N260" s="581"/>
      <c r="O260" s="581"/>
    </row>
    <row r="261" spans="1:15" s="131" customFormat="1" ht="15">
      <c r="A261" s="282" t="s">
        <v>315</v>
      </c>
      <c r="B261" s="272">
        <v>12494</v>
      </c>
      <c r="C261" s="281">
        <v>7.6749999999999999E-2</v>
      </c>
      <c r="D261" s="531">
        <v>1422899105.0699999</v>
      </c>
      <c r="E261" s="281">
        <v>7.2919999999999999E-2</v>
      </c>
      <c r="F261" s="175"/>
      <c r="G261" s="175"/>
      <c r="H261" s="175"/>
      <c r="I261" s="175"/>
      <c r="J261" s="175"/>
      <c r="K261" s="175"/>
      <c r="N261" s="581"/>
      <c r="O261" s="581"/>
    </row>
    <row r="262" spans="1:15" s="131" customFormat="1" ht="15">
      <c r="A262" s="282" t="s">
        <v>316</v>
      </c>
      <c r="B262" s="272">
        <v>9227</v>
      </c>
      <c r="C262" s="281">
        <v>5.6680000000000001E-2</v>
      </c>
      <c r="D262" s="531">
        <v>890540539.25999999</v>
      </c>
      <c r="E262" s="281">
        <v>4.564E-2</v>
      </c>
      <c r="F262" s="175"/>
      <c r="G262" s="175"/>
      <c r="H262" s="175"/>
      <c r="I262" s="175"/>
      <c r="J262" s="175"/>
      <c r="K262" s="175"/>
      <c r="N262" s="581"/>
      <c r="O262" s="581"/>
    </row>
    <row r="263" spans="1:15" s="131" customFormat="1" ht="15">
      <c r="A263" s="282" t="s">
        <v>317</v>
      </c>
      <c r="B263" s="272">
        <v>11520</v>
      </c>
      <c r="C263" s="281">
        <v>7.077E-2</v>
      </c>
      <c r="D263" s="531">
        <v>2285998621.6900001</v>
      </c>
      <c r="E263" s="281">
        <v>0.11715</v>
      </c>
      <c r="F263" s="175"/>
      <c r="G263" s="175"/>
      <c r="H263" s="175"/>
      <c r="I263" s="175"/>
      <c r="J263" s="175"/>
      <c r="K263" s="175"/>
      <c r="N263" s="581"/>
      <c r="O263" s="581"/>
    </row>
    <row r="264" spans="1:15" s="131" customFormat="1" ht="15">
      <c r="A264" s="282" t="s">
        <v>318</v>
      </c>
      <c r="B264" s="272">
        <v>6439</v>
      </c>
      <c r="C264" s="281">
        <v>3.9559999999999998E-2</v>
      </c>
      <c r="D264" s="531">
        <v>526524531.58999997</v>
      </c>
      <c r="E264" s="281">
        <v>2.6980000000000001E-2</v>
      </c>
      <c r="F264" s="175"/>
      <c r="G264" s="175"/>
      <c r="H264" s="175"/>
      <c r="I264" s="175"/>
      <c r="J264" s="175"/>
      <c r="K264" s="175"/>
      <c r="N264" s="581"/>
      <c r="O264" s="581"/>
    </row>
    <row r="265" spans="1:15" s="131" customFormat="1" ht="15">
      <c r="A265" s="282" t="s">
        <v>319</v>
      </c>
      <c r="B265" s="272">
        <v>15227</v>
      </c>
      <c r="C265" s="281">
        <v>9.3539999999999998E-2</v>
      </c>
      <c r="D265" s="531">
        <v>1451460238.6600001</v>
      </c>
      <c r="E265" s="281">
        <v>7.4380000000000002E-2</v>
      </c>
      <c r="F265" s="175"/>
      <c r="G265" s="175"/>
      <c r="H265" s="175"/>
      <c r="I265" s="175"/>
      <c r="J265" s="175"/>
      <c r="K265" s="175"/>
      <c r="N265" s="581"/>
      <c r="O265" s="581"/>
    </row>
    <row r="266" spans="1:15" s="131" customFormat="1" ht="15">
      <c r="A266" s="282" t="s">
        <v>320</v>
      </c>
      <c r="B266" s="272">
        <v>4606</v>
      </c>
      <c r="C266" s="281">
        <v>2.8299999999999999E-2</v>
      </c>
      <c r="D266" s="531">
        <v>398790679.85000002</v>
      </c>
      <c r="E266" s="281">
        <v>2.044E-2</v>
      </c>
      <c r="F266" s="175"/>
      <c r="G266" s="175"/>
      <c r="H266" s="175"/>
      <c r="I266" s="175"/>
      <c r="J266" s="175"/>
      <c r="K266" s="175"/>
      <c r="N266" s="581"/>
      <c r="O266" s="581"/>
    </row>
    <row r="267" spans="1:15" s="131" customFormat="1" ht="15">
      <c r="A267" s="282" t="s">
        <v>321</v>
      </c>
      <c r="B267" s="272">
        <v>5509</v>
      </c>
      <c r="C267" s="281">
        <v>3.3840000000000002E-2</v>
      </c>
      <c r="D267" s="531">
        <v>532766363.99000001</v>
      </c>
      <c r="E267" s="281">
        <v>2.7300000000000001E-2</v>
      </c>
      <c r="F267" s="175"/>
      <c r="G267" s="175"/>
      <c r="H267" s="175"/>
      <c r="I267" s="175"/>
      <c r="J267" s="175"/>
      <c r="K267" s="175"/>
      <c r="N267" s="581"/>
      <c r="O267" s="581"/>
    </row>
    <row r="268" spans="1:15" s="131" customFormat="1" ht="15">
      <c r="A268" s="282" t="s">
        <v>322</v>
      </c>
      <c r="B268" s="272">
        <v>53415</v>
      </c>
      <c r="C268" s="281">
        <v>0.32813999999999999</v>
      </c>
      <c r="D268" s="531">
        <v>7574985770.8400002</v>
      </c>
      <c r="E268" s="281">
        <v>0.38819999999999999</v>
      </c>
      <c r="F268" s="175"/>
      <c r="G268" s="175"/>
      <c r="H268" s="175"/>
      <c r="I268" s="175"/>
      <c r="J268" s="175"/>
      <c r="K268" s="175"/>
      <c r="N268" s="581"/>
      <c r="O268" s="581"/>
    </row>
    <row r="269" spans="1:15" s="131" customFormat="1" ht="15">
      <c r="A269" s="282" t="s">
        <v>323</v>
      </c>
      <c r="B269" s="272">
        <v>13863</v>
      </c>
      <c r="C269" s="281">
        <v>8.516E-2</v>
      </c>
      <c r="D269" s="531">
        <v>1586932460.3699999</v>
      </c>
      <c r="E269" s="281">
        <v>8.133E-2</v>
      </c>
      <c r="F269" s="175"/>
      <c r="G269" s="175"/>
      <c r="H269" s="175"/>
      <c r="I269" s="175"/>
      <c r="J269" s="175"/>
      <c r="K269" s="175"/>
      <c r="N269" s="581"/>
      <c r="O269" s="581"/>
    </row>
    <row r="270" spans="1:15" s="131" customFormat="1" ht="15">
      <c r="A270" s="282" t="s">
        <v>324</v>
      </c>
      <c r="B270" s="272">
        <v>7678</v>
      </c>
      <c r="C270" s="281">
        <v>4.7169999999999997E-2</v>
      </c>
      <c r="D270" s="531">
        <v>649804147.40999997</v>
      </c>
      <c r="E270" s="281">
        <v>3.3300000000000003E-2</v>
      </c>
      <c r="F270" s="175"/>
      <c r="G270" s="175"/>
      <c r="H270" s="175"/>
      <c r="I270" s="175"/>
      <c r="J270" s="175"/>
      <c r="K270" s="175"/>
      <c r="N270" s="581"/>
      <c r="O270" s="581"/>
    </row>
    <row r="271" spans="1:15" s="131" customFormat="1" ht="15">
      <c r="A271" s="282" t="s">
        <v>325</v>
      </c>
      <c r="B271" s="272">
        <v>12021</v>
      </c>
      <c r="C271" s="281">
        <v>7.3849999999999999E-2</v>
      </c>
      <c r="D271" s="531">
        <v>1193868047.75</v>
      </c>
      <c r="E271" s="281">
        <v>6.1179999999999998E-2</v>
      </c>
      <c r="F271" s="175"/>
      <c r="G271" s="175"/>
      <c r="H271" s="175"/>
      <c r="I271" s="175"/>
      <c r="J271" s="175"/>
      <c r="K271" s="175"/>
      <c r="N271" s="581"/>
      <c r="O271" s="581"/>
    </row>
    <row r="272" spans="1:15" s="131" customFormat="1" ht="15">
      <c r="A272" s="282" t="s">
        <v>326</v>
      </c>
      <c r="B272" s="272">
        <v>10780</v>
      </c>
      <c r="C272" s="281">
        <v>6.6220000000000001E-2</v>
      </c>
      <c r="D272" s="531">
        <v>998561354.05999994</v>
      </c>
      <c r="E272" s="281">
        <v>5.117E-2</v>
      </c>
      <c r="F272" s="175"/>
      <c r="G272" s="175"/>
      <c r="H272" s="175"/>
      <c r="I272" s="175"/>
      <c r="J272" s="175"/>
      <c r="K272" s="175"/>
      <c r="N272" s="581"/>
      <c r="O272" s="581"/>
    </row>
    <row r="273" spans="1:15" s="129" customFormat="1" ht="15.75" thickBot="1">
      <c r="A273" s="283" t="s">
        <v>0</v>
      </c>
      <c r="B273" s="290">
        <v>162779</v>
      </c>
      <c r="C273" s="291">
        <v>0.99997999999999987</v>
      </c>
      <c r="D273" s="532">
        <v>19513131860.540001</v>
      </c>
      <c r="E273" s="291">
        <v>0.99999000000000005</v>
      </c>
      <c r="F273" s="175"/>
      <c r="G273" s="175"/>
      <c r="H273" s="175"/>
      <c r="I273" s="175"/>
      <c r="J273" s="182"/>
      <c r="K273" s="182"/>
      <c r="N273" s="580"/>
      <c r="O273" s="580"/>
    </row>
    <row r="274" spans="1:15" s="131" customFormat="1" ht="12.75" customHeight="1" thickTop="1">
      <c r="A274" s="175"/>
      <c r="B274" s="175"/>
      <c r="C274" s="175"/>
      <c r="D274" s="175"/>
      <c r="E274" s="175"/>
      <c r="F274" s="175"/>
      <c r="G274" s="175"/>
      <c r="H274" s="175"/>
      <c r="I274" s="175"/>
      <c r="J274" s="175"/>
      <c r="K274" s="175"/>
      <c r="N274" s="581"/>
      <c r="O274" s="581"/>
    </row>
    <row r="275" spans="1:15" s="131" customFormat="1" ht="31.5">
      <c r="A275" s="296" t="s">
        <v>151</v>
      </c>
      <c r="B275" s="197" t="s">
        <v>133</v>
      </c>
      <c r="C275" s="197" t="s">
        <v>134</v>
      </c>
      <c r="D275" s="197" t="s">
        <v>152</v>
      </c>
      <c r="E275" s="197" t="s">
        <v>136</v>
      </c>
      <c r="F275" s="197" t="s">
        <v>153</v>
      </c>
      <c r="G275" s="197" t="s">
        <v>154</v>
      </c>
      <c r="H275" s="175"/>
      <c r="I275" s="175"/>
      <c r="J275" s="175"/>
      <c r="K275" s="175"/>
      <c r="N275" s="581"/>
      <c r="O275" s="581"/>
    </row>
    <row r="276" spans="1:15" s="131" customFormat="1" ht="15">
      <c r="A276" s="282" t="s">
        <v>327</v>
      </c>
      <c r="B276" s="272">
        <v>51971</v>
      </c>
      <c r="C276" s="281">
        <v>0.31927</v>
      </c>
      <c r="D276" s="531">
        <v>8482788266.1099997</v>
      </c>
      <c r="E276" s="281">
        <v>0.45557999999999998</v>
      </c>
      <c r="F276" s="531">
        <v>181082619.34</v>
      </c>
      <c r="G276" s="281">
        <v>0.20269999999999999</v>
      </c>
      <c r="H276" s="175"/>
      <c r="I276" s="175"/>
      <c r="J276" s="175"/>
      <c r="K276" s="175"/>
      <c r="N276" s="581"/>
      <c r="O276" s="581"/>
    </row>
    <row r="277" spans="1:15" s="131" customFormat="1" ht="15">
      <c r="A277" s="282" t="s">
        <v>178</v>
      </c>
      <c r="B277" s="272">
        <v>110808</v>
      </c>
      <c r="C277" s="281">
        <v>0.68072999999999995</v>
      </c>
      <c r="D277" s="531">
        <v>10137007239.66</v>
      </c>
      <c r="E277" s="281">
        <v>0.54442000000000002</v>
      </c>
      <c r="F277" s="531">
        <v>712253735.42999995</v>
      </c>
      <c r="G277" s="281">
        <v>0.79730000000000001</v>
      </c>
      <c r="H277" s="175"/>
      <c r="I277" s="175"/>
      <c r="J277" s="175"/>
      <c r="K277" s="175"/>
      <c r="N277" s="581"/>
      <c r="O277" s="581"/>
    </row>
    <row r="278" spans="1:15" s="131" customFormat="1" ht="15.75" thickBot="1">
      <c r="A278" s="283" t="s">
        <v>0</v>
      </c>
      <c r="B278" s="290">
        <v>162779</v>
      </c>
      <c r="C278" s="291">
        <v>1</v>
      </c>
      <c r="D278" s="532">
        <v>18619795505.77</v>
      </c>
      <c r="E278" s="291">
        <v>1</v>
      </c>
      <c r="F278" s="532">
        <v>893336354.76999998</v>
      </c>
      <c r="G278" s="291">
        <v>1</v>
      </c>
      <c r="H278" s="175"/>
      <c r="I278" s="175"/>
      <c r="J278" s="175"/>
      <c r="K278" s="175"/>
      <c r="N278" s="581"/>
      <c r="O278" s="581"/>
    </row>
    <row r="279" spans="1:15" s="131" customFormat="1" ht="12.75" customHeight="1" thickTop="1">
      <c r="A279" s="175"/>
      <c r="B279" s="175"/>
      <c r="C279" s="175"/>
      <c r="D279" s="175"/>
      <c r="E279" s="175"/>
      <c r="F279" s="175"/>
      <c r="G279" s="175"/>
      <c r="H279" s="175"/>
      <c r="I279" s="175"/>
      <c r="J279" s="175"/>
      <c r="K279" s="175"/>
      <c r="N279" s="581"/>
      <c r="O279" s="581"/>
    </row>
    <row r="280" spans="1:15" s="131" customFormat="1" ht="15.75">
      <c r="A280" s="288" t="s">
        <v>155</v>
      </c>
      <c r="B280" s="269" t="s">
        <v>133</v>
      </c>
      <c r="C280" s="269" t="s">
        <v>134</v>
      </c>
      <c r="D280" s="269" t="s">
        <v>135</v>
      </c>
      <c r="E280" s="269" t="s">
        <v>136</v>
      </c>
      <c r="F280" s="175"/>
      <c r="G280" s="175"/>
      <c r="H280" s="175"/>
      <c r="I280" s="175"/>
      <c r="J280" s="175"/>
      <c r="K280" s="175"/>
      <c r="N280" s="581"/>
      <c r="O280" s="581"/>
    </row>
    <row r="281" spans="1:15" s="131" customFormat="1" ht="15">
      <c r="A281" s="282" t="s">
        <v>328</v>
      </c>
      <c r="B281" s="272">
        <v>220</v>
      </c>
      <c r="C281" s="281">
        <v>1.3500000000000001E-3</v>
      </c>
      <c r="D281" s="531">
        <v>31010771.920000002</v>
      </c>
      <c r="E281" s="281">
        <v>1.5900000000000001E-3</v>
      </c>
      <c r="F281" s="175"/>
      <c r="G281" s="175"/>
      <c r="H281" s="175"/>
      <c r="I281" s="175"/>
      <c r="J281" s="175"/>
      <c r="K281" s="175"/>
      <c r="N281" s="581"/>
      <c r="O281" s="581"/>
    </row>
    <row r="282" spans="1:15" s="131" customFormat="1" ht="15">
      <c r="A282" s="282" t="s">
        <v>329</v>
      </c>
      <c r="B282" s="272">
        <v>437</v>
      </c>
      <c r="C282" s="281">
        <v>2.6800000000000001E-3</v>
      </c>
      <c r="D282" s="531">
        <v>61134701.5</v>
      </c>
      <c r="E282" s="281">
        <v>3.13E-3</v>
      </c>
      <c r="F282" s="175"/>
      <c r="G282" s="175"/>
      <c r="H282" s="175"/>
      <c r="I282" s="175"/>
      <c r="J282" s="175"/>
      <c r="K282" s="175"/>
      <c r="N282" s="581"/>
      <c r="O282" s="581"/>
    </row>
    <row r="283" spans="1:15" s="131" customFormat="1" ht="15">
      <c r="A283" s="282" t="s">
        <v>330</v>
      </c>
      <c r="B283" s="272">
        <v>542</v>
      </c>
      <c r="C283" s="281">
        <v>3.3300000000000001E-3</v>
      </c>
      <c r="D283" s="531">
        <v>82749396.390000001</v>
      </c>
      <c r="E283" s="281">
        <v>4.2399999999999998E-3</v>
      </c>
      <c r="F283" s="175"/>
      <c r="G283" s="175"/>
      <c r="H283" s="175"/>
      <c r="I283" s="175"/>
      <c r="J283" s="175"/>
      <c r="K283" s="175"/>
      <c r="N283" s="581"/>
      <c r="O283" s="581"/>
    </row>
    <row r="284" spans="1:15" s="131" customFormat="1" ht="15">
      <c r="A284" s="282" t="s">
        <v>331</v>
      </c>
      <c r="B284" s="272">
        <v>578</v>
      </c>
      <c r="C284" s="281">
        <v>3.5500000000000002E-3</v>
      </c>
      <c r="D284" s="531">
        <v>88923646.689999998</v>
      </c>
      <c r="E284" s="281">
        <v>4.5599999999999998E-3</v>
      </c>
      <c r="F284" s="175"/>
      <c r="G284" s="175"/>
      <c r="H284" s="175"/>
      <c r="I284" s="175"/>
      <c r="J284" s="175"/>
      <c r="K284" s="175"/>
      <c r="N284" s="581"/>
      <c r="O284" s="581"/>
    </row>
    <row r="285" spans="1:15" s="131" customFormat="1" ht="15">
      <c r="A285" s="282" t="s">
        <v>332</v>
      </c>
      <c r="B285" s="272">
        <v>526</v>
      </c>
      <c r="C285" s="281">
        <v>3.2299999999999998E-3</v>
      </c>
      <c r="D285" s="531">
        <v>77636609.959999993</v>
      </c>
      <c r="E285" s="281">
        <v>3.98E-3</v>
      </c>
      <c r="F285" s="175"/>
      <c r="G285" s="175"/>
      <c r="H285" s="175"/>
      <c r="I285" s="175"/>
      <c r="J285" s="175"/>
      <c r="K285" s="175"/>
      <c r="N285" s="581"/>
      <c r="O285" s="581"/>
    </row>
    <row r="286" spans="1:15" s="131" customFormat="1" ht="15">
      <c r="A286" s="282" t="s">
        <v>333</v>
      </c>
      <c r="B286" s="272">
        <v>528</v>
      </c>
      <c r="C286" s="281">
        <v>3.2399999999999998E-3</v>
      </c>
      <c r="D286" s="531">
        <v>77862444.290000007</v>
      </c>
      <c r="E286" s="281">
        <v>3.9899999999999996E-3</v>
      </c>
      <c r="F286" s="175"/>
      <c r="G286" s="175"/>
      <c r="H286" s="175"/>
      <c r="I286" s="175"/>
      <c r="J286" s="175"/>
      <c r="K286" s="175"/>
      <c r="N286" s="581"/>
      <c r="O286" s="581"/>
    </row>
    <row r="287" spans="1:15" s="131" customFormat="1" ht="15">
      <c r="A287" s="282" t="s">
        <v>334</v>
      </c>
      <c r="B287" s="272">
        <v>446</v>
      </c>
      <c r="C287" s="281">
        <v>2.7399999999999998E-3</v>
      </c>
      <c r="D287" s="531">
        <v>62551594.619999997</v>
      </c>
      <c r="E287" s="281">
        <v>3.2100000000000002E-3</v>
      </c>
      <c r="F287" s="175"/>
      <c r="G287" s="175"/>
      <c r="H287" s="175"/>
      <c r="I287" s="175"/>
      <c r="J287" s="175"/>
      <c r="K287" s="175"/>
      <c r="N287" s="581"/>
      <c r="O287" s="581"/>
    </row>
    <row r="288" spans="1:15" s="131" customFormat="1" ht="15">
      <c r="A288" s="282" t="s">
        <v>335</v>
      </c>
      <c r="B288" s="272">
        <v>544</v>
      </c>
      <c r="C288" s="281">
        <v>3.3400000000000001E-3</v>
      </c>
      <c r="D288" s="531">
        <v>77147966.079999998</v>
      </c>
      <c r="E288" s="281">
        <v>3.9500000000000004E-3</v>
      </c>
      <c r="F288" s="175"/>
      <c r="G288" s="175"/>
      <c r="H288" s="175"/>
      <c r="I288" s="175"/>
      <c r="J288" s="175"/>
      <c r="K288" s="175"/>
      <c r="N288" s="581"/>
      <c r="O288" s="581"/>
    </row>
    <row r="289" spans="1:15" s="131" customFormat="1" ht="15">
      <c r="A289" s="282" t="s">
        <v>336</v>
      </c>
      <c r="B289" s="272">
        <v>931</v>
      </c>
      <c r="C289" s="281">
        <v>5.7200000000000003E-3</v>
      </c>
      <c r="D289" s="531">
        <v>148291179.43000001</v>
      </c>
      <c r="E289" s="281">
        <v>7.6E-3</v>
      </c>
      <c r="F289" s="175"/>
      <c r="G289" s="175"/>
      <c r="H289" s="175"/>
      <c r="I289" s="175"/>
      <c r="J289" s="175"/>
      <c r="K289" s="175"/>
      <c r="N289" s="581"/>
      <c r="O289" s="581"/>
    </row>
    <row r="290" spans="1:15" s="131" customFormat="1" ht="15">
      <c r="A290" s="282" t="s">
        <v>337</v>
      </c>
      <c r="B290" s="272">
        <v>1239</v>
      </c>
      <c r="C290" s="281">
        <v>7.6099999999999996E-3</v>
      </c>
      <c r="D290" s="531">
        <v>181157450.72</v>
      </c>
      <c r="E290" s="281">
        <v>9.2800000000000001E-3</v>
      </c>
      <c r="F290" s="175"/>
      <c r="G290" s="175"/>
      <c r="H290" s="175"/>
      <c r="I290" s="175"/>
      <c r="J290" s="175"/>
      <c r="K290" s="175"/>
      <c r="N290" s="581"/>
      <c r="O290" s="581"/>
    </row>
    <row r="291" spans="1:15" s="131" customFormat="1" ht="15">
      <c r="A291" s="282" t="s">
        <v>338</v>
      </c>
      <c r="B291" s="272">
        <v>1329</v>
      </c>
      <c r="C291" s="281">
        <v>8.1600000000000006E-3</v>
      </c>
      <c r="D291" s="531">
        <v>196245068.03</v>
      </c>
      <c r="E291" s="281">
        <v>1.0059999999999999E-2</v>
      </c>
      <c r="F291" s="175"/>
      <c r="G291" s="175"/>
      <c r="H291" s="175"/>
      <c r="I291" s="175"/>
      <c r="J291" s="175"/>
      <c r="K291" s="175"/>
      <c r="N291" s="581"/>
      <c r="O291" s="581"/>
    </row>
    <row r="292" spans="1:15" s="131" customFormat="1" ht="15">
      <c r="A292" s="282" t="s">
        <v>339</v>
      </c>
      <c r="B292" s="272">
        <v>1306</v>
      </c>
      <c r="C292" s="281">
        <v>8.0199999999999994E-3</v>
      </c>
      <c r="D292" s="531">
        <v>191591052.11000001</v>
      </c>
      <c r="E292" s="281">
        <v>9.8200000000000006E-3</v>
      </c>
      <c r="F292" s="175"/>
      <c r="G292" s="175"/>
      <c r="H292" s="175"/>
      <c r="I292" s="175"/>
      <c r="J292" s="175"/>
      <c r="K292" s="175"/>
      <c r="N292" s="581"/>
      <c r="O292" s="581"/>
    </row>
    <row r="293" spans="1:15" s="131" customFormat="1" ht="15">
      <c r="A293" s="282" t="s">
        <v>340</v>
      </c>
      <c r="B293" s="272">
        <v>1092</v>
      </c>
      <c r="C293" s="281">
        <v>6.7099999999999998E-3</v>
      </c>
      <c r="D293" s="531">
        <v>152150287.28</v>
      </c>
      <c r="E293" s="281">
        <v>7.7999999999999996E-3</v>
      </c>
      <c r="F293" s="175"/>
      <c r="G293" s="175"/>
      <c r="H293" s="175"/>
      <c r="I293" s="175"/>
      <c r="J293" s="175"/>
      <c r="K293" s="175"/>
      <c r="N293" s="581"/>
      <c r="O293" s="581"/>
    </row>
    <row r="294" spans="1:15" s="131" customFormat="1" ht="15">
      <c r="A294" s="282" t="s">
        <v>341</v>
      </c>
      <c r="B294" s="272">
        <v>1560</v>
      </c>
      <c r="C294" s="281">
        <v>9.58E-3</v>
      </c>
      <c r="D294" s="531">
        <v>200465271.41</v>
      </c>
      <c r="E294" s="281">
        <v>1.027E-2</v>
      </c>
      <c r="F294" s="175"/>
      <c r="G294" s="175"/>
      <c r="H294" s="175"/>
      <c r="I294" s="175"/>
      <c r="J294" s="175"/>
      <c r="K294" s="175"/>
      <c r="N294" s="581"/>
      <c r="O294" s="581"/>
    </row>
    <row r="295" spans="1:15" s="131" customFormat="1" ht="15">
      <c r="A295" s="282" t="s">
        <v>342</v>
      </c>
      <c r="B295" s="272">
        <v>2563</v>
      </c>
      <c r="C295" s="281">
        <v>1.575E-2</v>
      </c>
      <c r="D295" s="531">
        <v>345052835.80000001</v>
      </c>
      <c r="E295" s="281">
        <v>1.7680000000000001E-2</v>
      </c>
      <c r="F295" s="175"/>
      <c r="G295" s="175"/>
      <c r="H295" s="175"/>
      <c r="I295" s="175"/>
      <c r="J295" s="175"/>
      <c r="K295" s="175"/>
      <c r="N295" s="581"/>
      <c r="O295" s="581"/>
    </row>
    <row r="296" spans="1:15" s="131" customFormat="1" ht="15">
      <c r="A296" s="282" t="s">
        <v>343</v>
      </c>
      <c r="B296" s="272">
        <v>148938</v>
      </c>
      <c r="C296" s="281">
        <v>0.91496999999999995</v>
      </c>
      <c r="D296" s="531">
        <v>17539161584.310001</v>
      </c>
      <c r="E296" s="281">
        <v>0.89883999999999997</v>
      </c>
      <c r="F296" s="175"/>
      <c r="G296" s="175"/>
      <c r="H296" s="175"/>
      <c r="I296" s="175"/>
      <c r="J296" s="175"/>
      <c r="K296" s="175"/>
      <c r="N296" s="581"/>
      <c r="O296" s="581"/>
    </row>
    <row r="297" spans="1:15" s="131" customFormat="1" ht="15.75" thickBot="1">
      <c r="A297" s="283" t="s">
        <v>0</v>
      </c>
      <c r="B297" s="290">
        <v>162779</v>
      </c>
      <c r="C297" s="291">
        <v>0.99997999999999998</v>
      </c>
      <c r="D297" s="532">
        <v>19513131860.540001</v>
      </c>
      <c r="E297" s="291">
        <v>1</v>
      </c>
      <c r="F297" s="175"/>
      <c r="G297" s="175"/>
      <c r="H297" s="175"/>
      <c r="I297" s="175"/>
      <c r="J297" s="175"/>
      <c r="K297" s="175"/>
      <c r="N297" s="581"/>
      <c r="O297" s="581"/>
    </row>
    <row r="298" spans="1:15" s="131" customFormat="1" ht="15.75" thickTop="1">
      <c r="A298" s="497"/>
      <c r="B298" s="498"/>
      <c r="C298" s="499"/>
      <c r="D298" s="500"/>
      <c r="E298" s="499"/>
      <c r="F298" s="175"/>
      <c r="G298" s="175"/>
      <c r="H298" s="175"/>
      <c r="I298" s="175"/>
      <c r="J298" s="175"/>
      <c r="K298" s="175"/>
      <c r="N298" s="581"/>
      <c r="O298" s="581"/>
    </row>
    <row r="299" spans="1:15" s="131" customFormat="1" ht="15.75">
      <c r="A299" s="288" t="s">
        <v>156</v>
      </c>
      <c r="B299" s="269" t="s">
        <v>133</v>
      </c>
      <c r="C299" s="269" t="s">
        <v>134</v>
      </c>
      <c r="D299" s="269" t="s">
        <v>135</v>
      </c>
      <c r="E299" s="269" t="s">
        <v>136</v>
      </c>
      <c r="F299" s="175"/>
      <c r="G299" s="175"/>
      <c r="H299" s="175"/>
      <c r="I299" s="175"/>
      <c r="J299" s="175"/>
      <c r="K299" s="175"/>
      <c r="N299" s="581"/>
      <c r="O299" s="581"/>
    </row>
    <row r="300" spans="1:15" s="131" customFormat="1" ht="15">
      <c r="A300" s="282" t="s">
        <v>102</v>
      </c>
      <c r="B300" s="272">
        <v>12703</v>
      </c>
      <c r="C300" s="281">
        <v>7.8039999999999998E-2</v>
      </c>
      <c r="D300" s="531">
        <v>1338970113.3800001</v>
      </c>
      <c r="E300" s="281">
        <v>6.862E-2</v>
      </c>
      <c r="F300" s="175"/>
      <c r="G300" s="175"/>
      <c r="H300" s="175"/>
      <c r="I300" s="175"/>
      <c r="J300" s="175"/>
      <c r="K300" s="175"/>
      <c r="N300" s="581"/>
      <c r="O300" s="581"/>
    </row>
    <row r="301" spans="1:15" s="131" customFormat="1" ht="15.75" customHeight="1">
      <c r="A301" s="282" t="s">
        <v>344</v>
      </c>
      <c r="B301" s="272">
        <v>2251</v>
      </c>
      <c r="C301" s="281">
        <v>1.383E-2</v>
      </c>
      <c r="D301" s="531">
        <v>147518515.53999999</v>
      </c>
      <c r="E301" s="281">
        <v>7.5599999999999999E-3</v>
      </c>
      <c r="F301" s="175"/>
      <c r="G301" s="175"/>
      <c r="H301" s="175"/>
      <c r="I301" s="175"/>
      <c r="J301" s="175"/>
      <c r="K301" s="175"/>
      <c r="N301" s="581"/>
      <c r="O301" s="581"/>
    </row>
    <row r="302" spans="1:15" s="131" customFormat="1" ht="15">
      <c r="A302" s="282" t="s">
        <v>345</v>
      </c>
      <c r="B302" s="272">
        <v>147825</v>
      </c>
      <c r="C302" s="281">
        <v>0.90812999999999999</v>
      </c>
      <c r="D302" s="531">
        <v>18026643231.619999</v>
      </c>
      <c r="E302" s="281">
        <v>0.92381999999999997</v>
      </c>
      <c r="F302" s="175"/>
      <c r="G302" s="175"/>
      <c r="H302" s="175"/>
      <c r="I302" s="175"/>
      <c r="J302" s="175"/>
      <c r="K302" s="175"/>
      <c r="N302" s="581"/>
      <c r="O302" s="581"/>
    </row>
    <row r="303" spans="1:15" s="131" customFormat="1" ht="15.75" thickBot="1">
      <c r="A303" s="283" t="s">
        <v>0</v>
      </c>
      <c r="B303" s="290">
        <v>162779</v>
      </c>
      <c r="C303" s="291">
        <v>1</v>
      </c>
      <c r="D303" s="532">
        <v>19513131860.540001</v>
      </c>
      <c r="E303" s="291">
        <v>1</v>
      </c>
      <c r="F303" s="175"/>
      <c r="G303" s="175"/>
      <c r="H303" s="175"/>
      <c r="I303" s="175"/>
      <c r="J303" s="175"/>
      <c r="K303" s="175"/>
      <c r="N303" s="581"/>
      <c r="O303" s="581"/>
    </row>
    <row r="304" spans="1:15" s="131" customFormat="1" ht="15.75" thickTop="1">
      <c r="A304" s="501"/>
      <c r="B304" s="502"/>
      <c r="C304" s="503"/>
      <c r="D304" s="502"/>
      <c r="E304" s="503"/>
      <c r="F304" s="175"/>
      <c r="G304" s="175"/>
      <c r="H304" s="175"/>
      <c r="I304" s="175"/>
      <c r="J304" s="175"/>
      <c r="K304" s="175"/>
      <c r="N304" s="581"/>
      <c r="O304" s="581"/>
    </row>
    <row r="305" spans="1:15" s="131" customFormat="1" ht="15.75">
      <c r="A305" s="297" t="s">
        <v>157</v>
      </c>
      <c r="B305" s="197" t="s">
        <v>133</v>
      </c>
      <c r="C305" s="197" t="s">
        <v>134</v>
      </c>
      <c r="D305" s="197" t="s">
        <v>135</v>
      </c>
      <c r="E305" s="197" t="s">
        <v>136</v>
      </c>
      <c r="F305" s="175"/>
      <c r="G305" s="175"/>
      <c r="H305" s="175"/>
      <c r="I305" s="175"/>
      <c r="J305" s="175"/>
      <c r="K305" s="175"/>
      <c r="N305" s="581"/>
      <c r="O305" s="581"/>
    </row>
    <row r="306" spans="1:15" s="131" customFormat="1" ht="15">
      <c r="A306" s="192" t="s">
        <v>346</v>
      </c>
      <c r="B306" s="272">
        <v>162779</v>
      </c>
      <c r="C306" s="281">
        <v>1</v>
      </c>
      <c r="D306" s="259">
        <v>19513131860.540001</v>
      </c>
      <c r="E306" s="281">
        <v>1</v>
      </c>
      <c r="F306" s="175"/>
      <c r="G306" s="175"/>
      <c r="H306" s="175"/>
      <c r="I306" s="175"/>
      <c r="J306" s="175"/>
      <c r="K306" s="175"/>
      <c r="N306" s="581"/>
      <c r="O306" s="581"/>
    </row>
    <row r="307" spans="1:15" s="581" customFormat="1" ht="15">
      <c r="A307" s="192" t="s">
        <v>347</v>
      </c>
      <c r="B307" s="298"/>
      <c r="C307" s="281"/>
      <c r="D307" s="531"/>
      <c r="E307" s="281"/>
      <c r="F307" s="175"/>
      <c r="G307" s="175"/>
      <c r="H307" s="175"/>
      <c r="I307" s="175"/>
      <c r="J307" s="175"/>
      <c r="K307" s="175"/>
    </row>
    <row r="308" spans="1:15" s="131" customFormat="1" ht="15">
      <c r="A308" s="192" t="s">
        <v>348</v>
      </c>
      <c r="B308" s="298"/>
      <c r="C308" s="281"/>
      <c r="D308" s="272"/>
      <c r="E308" s="281"/>
      <c r="F308" s="175"/>
      <c r="G308" s="175"/>
      <c r="H308" s="175"/>
      <c r="I308" s="175"/>
      <c r="J308" s="175"/>
      <c r="K308" s="175"/>
      <c r="N308" s="581"/>
      <c r="O308" s="581"/>
    </row>
    <row r="309" spans="1:15" s="131" customFormat="1" ht="15">
      <c r="A309" s="192" t="s">
        <v>0</v>
      </c>
      <c r="B309" s="272">
        <v>162779</v>
      </c>
      <c r="C309" s="281">
        <v>1</v>
      </c>
      <c r="D309" s="272">
        <v>19513131860.540001</v>
      </c>
      <c r="E309" s="281">
        <v>1</v>
      </c>
      <c r="F309" s="175"/>
      <c r="G309" s="175"/>
      <c r="H309" s="175"/>
      <c r="I309" s="175"/>
      <c r="J309" s="175"/>
      <c r="K309" s="175"/>
      <c r="N309" s="581"/>
      <c r="O309" s="581"/>
    </row>
    <row r="310" spans="1:15" s="131" customFormat="1" ht="15.75" thickBot="1">
      <c r="A310" s="283" t="s">
        <v>516</v>
      </c>
      <c r="B310" s="290"/>
      <c r="C310" s="291"/>
      <c r="D310" s="286"/>
      <c r="E310" s="291"/>
      <c r="F310" s="175"/>
      <c r="G310" s="175"/>
      <c r="H310" s="175"/>
      <c r="I310" s="175"/>
      <c r="J310" s="175"/>
      <c r="K310" s="175"/>
      <c r="N310" s="581"/>
      <c r="O310" s="581"/>
    </row>
    <row r="311" spans="1:15" s="131" customFormat="1" ht="15.75" thickTop="1">
      <c r="A311" s="299"/>
      <c r="B311" s="273"/>
      <c r="C311" s="300"/>
      <c r="D311" s="231"/>
      <c r="E311" s="300"/>
      <c r="F311" s="175"/>
      <c r="G311" s="175"/>
      <c r="H311" s="175"/>
      <c r="I311" s="175"/>
      <c r="J311" s="175"/>
      <c r="K311" s="175"/>
      <c r="N311" s="581"/>
      <c r="O311" s="581"/>
    </row>
    <row r="312" spans="1:15" s="131" customFormat="1" ht="15.75">
      <c r="A312" s="196" t="s">
        <v>158</v>
      </c>
      <c r="B312" s="237" t="s">
        <v>133</v>
      </c>
      <c r="C312" s="237" t="s">
        <v>134</v>
      </c>
      <c r="D312" s="237" t="s">
        <v>135</v>
      </c>
      <c r="E312" s="237" t="s">
        <v>136</v>
      </c>
      <c r="F312" s="175"/>
      <c r="G312" s="175"/>
      <c r="H312" s="175"/>
      <c r="I312" s="175"/>
      <c r="J312" s="175"/>
      <c r="K312" s="175"/>
      <c r="N312" s="581"/>
      <c r="O312" s="581"/>
    </row>
    <row r="313" spans="1:15" s="131" customFormat="1" ht="15">
      <c r="A313" s="192" t="s">
        <v>349</v>
      </c>
      <c r="B313" s="272">
        <v>71881</v>
      </c>
      <c r="C313" s="271">
        <v>0.44158999999999998</v>
      </c>
      <c r="D313" s="272">
        <v>7554486018.8699999</v>
      </c>
      <c r="E313" s="271">
        <v>0.38714999999999999</v>
      </c>
      <c r="F313" s="175"/>
      <c r="G313" s="175"/>
      <c r="H313" s="175"/>
      <c r="I313" s="175"/>
      <c r="J313" s="175"/>
      <c r="K313" s="175"/>
      <c r="N313" s="581"/>
      <c r="O313" s="581"/>
    </row>
    <row r="314" spans="1:15" s="131" customFormat="1" ht="15.75" customHeight="1">
      <c r="A314" s="192" t="s">
        <v>350</v>
      </c>
      <c r="B314" s="272">
        <v>90898</v>
      </c>
      <c r="C314" s="271">
        <v>0.55840999999999996</v>
      </c>
      <c r="D314" s="301">
        <v>11958645841.67</v>
      </c>
      <c r="E314" s="271">
        <v>0.61285000000000001</v>
      </c>
      <c r="F314" s="175"/>
      <c r="G314" s="175"/>
      <c r="H314" s="175"/>
      <c r="I314" s="175"/>
      <c r="J314" s="175"/>
      <c r="K314" s="175"/>
      <c r="N314" s="581"/>
      <c r="O314" s="581"/>
    </row>
    <row r="315" spans="1:15" s="131" customFormat="1" ht="15">
      <c r="A315" s="192" t="s">
        <v>351</v>
      </c>
      <c r="B315" s="272">
        <v>0</v>
      </c>
      <c r="C315" s="271">
        <v>0</v>
      </c>
      <c r="D315" s="259">
        <v>0</v>
      </c>
      <c r="E315" s="271">
        <v>0</v>
      </c>
      <c r="F315" s="175"/>
      <c r="G315" s="175"/>
      <c r="H315" s="175"/>
      <c r="I315" s="175"/>
      <c r="J315" s="175"/>
      <c r="K315" s="175"/>
      <c r="N315" s="581"/>
      <c r="O315" s="581"/>
    </row>
    <row r="316" spans="1:15" s="131" customFormat="1" ht="15.75" thickBot="1">
      <c r="A316" s="242" t="s">
        <v>0</v>
      </c>
      <c r="B316" s="504">
        <v>162779</v>
      </c>
      <c r="C316" s="505">
        <v>1</v>
      </c>
      <c r="D316" s="506">
        <v>19513131860.540001</v>
      </c>
      <c r="E316" s="505">
        <v>1</v>
      </c>
      <c r="F316" s="175"/>
      <c r="G316" s="175"/>
      <c r="H316" s="175"/>
      <c r="I316" s="175"/>
      <c r="J316" s="175"/>
      <c r="K316" s="175"/>
      <c r="N316" s="581"/>
      <c r="O316" s="581"/>
    </row>
    <row r="317" spans="1:15" s="131" customFormat="1" ht="15.75" thickTop="1">
      <c r="A317" s="507"/>
      <c r="B317" s="508"/>
      <c r="C317" s="509"/>
      <c r="D317" s="510"/>
      <c r="E317" s="509"/>
      <c r="F317" s="175"/>
      <c r="G317" s="175"/>
      <c r="H317" s="175"/>
      <c r="I317" s="175"/>
      <c r="J317" s="175"/>
      <c r="K317" s="175"/>
      <c r="N317" s="581"/>
      <c r="O317" s="581"/>
    </row>
    <row r="318" spans="1:15" s="131" customFormat="1" ht="15.75">
      <c r="A318" s="196" t="s">
        <v>159</v>
      </c>
      <c r="B318" s="237" t="s">
        <v>133</v>
      </c>
      <c r="C318" s="237" t="s">
        <v>134</v>
      </c>
      <c r="D318" s="237" t="s">
        <v>135</v>
      </c>
      <c r="E318" s="237" t="s">
        <v>136</v>
      </c>
      <c r="F318" s="175"/>
      <c r="G318" s="175"/>
      <c r="H318" s="175"/>
      <c r="I318" s="175"/>
      <c r="J318" s="175"/>
      <c r="K318" s="175"/>
      <c r="N318" s="581"/>
      <c r="O318" s="581"/>
    </row>
    <row r="319" spans="1:15" s="131" customFormat="1" ht="15">
      <c r="A319" s="282" t="s">
        <v>352</v>
      </c>
      <c r="B319" s="272">
        <v>8236</v>
      </c>
      <c r="C319" s="281">
        <v>5.0599999999999999E-2</v>
      </c>
      <c r="D319" s="535">
        <v>611561984.88</v>
      </c>
      <c r="E319" s="281">
        <v>3.134E-2</v>
      </c>
      <c r="F319" s="175"/>
      <c r="G319" s="175"/>
      <c r="H319" s="175"/>
      <c r="I319" s="175"/>
      <c r="J319" s="175"/>
      <c r="K319" s="175"/>
      <c r="N319" s="581"/>
      <c r="O319" s="581"/>
    </row>
    <row r="320" spans="1:15" s="131" customFormat="1" ht="15">
      <c r="A320" s="282" t="s">
        <v>353</v>
      </c>
      <c r="B320" s="272">
        <v>9273</v>
      </c>
      <c r="C320" s="281">
        <v>5.697E-2</v>
      </c>
      <c r="D320" s="535">
        <v>736409417.95000005</v>
      </c>
      <c r="E320" s="281">
        <v>3.7740000000000003E-2</v>
      </c>
      <c r="F320" s="175"/>
      <c r="G320" s="175"/>
      <c r="H320" s="175"/>
      <c r="I320" s="175"/>
      <c r="J320" s="175"/>
      <c r="K320" s="175"/>
      <c r="O320" s="581"/>
    </row>
    <row r="321" spans="1:15" s="131" customFormat="1" ht="15">
      <c r="A321" s="282" t="s">
        <v>354</v>
      </c>
      <c r="B321" s="272">
        <v>11520</v>
      </c>
      <c r="C321" s="281">
        <v>7.077E-2</v>
      </c>
      <c r="D321" s="535">
        <v>1003587972.5700001</v>
      </c>
      <c r="E321" s="281">
        <v>5.1429999999999997E-2</v>
      </c>
      <c r="F321" s="175"/>
      <c r="G321" s="175"/>
      <c r="H321" s="175"/>
      <c r="I321" s="175"/>
      <c r="J321" s="175"/>
      <c r="K321" s="175"/>
      <c r="O321" s="581"/>
    </row>
    <row r="322" spans="1:15" s="131" customFormat="1" ht="15">
      <c r="A322" s="282" t="s">
        <v>355</v>
      </c>
      <c r="B322" s="272">
        <v>13879</v>
      </c>
      <c r="C322" s="281">
        <v>8.5260000000000002E-2</v>
      </c>
      <c r="D322" s="535">
        <v>1361082834.3399999</v>
      </c>
      <c r="E322" s="281">
        <v>6.9750000000000006E-2</v>
      </c>
      <c r="F322" s="175"/>
      <c r="G322" s="175"/>
      <c r="H322" s="175"/>
      <c r="I322" s="175"/>
      <c r="J322" s="175"/>
      <c r="K322" s="175"/>
      <c r="O322" s="581"/>
    </row>
    <row r="323" spans="1:15" s="131" customFormat="1" ht="15">
      <c r="A323" s="282" t="s">
        <v>356</v>
      </c>
      <c r="B323" s="272">
        <v>15439</v>
      </c>
      <c r="C323" s="281">
        <v>9.4850000000000004E-2</v>
      </c>
      <c r="D323" s="535">
        <v>1654100866.6400001</v>
      </c>
      <c r="E323" s="281">
        <v>8.4769999999999998E-2</v>
      </c>
      <c r="F323" s="175"/>
      <c r="G323" s="175"/>
      <c r="H323" s="175"/>
      <c r="I323" s="175"/>
      <c r="J323" s="175"/>
      <c r="K323" s="175"/>
      <c r="O323" s="581"/>
    </row>
    <row r="324" spans="1:15" s="131" customFormat="1" ht="15">
      <c r="A324" s="282" t="s">
        <v>357</v>
      </c>
      <c r="B324" s="272">
        <v>18827</v>
      </c>
      <c r="C324" s="281">
        <v>0.11566</v>
      </c>
      <c r="D324" s="535">
        <v>2143341439.6300001</v>
      </c>
      <c r="E324" s="281">
        <v>0.10983999999999999</v>
      </c>
      <c r="F324" s="175"/>
      <c r="G324" s="175"/>
      <c r="H324" s="175"/>
      <c r="I324" s="175"/>
      <c r="J324" s="175"/>
      <c r="K324" s="175"/>
      <c r="O324" s="581"/>
    </row>
    <row r="325" spans="1:15" s="131" customFormat="1" ht="15">
      <c r="A325" s="282" t="s">
        <v>358</v>
      </c>
      <c r="B325" s="272">
        <v>19101</v>
      </c>
      <c r="C325" s="281">
        <v>0.11734</v>
      </c>
      <c r="D325" s="535">
        <v>2406463245.9000001</v>
      </c>
      <c r="E325" s="281">
        <v>0.12333</v>
      </c>
      <c r="F325" s="175"/>
      <c r="G325" s="175"/>
      <c r="H325" s="175"/>
      <c r="I325" s="175"/>
      <c r="J325" s="175"/>
      <c r="K325" s="175"/>
      <c r="O325" s="581"/>
    </row>
    <row r="326" spans="1:15" s="131" customFormat="1" ht="15">
      <c r="A326" s="282" t="s">
        <v>359</v>
      </c>
      <c r="B326" s="272">
        <v>19839</v>
      </c>
      <c r="C326" s="281">
        <v>0.12188</v>
      </c>
      <c r="D326" s="535">
        <v>2616419335.3800001</v>
      </c>
      <c r="E326" s="281">
        <v>0.13408999999999999</v>
      </c>
      <c r="F326" s="175"/>
      <c r="G326" s="175"/>
      <c r="H326" s="175"/>
      <c r="I326" s="175"/>
      <c r="J326" s="175"/>
      <c r="K326" s="175"/>
      <c r="O326" s="581"/>
    </row>
    <row r="327" spans="1:15" s="131" customFormat="1" ht="15">
      <c r="A327" s="282" t="s">
        <v>360</v>
      </c>
      <c r="B327" s="272">
        <v>15008</v>
      </c>
      <c r="C327" s="281">
        <v>9.2200000000000004E-2</v>
      </c>
      <c r="D327" s="535">
        <v>2183363696.6799998</v>
      </c>
      <c r="E327" s="281">
        <v>0.11189</v>
      </c>
      <c r="F327" s="175"/>
      <c r="G327" s="175"/>
      <c r="H327" s="175"/>
      <c r="I327" s="175"/>
      <c r="J327" s="175"/>
      <c r="K327" s="175"/>
      <c r="O327" s="581"/>
    </row>
    <row r="328" spans="1:15" s="131" customFormat="1" ht="15">
      <c r="A328" s="282" t="s">
        <v>361</v>
      </c>
      <c r="B328" s="272">
        <v>12535</v>
      </c>
      <c r="C328" s="281">
        <v>7.7009999999999995E-2</v>
      </c>
      <c r="D328" s="535">
        <v>1901976463.8199999</v>
      </c>
      <c r="E328" s="281">
        <v>9.7470000000000001E-2</v>
      </c>
      <c r="F328" s="175"/>
      <c r="G328" s="175"/>
      <c r="H328" s="175"/>
      <c r="I328" s="175"/>
      <c r="J328" s="175"/>
      <c r="K328" s="175"/>
      <c r="O328" s="581"/>
    </row>
    <row r="329" spans="1:15" s="131" customFormat="1" ht="15">
      <c r="A329" s="282" t="s">
        <v>362</v>
      </c>
      <c r="B329" s="272">
        <v>8271</v>
      </c>
      <c r="C329" s="281">
        <v>5.0810000000000001E-2</v>
      </c>
      <c r="D329" s="535">
        <v>1296570375.99</v>
      </c>
      <c r="E329" s="281">
        <v>6.6449999999999995E-2</v>
      </c>
      <c r="F329" s="175"/>
      <c r="G329" s="175"/>
      <c r="H329" s="175"/>
      <c r="I329" s="175"/>
      <c r="J329" s="175"/>
      <c r="K329" s="175"/>
      <c r="O329" s="581"/>
    </row>
    <row r="330" spans="1:15" s="131" customFormat="1" ht="15">
      <c r="A330" s="282" t="s">
        <v>363</v>
      </c>
      <c r="B330" s="272">
        <v>3421</v>
      </c>
      <c r="C330" s="281">
        <v>2.102E-2</v>
      </c>
      <c r="D330" s="535">
        <v>520895871.70999998</v>
      </c>
      <c r="E330" s="281">
        <v>2.6689999999999998E-2</v>
      </c>
      <c r="F330" s="175"/>
      <c r="G330" s="175"/>
      <c r="H330" s="175"/>
      <c r="I330" s="175"/>
      <c r="J330" s="175"/>
      <c r="K330" s="175"/>
      <c r="O330" s="581"/>
    </row>
    <row r="331" spans="1:15" s="131" customFormat="1" ht="15">
      <c r="A331" s="282" t="s">
        <v>364</v>
      </c>
      <c r="B331" s="272">
        <v>3233</v>
      </c>
      <c r="C331" s="281">
        <v>1.9859999999999999E-2</v>
      </c>
      <c r="D331" s="535">
        <v>467243916.81</v>
      </c>
      <c r="E331" s="281">
        <v>2.3949999999999999E-2</v>
      </c>
      <c r="F331" s="175"/>
      <c r="G331" s="175"/>
      <c r="H331" s="175"/>
      <c r="I331" s="175"/>
      <c r="J331" s="175"/>
      <c r="K331" s="175"/>
      <c r="O331" s="581"/>
    </row>
    <row r="332" spans="1:15" s="131" customFormat="1" ht="15">
      <c r="A332" s="282" t="s">
        <v>365</v>
      </c>
      <c r="B332" s="272">
        <v>1865</v>
      </c>
      <c r="C332" s="281">
        <v>1.146E-2</v>
      </c>
      <c r="D332" s="535">
        <v>282206426.01999998</v>
      </c>
      <c r="E332" s="281">
        <v>1.4460000000000001E-2</v>
      </c>
      <c r="F332" s="175"/>
      <c r="G332" s="175"/>
      <c r="H332" s="175"/>
      <c r="I332" s="175"/>
      <c r="J332" s="175"/>
      <c r="K332" s="175"/>
      <c r="O332" s="581"/>
    </row>
    <row r="333" spans="1:15" s="131" customFormat="1" ht="15">
      <c r="A333" s="282" t="s">
        <v>366</v>
      </c>
      <c r="B333" s="272">
        <v>1352</v>
      </c>
      <c r="C333" s="281">
        <v>8.3099999999999997E-3</v>
      </c>
      <c r="D333" s="535">
        <v>182965582.97999999</v>
      </c>
      <c r="E333" s="281">
        <v>9.3799999999999994E-3</v>
      </c>
      <c r="F333" s="175"/>
      <c r="G333" s="175"/>
      <c r="H333" s="175"/>
      <c r="I333" s="175"/>
      <c r="J333" s="175"/>
      <c r="K333" s="175"/>
      <c r="O333" s="581"/>
    </row>
    <row r="334" spans="1:15" s="131" customFormat="1" ht="15">
      <c r="A334" s="282" t="s">
        <v>367</v>
      </c>
      <c r="B334" s="272">
        <v>874</v>
      </c>
      <c r="C334" s="281">
        <v>5.3699999999999998E-3</v>
      </c>
      <c r="D334" s="535">
        <v>127485488.44</v>
      </c>
      <c r="E334" s="281">
        <v>6.5300000000000002E-3</v>
      </c>
      <c r="F334" s="175"/>
      <c r="G334" s="175"/>
      <c r="H334" s="175"/>
      <c r="I334" s="175"/>
      <c r="J334" s="175"/>
      <c r="K334" s="175"/>
      <c r="O334" s="581"/>
    </row>
    <row r="335" spans="1:15" s="131" customFormat="1" ht="15">
      <c r="A335" s="282" t="s">
        <v>368</v>
      </c>
      <c r="B335" s="272">
        <v>106</v>
      </c>
      <c r="C335" s="281">
        <v>6.4999999999999997E-4</v>
      </c>
      <c r="D335" s="535">
        <v>17456940.800000001</v>
      </c>
      <c r="E335" s="281">
        <v>8.8999999999999995E-4</v>
      </c>
      <c r="F335" s="175"/>
      <c r="G335" s="175"/>
      <c r="H335" s="175"/>
      <c r="I335" s="175"/>
      <c r="J335" s="175"/>
      <c r="K335" s="175"/>
      <c r="O335" s="581"/>
    </row>
    <row r="336" spans="1:15" s="131" customFormat="1" ht="15.75" thickBot="1">
      <c r="A336" s="283" t="s">
        <v>0</v>
      </c>
      <c r="B336" s="290">
        <v>162779</v>
      </c>
      <c r="C336" s="291">
        <v>1.0000200000000001</v>
      </c>
      <c r="D336" s="532">
        <v>19513131860.540001</v>
      </c>
      <c r="E336" s="291">
        <v>1</v>
      </c>
      <c r="F336" s="175"/>
      <c r="G336" s="175"/>
      <c r="H336" s="175"/>
      <c r="I336" s="175"/>
      <c r="J336" s="175"/>
      <c r="K336" s="175"/>
      <c r="O336" s="581"/>
    </row>
    <row r="337" spans="1:16" s="131" customFormat="1" ht="15.75" thickTop="1">
      <c r="A337" s="513"/>
      <c r="B337" s="498"/>
      <c r="C337" s="514"/>
      <c r="D337" s="500"/>
      <c r="E337" s="514"/>
      <c r="F337" s="175"/>
      <c r="G337" s="175"/>
      <c r="H337" s="175"/>
      <c r="I337" s="175"/>
      <c r="J337" s="512"/>
      <c r="K337" s="175"/>
      <c r="O337" s="581"/>
    </row>
    <row r="338" spans="1:16" s="131" customFormat="1" ht="15.75">
      <c r="A338" s="196" t="s">
        <v>160</v>
      </c>
      <c r="B338" s="237" t="s">
        <v>133</v>
      </c>
      <c r="C338" s="237" t="s">
        <v>134</v>
      </c>
      <c r="D338" s="237" t="s">
        <v>135</v>
      </c>
      <c r="E338" s="237" t="s">
        <v>136</v>
      </c>
      <c r="F338" s="175"/>
      <c r="G338" s="175"/>
      <c r="H338" s="175"/>
      <c r="I338" s="175"/>
      <c r="J338" s="517"/>
      <c r="K338" s="175"/>
      <c r="O338" s="581"/>
    </row>
    <row r="339" spans="1:16" s="131" customFormat="1" ht="15">
      <c r="A339" s="278" t="s">
        <v>369</v>
      </c>
      <c r="B339" s="293">
        <v>130676</v>
      </c>
      <c r="C339" s="511">
        <v>0.80278000000000005</v>
      </c>
      <c r="D339" s="496">
        <v>14505581532.15</v>
      </c>
      <c r="E339" s="511">
        <v>0.74338000000000004</v>
      </c>
      <c r="F339" s="175"/>
      <c r="G339" s="175"/>
      <c r="H339" s="175"/>
      <c r="I339" s="175"/>
      <c r="J339" s="517"/>
      <c r="K339" s="175"/>
      <c r="O339" s="581"/>
    </row>
    <row r="340" spans="1:16" s="131" customFormat="1" ht="15">
      <c r="A340" s="278" t="s">
        <v>370</v>
      </c>
      <c r="B340" s="293">
        <v>31866</v>
      </c>
      <c r="C340" s="511">
        <v>0.19575999999999999</v>
      </c>
      <c r="D340" s="496">
        <v>4974477297.8000002</v>
      </c>
      <c r="E340" s="511">
        <v>0.25492999999999999</v>
      </c>
      <c r="F340" s="175"/>
      <c r="G340" s="175"/>
      <c r="H340" s="175"/>
      <c r="I340" s="175"/>
      <c r="J340" s="517"/>
      <c r="K340" s="175"/>
      <c r="O340" s="581"/>
    </row>
    <row r="341" spans="1:16" s="131" customFormat="1" ht="15">
      <c r="A341" s="278" t="s">
        <v>371</v>
      </c>
      <c r="B341" s="293">
        <v>217</v>
      </c>
      <c r="C341" s="511">
        <v>1.33E-3</v>
      </c>
      <c r="D341" s="496">
        <v>31147958.329999998</v>
      </c>
      <c r="E341" s="511">
        <v>1.6000000000000001E-3</v>
      </c>
      <c r="F341" s="175"/>
      <c r="G341" s="175"/>
      <c r="H341" s="175"/>
      <c r="I341" s="175"/>
      <c r="J341" s="517"/>
      <c r="K341" s="175"/>
      <c r="O341" s="581"/>
    </row>
    <row r="342" spans="1:16" s="131" customFormat="1" ht="15">
      <c r="A342" s="278" t="s">
        <v>372</v>
      </c>
      <c r="B342" s="293">
        <v>19</v>
      </c>
      <c r="C342" s="511">
        <v>1.2E-4</v>
      </c>
      <c r="D342" s="496">
        <v>1883948.96</v>
      </c>
      <c r="E342" s="511">
        <v>1E-4</v>
      </c>
      <c r="F342" s="175"/>
      <c r="G342" s="175"/>
      <c r="H342" s="175"/>
      <c r="I342" s="175"/>
      <c r="J342" s="175"/>
      <c r="K342" s="175"/>
      <c r="O342" s="581"/>
    </row>
    <row r="343" spans="1:16" s="131" customFormat="1" ht="15">
      <c r="A343" s="278" t="s">
        <v>373</v>
      </c>
      <c r="B343" s="293">
        <v>0</v>
      </c>
      <c r="C343" s="511">
        <v>0</v>
      </c>
      <c r="D343" s="496">
        <v>0</v>
      </c>
      <c r="E343" s="511">
        <v>0</v>
      </c>
      <c r="F343" s="175"/>
      <c r="G343" s="175"/>
      <c r="H343" s="175"/>
      <c r="I343" s="175"/>
      <c r="J343" s="175"/>
      <c r="K343" s="175"/>
      <c r="O343" s="581"/>
    </row>
    <row r="344" spans="1:16" s="131" customFormat="1" ht="15">
      <c r="A344" s="278" t="s">
        <v>374</v>
      </c>
      <c r="B344" s="293">
        <v>1</v>
      </c>
      <c r="C344" s="511">
        <v>1.0000000000000001E-5</v>
      </c>
      <c r="D344" s="496">
        <v>41123.300000000003</v>
      </c>
      <c r="E344" s="511">
        <v>0</v>
      </c>
      <c r="F344" s="175"/>
      <c r="G344" s="175"/>
      <c r="H344" s="175"/>
      <c r="I344" s="175"/>
      <c r="J344" s="175"/>
      <c r="K344" s="175"/>
      <c r="O344" s="581"/>
    </row>
    <row r="345" spans="1:16" s="131" customFormat="1" ht="15.75" thickBot="1">
      <c r="A345" s="279" t="s">
        <v>0</v>
      </c>
      <c r="B345" s="294">
        <v>162779</v>
      </c>
      <c r="C345" s="515">
        <v>1</v>
      </c>
      <c r="D345" s="516">
        <v>19513131860.540001</v>
      </c>
      <c r="E345" s="515">
        <v>1.0000100000000001</v>
      </c>
      <c r="F345" s="175"/>
      <c r="G345" s="175"/>
      <c r="H345" s="175"/>
      <c r="I345" s="175"/>
      <c r="J345" s="175"/>
      <c r="K345" s="175"/>
      <c r="O345" s="581"/>
    </row>
    <row r="346" spans="1:16" s="131" customFormat="1" ht="12.75" customHeight="1" thickTop="1">
      <c r="A346" s="175"/>
      <c r="B346" s="175"/>
      <c r="C346" s="175"/>
      <c r="D346" s="175"/>
      <c r="E346" s="175"/>
      <c r="F346" s="175"/>
      <c r="G346" s="175"/>
      <c r="H346" s="175"/>
      <c r="I346" s="175"/>
      <c r="J346" s="175"/>
      <c r="K346" s="175"/>
      <c r="O346" s="581"/>
    </row>
    <row r="347" spans="1:16" s="131" customFormat="1" ht="15.75">
      <c r="A347" s="126" t="s">
        <v>195</v>
      </c>
      <c r="B347" s="175"/>
      <c r="C347" s="175"/>
      <c r="D347" s="175"/>
      <c r="E347" s="175"/>
      <c r="F347" s="175"/>
      <c r="G347" s="175"/>
      <c r="H347" s="175"/>
      <c r="I347" s="175"/>
      <c r="J347" s="175"/>
      <c r="K347" s="175"/>
      <c r="O347" s="581"/>
    </row>
    <row r="348" spans="1:16" s="131" customFormat="1" ht="15.75">
      <c r="A348" s="196" t="s">
        <v>266</v>
      </c>
      <c r="B348" s="582" t="s">
        <v>250</v>
      </c>
      <c r="C348" s="582" t="s">
        <v>252</v>
      </c>
      <c r="D348" s="582" t="s">
        <v>257</v>
      </c>
      <c r="E348" s="582" t="s">
        <v>258</v>
      </c>
      <c r="F348" s="582" t="s">
        <v>224</v>
      </c>
      <c r="G348" s="582" t="s">
        <v>259</v>
      </c>
      <c r="H348" s="175"/>
      <c r="I348" s="175"/>
      <c r="J348" s="175"/>
      <c r="K348" s="175"/>
      <c r="O348" s="581"/>
      <c r="P348" s="581"/>
    </row>
    <row r="349" spans="1:16" s="131" customFormat="1" ht="15">
      <c r="A349" s="302" t="s">
        <v>375</v>
      </c>
      <c r="B349" s="303">
        <v>40093</v>
      </c>
      <c r="C349" s="303">
        <v>40239</v>
      </c>
      <c r="D349" s="303">
        <v>40346</v>
      </c>
      <c r="E349" s="303">
        <v>40407</v>
      </c>
      <c r="F349" s="303">
        <v>40442</v>
      </c>
      <c r="G349" s="303">
        <v>40449</v>
      </c>
      <c r="H349" s="175"/>
      <c r="I349" s="175"/>
      <c r="J349" s="175"/>
      <c r="K349" s="175"/>
      <c r="O349" s="581"/>
    </row>
    <row r="350" spans="1:16" s="131" customFormat="1" ht="15">
      <c r="A350" s="302" t="s">
        <v>376</v>
      </c>
      <c r="B350" s="304" t="s">
        <v>377</v>
      </c>
      <c r="C350" s="304" t="s">
        <v>377</v>
      </c>
      <c r="D350" s="304" t="s">
        <v>198</v>
      </c>
      <c r="E350" s="304" t="s">
        <v>198</v>
      </c>
      <c r="F350" s="304" t="s">
        <v>377</v>
      </c>
      <c r="G350" s="304" t="s">
        <v>198</v>
      </c>
      <c r="H350" s="175"/>
      <c r="I350" s="175"/>
      <c r="J350" s="175"/>
      <c r="K350" s="175"/>
      <c r="O350" s="581"/>
    </row>
    <row r="351" spans="1:16" s="131" customFormat="1" ht="15">
      <c r="A351" s="302" t="s">
        <v>378</v>
      </c>
      <c r="B351" s="304" t="s">
        <v>377</v>
      </c>
      <c r="C351" s="304" t="s">
        <v>377</v>
      </c>
      <c r="D351" s="304" t="s">
        <v>198</v>
      </c>
      <c r="E351" s="304" t="s">
        <v>198</v>
      </c>
      <c r="F351" s="304" t="s">
        <v>377</v>
      </c>
      <c r="G351" s="304" t="s">
        <v>198</v>
      </c>
      <c r="H351" s="175"/>
      <c r="I351" s="175"/>
      <c r="J351" s="175"/>
      <c r="K351" s="175"/>
      <c r="O351" s="581"/>
    </row>
    <row r="352" spans="1:16" s="131" customFormat="1" ht="51" customHeight="1">
      <c r="A352" s="302" t="s">
        <v>379</v>
      </c>
      <c r="B352" s="305">
        <v>50000</v>
      </c>
      <c r="C352" s="305">
        <v>50000</v>
      </c>
      <c r="D352" s="305">
        <v>1000000</v>
      </c>
      <c r="E352" s="305">
        <v>1000000</v>
      </c>
      <c r="F352" s="306" t="s">
        <v>380</v>
      </c>
      <c r="G352" s="305">
        <v>1000000</v>
      </c>
      <c r="H352" s="175"/>
      <c r="I352" s="175"/>
      <c r="J352" s="175"/>
      <c r="K352" s="175"/>
      <c r="O352" s="581"/>
    </row>
    <row r="353" spans="1:15" s="131" customFormat="1" ht="15">
      <c r="A353" s="302" t="s">
        <v>381</v>
      </c>
      <c r="B353" s="305">
        <v>2000000000</v>
      </c>
      <c r="C353" s="305">
        <v>1300000000</v>
      </c>
      <c r="D353" s="305">
        <v>692500000</v>
      </c>
      <c r="E353" s="305">
        <v>146500000</v>
      </c>
      <c r="F353" s="306">
        <v>1000000000</v>
      </c>
      <c r="G353" s="305">
        <v>115500000</v>
      </c>
      <c r="H353" s="175"/>
      <c r="I353" s="175"/>
      <c r="J353" s="175"/>
      <c r="K353" s="175"/>
      <c r="O353" s="581"/>
    </row>
    <row r="354" spans="1:15" s="131" customFormat="1" ht="15">
      <c r="A354" s="302" t="s">
        <v>382</v>
      </c>
      <c r="B354" s="305">
        <v>2000000000</v>
      </c>
      <c r="C354" s="305">
        <v>1300000000</v>
      </c>
      <c r="D354" s="305">
        <v>692500000</v>
      </c>
      <c r="E354" s="305">
        <v>146500000</v>
      </c>
      <c r="F354" s="583">
        <v>1000000000</v>
      </c>
      <c r="G354" s="305">
        <v>115500000</v>
      </c>
      <c r="H354" s="175"/>
      <c r="I354" s="175"/>
      <c r="J354" s="175"/>
      <c r="K354" s="175"/>
      <c r="O354" s="581"/>
    </row>
    <row r="355" spans="1:15" s="131" customFormat="1" ht="15">
      <c r="A355" s="302" t="s">
        <v>383</v>
      </c>
      <c r="B355" s="307">
        <v>1.0946907498631637</v>
      </c>
      <c r="C355" s="307">
        <v>1.1462295960599675</v>
      </c>
      <c r="D355" s="307">
        <v>1.209699999919047</v>
      </c>
      <c r="E355" s="307">
        <v>1.2028000000083745</v>
      </c>
      <c r="F355" s="307">
        <v>1.5552999999890538</v>
      </c>
      <c r="G355" s="307">
        <v>1.1830000000566405</v>
      </c>
      <c r="H355" s="175"/>
      <c r="I355" s="175"/>
      <c r="J355" s="175"/>
      <c r="K355" s="175"/>
      <c r="O355" s="581"/>
    </row>
    <row r="356" spans="1:15" s="131" customFormat="1" ht="15">
      <c r="A356" s="302" t="s">
        <v>384</v>
      </c>
      <c r="B356" s="584" t="s">
        <v>385</v>
      </c>
      <c r="C356" s="584" t="s">
        <v>385</v>
      </c>
      <c r="D356" s="584" t="s">
        <v>385</v>
      </c>
      <c r="E356" s="584" t="s">
        <v>385</v>
      </c>
      <c r="F356" s="584" t="s">
        <v>385</v>
      </c>
      <c r="G356" s="584" t="s">
        <v>385</v>
      </c>
      <c r="H356" s="175"/>
      <c r="I356" s="175"/>
      <c r="J356" s="175"/>
      <c r="K356" s="175"/>
      <c r="O356" s="581"/>
    </row>
    <row r="357" spans="1:15" s="131" customFormat="1" ht="15">
      <c r="A357" s="302" t="s">
        <v>386</v>
      </c>
      <c r="B357" s="303">
        <v>43745</v>
      </c>
      <c r="C357" s="303">
        <v>44622</v>
      </c>
      <c r="D357" s="303">
        <v>47651</v>
      </c>
      <c r="E357" s="303">
        <v>48443</v>
      </c>
      <c r="F357" s="303">
        <v>42268</v>
      </c>
      <c r="G357" s="303">
        <v>47389</v>
      </c>
      <c r="H357" s="175"/>
      <c r="I357" s="175"/>
      <c r="J357" s="175"/>
      <c r="K357" s="175"/>
      <c r="O357" s="581"/>
    </row>
    <row r="358" spans="1:15" s="131" customFormat="1" ht="15">
      <c r="A358" s="302" t="s">
        <v>387</v>
      </c>
      <c r="B358" s="303">
        <v>43745</v>
      </c>
      <c r="C358" s="303">
        <v>44622</v>
      </c>
      <c r="D358" s="303">
        <v>47651</v>
      </c>
      <c r="E358" s="303">
        <v>48443</v>
      </c>
      <c r="F358" s="303">
        <v>42268</v>
      </c>
      <c r="G358" s="303">
        <v>47389</v>
      </c>
      <c r="H358" s="175"/>
      <c r="I358" s="175"/>
      <c r="J358" s="175"/>
      <c r="K358" s="175"/>
      <c r="O358" s="581"/>
    </row>
    <row r="359" spans="1:15" s="131" customFormat="1" ht="15">
      <c r="A359" s="302" t="s">
        <v>388</v>
      </c>
      <c r="B359" s="303" t="s">
        <v>389</v>
      </c>
      <c r="C359" s="308" t="s">
        <v>390</v>
      </c>
      <c r="D359" s="302" t="s">
        <v>198</v>
      </c>
      <c r="E359" s="302" t="s">
        <v>198</v>
      </c>
      <c r="F359" s="302" t="s">
        <v>391</v>
      </c>
      <c r="G359" s="302" t="s">
        <v>198</v>
      </c>
      <c r="H359" s="175"/>
      <c r="I359" s="175"/>
      <c r="J359" s="175"/>
      <c r="K359" s="175"/>
      <c r="O359" s="581"/>
    </row>
    <row r="360" spans="1:15" s="131" customFormat="1" ht="15">
      <c r="A360" s="302" t="s">
        <v>392</v>
      </c>
      <c r="B360" s="302" t="s">
        <v>393</v>
      </c>
      <c r="C360" s="302" t="s">
        <v>393</v>
      </c>
      <c r="D360" s="302" t="s">
        <v>198</v>
      </c>
      <c r="E360" s="302" t="s">
        <v>198</v>
      </c>
      <c r="F360" s="302" t="s">
        <v>393</v>
      </c>
      <c r="G360" s="302" t="s">
        <v>198</v>
      </c>
      <c r="H360" s="175"/>
      <c r="I360" s="175"/>
      <c r="J360" s="175"/>
      <c r="K360" s="175"/>
      <c r="O360" s="581"/>
    </row>
    <row r="361" spans="1:15" s="131" customFormat="1" ht="15">
      <c r="A361" s="302" t="s">
        <v>394</v>
      </c>
      <c r="B361" s="302" t="s">
        <v>395</v>
      </c>
      <c r="C361" s="302" t="s">
        <v>395</v>
      </c>
      <c r="D361" s="302" t="s">
        <v>395</v>
      </c>
      <c r="E361" s="302" t="s">
        <v>395</v>
      </c>
      <c r="F361" s="302" t="s">
        <v>396</v>
      </c>
      <c r="G361" s="302" t="s">
        <v>395</v>
      </c>
      <c r="H361" s="175"/>
      <c r="I361" s="175"/>
      <c r="J361" s="175"/>
      <c r="K361" s="175"/>
      <c r="O361" s="581"/>
    </row>
    <row r="362" spans="1:15" s="131" customFormat="1" ht="15">
      <c r="A362" s="241" t="s">
        <v>397</v>
      </c>
      <c r="B362" s="537">
        <v>42284</v>
      </c>
      <c r="C362" s="537">
        <v>42065</v>
      </c>
      <c r="D362" s="537">
        <v>42172</v>
      </c>
      <c r="E362" s="537">
        <v>42233</v>
      </c>
      <c r="F362" s="537">
        <v>42086</v>
      </c>
      <c r="G362" s="537">
        <v>42275</v>
      </c>
      <c r="H362" s="175"/>
      <c r="I362" s="175"/>
      <c r="J362" s="175"/>
      <c r="K362" s="175"/>
      <c r="O362" s="581"/>
    </row>
    <row r="363" spans="1:15" s="131" customFormat="1" ht="15">
      <c r="A363" s="302" t="s">
        <v>398</v>
      </c>
      <c r="B363" s="585">
        <v>0.04</v>
      </c>
      <c r="C363" s="585">
        <v>4.2500000000000003E-2</v>
      </c>
      <c r="D363" s="585" t="s">
        <v>399</v>
      </c>
      <c r="E363" s="585" t="s">
        <v>399</v>
      </c>
      <c r="F363" s="585">
        <v>2.5000000000000001E-2</v>
      </c>
      <c r="G363" s="585" t="s">
        <v>399</v>
      </c>
      <c r="H363" s="175"/>
      <c r="I363" s="175"/>
      <c r="J363" s="175"/>
      <c r="K363" s="175"/>
      <c r="O363" s="581"/>
    </row>
    <row r="364" spans="1:15" s="131" customFormat="1" ht="15">
      <c r="A364" s="302" t="s">
        <v>400</v>
      </c>
      <c r="B364" s="309" t="s">
        <v>198</v>
      </c>
      <c r="C364" s="309" t="s">
        <v>198</v>
      </c>
      <c r="D364" s="309" t="s">
        <v>198</v>
      </c>
      <c r="E364" s="309" t="s">
        <v>198</v>
      </c>
      <c r="F364" s="309" t="s">
        <v>198</v>
      </c>
      <c r="G364" s="310" t="s">
        <v>198</v>
      </c>
      <c r="H364" s="175"/>
      <c r="I364" s="175"/>
      <c r="J364" s="175"/>
      <c r="K364" s="175"/>
      <c r="O364" s="581"/>
    </row>
    <row r="365" spans="1:15" s="131" customFormat="1" ht="15">
      <c r="A365" s="311" t="s">
        <v>401</v>
      </c>
      <c r="B365" s="302" t="s">
        <v>402</v>
      </c>
      <c r="C365" s="302" t="s">
        <v>402</v>
      </c>
      <c r="D365" s="302" t="s">
        <v>402</v>
      </c>
      <c r="E365" s="302" t="s">
        <v>402</v>
      </c>
      <c r="F365" s="302" t="s">
        <v>402</v>
      </c>
      <c r="G365" s="302" t="s">
        <v>402</v>
      </c>
      <c r="H365" s="175"/>
      <c r="I365" s="175"/>
      <c r="J365" s="175"/>
      <c r="K365" s="175"/>
      <c r="O365" s="581"/>
    </row>
    <row r="366" spans="1:15" s="131" customFormat="1" ht="15">
      <c r="A366" s="302" t="s">
        <v>403</v>
      </c>
      <c r="B366" s="305" t="s">
        <v>404</v>
      </c>
      <c r="C366" s="305" t="s">
        <v>405</v>
      </c>
      <c r="D366" s="302" t="s">
        <v>198</v>
      </c>
      <c r="E366" s="302" t="s">
        <v>198</v>
      </c>
      <c r="F366" s="302" t="s">
        <v>406</v>
      </c>
      <c r="G366" s="302" t="s">
        <v>198</v>
      </c>
      <c r="H366" s="175"/>
      <c r="I366" s="175"/>
      <c r="J366" s="175"/>
      <c r="K366" s="175"/>
      <c r="O366" s="581"/>
    </row>
    <row r="367" spans="1:15" s="131" customFormat="1" ht="15">
      <c r="A367" s="302" t="s">
        <v>407</v>
      </c>
      <c r="B367" s="536">
        <v>1827000000</v>
      </c>
      <c r="C367" s="536">
        <v>1134153231.1402538</v>
      </c>
      <c r="D367" s="536">
        <v>572455980.86000001</v>
      </c>
      <c r="E367" s="536">
        <v>121799135.34999999</v>
      </c>
      <c r="F367" s="536">
        <v>642962772.46000004</v>
      </c>
      <c r="G367" s="536">
        <v>97633136.090000004</v>
      </c>
      <c r="H367" s="175"/>
      <c r="I367" s="175"/>
      <c r="J367" s="175"/>
      <c r="K367" s="175"/>
      <c r="O367" s="581"/>
    </row>
    <row r="368" spans="1:15" s="131" customFormat="1" ht="15">
      <c r="A368" s="302" t="s">
        <v>408</v>
      </c>
      <c r="B368" s="586">
        <v>2000000000</v>
      </c>
      <c r="C368" s="586">
        <v>1300000000</v>
      </c>
      <c r="D368" s="586">
        <v>692500000</v>
      </c>
      <c r="E368" s="586">
        <v>146500000</v>
      </c>
      <c r="F368" s="306">
        <v>1000000000</v>
      </c>
      <c r="G368" s="586">
        <v>115500000</v>
      </c>
      <c r="H368" s="175"/>
      <c r="I368" s="175"/>
      <c r="J368" s="175"/>
      <c r="K368" s="175"/>
      <c r="O368" s="581"/>
    </row>
    <row r="369" spans="1:16" s="131" customFormat="1" ht="15">
      <c r="A369" s="302" t="s">
        <v>409</v>
      </c>
      <c r="B369" s="303">
        <v>43745</v>
      </c>
      <c r="C369" s="303">
        <v>44622</v>
      </c>
      <c r="D369" s="303">
        <v>47651</v>
      </c>
      <c r="E369" s="303">
        <v>48443</v>
      </c>
      <c r="F369" s="303">
        <v>42268</v>
      </c>
      <c r="G369" s="303">
        <v>47389</v>
      </c>
      <c r="H369" s="175"/>
      <c r="I369" s="175"/>
      <c r="J369" s="175"/>
      <c r="K369" s="175"/>
      <c r="O369" s="581"/>
    </row>
    <row r="370" spans="1:16" s="131" customFormat="1" ht="15">
      <c r="A370" s="302" t="s">
        <v>410</v>
      </c>
      <c r="B370" s="313">
        <v>0.04</v>
      </c>
      <c r="C370" s="313">
        <v>4.2500000000000003E-2</v>
      </c>
      <c r="D370" s="313" t="s">
        <v>399</v>
      </c>
      <c r="E370" s="313" t="s">
        <v>399</v>
      </c>
      <c r="F370" s="313">
        <v>2.5000000000000001E-2</v>
      </c>
      <c r="G370" s="313" t="s">
        <v>399</v>
      </c>
      <c r="H370" s="175"/>
      <c r="I370" s="175"/>
      <c r="J370" s="175"/>
      <c r="K370" s="175"/>
      <c r="O370" s="581"/>
    </row>
    <row r="371" spans="1:16" s="131" customFormat="1" ht="30">
      <c r="A371" s="302" t="s">
        <v>514</v>
      </c>
      <c r="B371" s="314" t="s">
        <v>411</v>
      </c>
      <c r="C371" s="314" t="s">
        <v>411</v>
      </c>
      <c r="D371" s="314" t="s">
        <v>411</v>
      </c>
      <c r="E371" s="314" t="s">
        <v>411</v>
      </c>
      <c r="F371" s="314" t="s">
        <v>411</v>
      </c>
      <c r="G371" s="314" t="s">
        <v>411</v>
      </c>
      <c r="H371" s="175"/>
      <c r="I371" s="175"/>
      <c r="J371" s="175"/>
      <c r="K371" s="175"/>
      <c r="O371" s="581"/>
    </row>
    <row r="372" spans="1:16" s="131" customFormat="1" ht="15">
      <c r="A372" s="302" t="s">
        <v>412</v>
      </c>
      <c r="B372" s="312">
        <v>0</v>
      </c>
      <c r="C372" s="312">
        <v>0</v>
      </c>
      <c r="D372" s="312">
        <v>0</v>
      </c>
      <c r="E372" s="312">
        <v>0</v>
      </c>
      <c r="F372" s="312">
        <v>0</v>
      </c>
      <c r="G372" s="312">
        <v>0</v>
      </c>
      <c r="H372" s="175"/>
      <c r="I372" s="175"/>
      <c r="J372" s="175"/>
      <c r="K372" s="175"/>
      <c r="O372" s="581"/>
    </row>
    <row r="373" spans="1:16" s="131" customFormat="1" ht="15">
      <c r="A373" s="587" t="s">
        <v>413</v>
      </c>
      <c r="B373" s="175"/>
      <c r="C373" s="175"/>
      <c r="D373" s="175"/>
      <c r="E373" s="175"/>
      <c r="F373" s="175"/>
      <c r="G373" s="175"/>
      <c r="H373" s="175"/>
      <c r="I373" s="175"/>
      <c r="J373" s="175"/>
      <c r="K373" s="175"/>
      <c r="O373" s="581"/>
    </row>
    <row r="374" spans="1:16" s="581" customFormat="1" ht="15">
      <c r="A374" s="587" t="s">
        <v>515</v>
      </c>
      <c r="B374" s="175"/>
      <c r="C374" s="175"/>
      <c r="D374" s="175"/>
      <c r="E374" s="175"/>
      <c r="F374" s="175"/>
      <c r="G374" s="175"/>
      <c r="H374" s="175"/>
      <c r="I374" s="175"/>
      <c r="J374" s="175"/>
      <c r="K374" s="175"/>
    </row>
    <row r="375" spans="1:16" s="131" customFormat="1" ht="15.75">
      <c r="A375" s="196" t="s">
        <v>266</v>
      </c>
      <c r="B375" s="196" t="s">
        <v>222</v>
      </c>
      <c r="C375" s="196" t="s">
        <v>223</v>
      </c>
      <c r="D375" s="196" t="s">
        <v>260</v>
      </c>
      <c r="E375" s="196" t="s">
        <v>261</v>
      </c>
      <c r="F375" s="559"/>
      <c r="G375" s="559"/>
      <c r="H375" s="175"/>
      <c r="I375" s="175"/>
      <c r="J375" s="175"/>
      <c r="K375" s="175"/>
      <c r="O375" s="581"/>
      <c r="P375" s="581"/>
    </row>
    <row r="376" spans="1:16" s="131" customFormat="1" ht="15">
      <c r="A376" s="302" t="s">
        <v>375</v>
      </c>
      <c r="B376" s="303">
        <v>40555</v>
      </c>
      <c r="C376" s="303">
        <v>40646</v>
      </c>
      <c r="D376" s="303">
        <v>40843</v>
      </c>
      <c r="E376" s="303">
        <v>40877</v>
      </c>
      <c r="F376" s="560"/>
      <c r="G376" s="560"/>
      <c r="H376" s="175"/>
      <c r="I376" s="175"/>
      <c r="J376" s="175"/>
      <c r="K376" s="175"/>
      <c r="O376" s="581"/>
    </row>
    <row r="377" spans="1:16" s="131" customFormat="1" ht="15">
      <c r="A377" s="302" t="s">
        <v>376</v>
      </c>
      <c r="B377" s="315" t="s">
        <v>377</v>
      </c>
      <c r="C377" s="315" t="s">
        <v>377</v>
      </c>
      <c r="D377" s="315" t="s">
        <v>198</v>
      </c>
      <c r="E377" s="315" t="s">
        <v>198</v>
      </c>
      <c r="F377" s="561"/>
      <c r="G377" s="561"/>
      <c r="H377" s="175"/>
      <c r="I377" s="175"/>
      <c r="J377" s="175"/>
      <c r="K377" s="175"/>
      <c r="O377" s="581"/>
    </row>
    <row r="378" spans="1:16" s="131" customFormat="1" ht="15">
      <c r="A378" s="302" t="s">
        <v>378</v>
      </c>
      <c r="B378" s="315" t="s">
        <v>377</v>
      </c>
      <c r="C378" s="315" t="s">
        <v>377</v>
      </c>
      <c r="D378" s="315" t="s">
        <v>198</v>
      </c>
      <c r="E378" s="315" t="s">
        <v>198</v>
      </c>
      <c r="F378" s="561"/>
      <c r="G378" s="561"/>
      <c r="H378" s="175"/>
      <c r="I378" s="175"/>
      <c r="J378" s="175"/>
      <c r="K378" s="175"/>
      <c r="O378" s="581"/>
    </row>
    <row r="379" spans="1:16" s="131" customFormat="1" ht="75">
      <c r="A379" s="302" t="s">
        <v>379</v>
      </c>
      <c r="B379" s="306" t="s">
        <v>414</v>
      </c>
      <c r="C379" s="306" t="s">
        <v>414</v>
      </c>
      <c r="D379" s="305">
        <v>1000000</v>
      </c>
      <c r="E379" s="305">
        <v>1000000</v>
      </c>
      <c r="F379" s="562"/>
      <c r="G379" s="562"/>
      <c r="H379" s="175"/>
      <c r="I379" s="175"/>
      <c r="J379" s="175"/>
      <c r="K379" s="175"/>
      <c r="O379" s="581"/>
    </row>
    <row r="380" spans="1:16" s="131" customFormat="1" ht="15">
      <c r="A380" s="302" t="s">
        <v>381</v>
      </c>
      <c r="B380" s="305">
        <v>1000000000</v>
      </c>
      <c r="C380" s="305">
        <v>1500000000</v>
      </c>
      <c r="D380" s="305">
        <v>143000000</v>
      </c>
      <c r="E380" s="305">
        <v>54000000</v>
      </c>
      <c r="F380" s="562"/>
      <c r="G380" s="562"/>
      <c r="H380" s="175"/>
      <c r="I380" s="175"/>
      <c r="J380" s="175"/>
      <c r="K380" s="175"/>
      <c r="O380" s="581"/>
    </row>
    <row r="381" spans="1:16" s="131" customFormat="1" ht="15">
      <c r="A381" s="302" t="s">
        <v>382</v>
      </c>
      <c r="B381" s="305">
        <v>1000000000</v>
      </c>
      <c r="C381" s="305">
        <v>1500000000</v>
      </c>
      <c r="D381" s="305">
        <v>143000000</v>
      </c>
      <c r="E381" s="305">
        <v>54000000</v>
      </c>
      <c r="F381" s="562"/>
      <c r="G381" s="562"/>
      <c r="H381" s="175"/>
      <c r="I381" s="175"/>
      <c r="J381" s="175"/>
      <c r="K381" s="175"/>
      <c r="O381" s="581"/>
    </row>
    <row r="382" spans="1:16" s="131" customFormat="1" ht="15">
      <c r="A382" s="302" t="s">
        <v>383</v>
      </c>
      <c r="B382" s="307">
        <v>1.1778563015312131</v>
      </c>
      <c r="C382" s="307">
        <v>1.1380448389666553</v>
      </c>
      <c r="D382" s="307">
        <v>1.145947928126146</v>
      </c>
      <c r="E382" s="307">
        <v>1.1636</v>
      </c>
      <c r="F382" s="563"/>
      <c r="G382" s="563"/>
      <c r="H382" s="175"/>
      <c r="I382" s="175"/>
      <c r="J382" s="175"/>
      <c r="K382" s="175"/>
      <c r="O382" s="581"/>
    </row>
    <row r="383" spans="1:16" s="131" customFormat="1" ht="15">
      <c r="A383" s="302" t="s">
        <v>384</v>
      </c>
      <c r="B383" s="302" t="s">
        <v>385</v>
      </c>
      <c r="C383" s="302" t="s">
        <v>385</v>
      </c>
      <c r="D383" s="302" t="s">
        <v>385</v>
      </c>
      <c r="E383" s="302" t="s">
        <v>385</v>
      </c>
      <c r="F383" s="564"/>
      <c r="G383" s="564"/>
      <c r="H383" s="175"/>
      <c r="I383" s="175"/>
      <c r="J383" s="175"/>
      <c r="K383" s="175"/>
      <c r="O383" s="581"/>
    </row>
    <row r="384" spans="1:16" s="131" customFormat="1" ht="15">
      <c r="A384" s="302" t="s">
        <v>386</v>
      </c>
      <c r="B384" s="303">
        <v>44208</v>
      </c>
      <c r="C384" s="303">
        <v>42473</v>
      </c>
      <c r="D384" s="303">
        <v>47053</v>
      </c>
      <c r="E384" s="303">
        <v>47087</v>
      </c>
      <c r="F384" s="560"/>
      <c r="G384" s="560"/>
      <c r="H384" s="175"/>
      <c r="I384" s="175"/>
      <c r="J384" s="175"/>
      <c r="K384" s="175"/>
      <c r="O384" s="581"/>
    </row>
    <row r="385" spans="1:15" s="131" customFormat="1" ht="15">
      <c r="A385" s="302" t="s">
        <v>387</v>
      </c>
      <c r="B385" s="303">
        <v>44208</v>
      </c>
      <c r="C385" s="303">
        <v>42473</v>
      </c>
      <c r="D385" s="303">
        <v>47053</v>
      </c>
      <c r="E385" s="303">
        <v>47087</v>
      </c>
      <c r="F385" s="560"/>
      <c r="G385" s="560"/>
      <c r="H385" s="175"/>
      <c r="I385" s="175"/>
      <c r="J385" s="175"/>
      <c r="K385" s="175"/>
      <c r="O385" s="581"/>
    </row>
    <row r="386" spans="1:15" s="131" customFormat="1" ht="15">
      <c r="A386" s="302" t="s">
        <v>388</v>
      </c>
      <c r="B386" s="308" t="s">
        <v>415</v>
      </c>
      <c r="C386" s="308" t="s">
        <v>416</v>
      </c>
      <c r="D386" s="308" t="s">
        <v>198</v>
      </c>
      <c r="E386" s="308" t="s">
        <v>198</v>
      </c>
      <c r="F386" s="564"/>
      <c r="G386" s="564"/>
      <c r="H386" s="175"/>
      <c r="I386" s="175"/>
      <c r="J386" s="175"/>
      <c r="K386" s="175"/>
      <c r="O386" s="581"/>
    </row>
    <row r="387" spans="1:15" s="131" customFormat="1" ht="15">
      <c r="A387" s="302" t="s">
        <v>392</v>
      </c>
      <c r="B387" s="302" t="s">
        <v>393</v>
      </c>
      <c r="C387" s="302" t="s">
        <v>393</v>
      </c>
      <c r="D387" s="302" t="s">
        <v>393</v>
      </c>
      <c r="E387" s="302" t="s">
        <v>393</v>
      </c>
      <c r="F387" s="564"/>
      <c r="G387" s="564"/>
      <c r="H387" s="175"/>
      <c r="I387" s="175"/>
      <c r="J387" s="175"/>
      <c r="K387" s="175"/>
      <c r="O387" s="581"/>
    </row>
    <row r="388" spans="1:15" s="131" customFormat="1" ht="15">
      <c r="A388" s="302" t="s">
        <v>394</v>
      </c>
      <c r="B388" s="302" t="s">
        <v>395</v>
      </c>
      <c r="C388" s="302" t="s">
        <v>395</v>
      </c>
      <c r="D388" s="302" t="s">
        <v>395</v>
      </c>
      <c r="E388" s="302" t="s">
        <v>395</v>
      </c>
      <c r="F388" s="564"/>
      <c r="G388" s="564"/>
      <c r="H388" s="175"/>
      <c r="I388" s="175"/>
      <c r="J388" s="175"/>
      <c r="K388" s="175"/>
      <c r="O388" s="581"/>
    </row>
    <row r="389" spans="1:15" s="131" customFormat="1" ht="15">
      <c r="A389" s="241" t="s">
        <v>397</v>
      </c>
      <c r="B389" s="537">
        <v>42016</v>
      </c>
      <c r="C389" s="537">
        <v>42107</v>
      </c>
      <c r="D389" s="537">
        <v>42304</v>
      </c>
      <c r="E389" s="537">
        <v>42338</v>
      </c>
      <c r="F389" s="565"/>
      <c r="G389" s="565"/>
      <c r="H389" s="175"/>
      <c r="I389" s="175"/>
      <c r="J389" s="175"/>
      <c r="K389" s="175"/>
      <c r="O389" s="581"/>
    </row>
    <row r="390" spans="1:15" s="131" customFormat="1" ht="15">
      <c r="A390" s="302" t="s">
        <v>398</v>
      </c>
      <c r="B390" s="538">
        <v>0.04</v>
      </c>
      <c r="C390" s="538">
        <v>3.6249999999999998E-2</v>
      </c>
      <c r="D390" s="585" t="s">
        <v>399</v>
      </c>
      <c r="E390" s="585" t="s">
        <v>399</v>
      </c>
      <c r="F390" s="566"/>
      <c r="G390" s="566"/>
      <c r="H390" s="175"/>
      <c r="I390" s="175"/>
      <c r="J390" s="175"/>
      <c r="K390" s="175"/>
      <c r="O390" s="581"/>
    </row>
    <row r="391" spans="1:15" s="131" customFormat="1" ht="15">
      <c r="A391" s="302" t="s">
        <v>400</v>
      </c>
      <c r="B391" s="305" t="s">
        <v>198</v>
      </c>
      <c r="C391" s="305" t="s">
        <v>198</v>
      </c>
      <c r="D391" s="302" t="s">
        <v>198</v>
      </c>
      <c r="E391" s="302" t="s">
        <v>198</v>
      </c>
      <c r="F391" s="564"/>
      <c r="G391" s="564"/>
      <c r="H391" s="175"/>
      <c r="I391" s="175"/>
      <c r="J391" s="175"/>
      <c r="K391" s="175"/>
      <c r="O391" s="581"/>
    </row>
    <row r="392" spans="1:15" s="131" customFormat="1" ht="15">
      <c r="A392" s="302" t="s">
        <v>401</v>
      </c>
      <c r="B392" s="302" t="s">
        <v>402</v>
      </c>
      <c r="C392" s="302" t="s">
        <v>402</v>
      </c>
      <c r="D392" s="302" t="s">
        <v>402</v>
      </c>
      <c r="E392" s="302" t="s">
        <v>402</v>
      </c>
      <c r="F392" s="564"/>
      <c r="G392" s="564"/>
      <c r="H392" s="175"/>
      <c r="I392" s="175"/>
      <c r="J392" s="175"/>
      <c r="K392" s="175"/>
      <c r="O392" s="581"/>
    </row>
    <row r="393" spans="1:15" s="131" customFormat="1" ht="15">
      <c r="A393" s="302" t="s">
        <v>403</v>
      </c>
      <c r="B393" s="305" t="s">
        <v>417</v>
      </c>
      <c r="C393" s="305" t="s">
        <v>418</v>
      </c>
      <c r="D393" s="302" t="s">
        <v>198</v>
      </c>
      <c r="E393" s="302" t="s">
        <v>198</v>
      </c>
      <c r="F393" s="564"/>
      <c r="G393" s="564"/>
      <c r="H393" s="175"/>
      <c r="I393" s="175"/>
      <c r="J393" s="175"/>
      <c r="K393" s="175"/>
      <c r="O393" s="581"/>
    </row>
    <row r="394" spans="1:15" s="131" customFormat="1" ht="15">
      <c r="A394" s="302" t="s">
        <v>407</v>
      </c>
      <c r="B394" s="312">
        <v>849000000</v>
      </c>
      <c r="C394" s="312">
        <v>1318050000</v>
      </c>
      <c r="D394" s="312">
        <v>124787520</v>
      </c>
      <c r="E394" s="312">
        <v>46407700.240632519</v>
      </c>
      <c r="F394" s="567"/>
      <c r="G394" s="567"/>
      <c r="H394" s="175"/>
      <c r="I394" s="175"/>
      <c r="J394" s="175"/>
      <c r="K394" s="175"/>
      <c r="O394" s="581"/>
    </row>
    <row r="395" spans="1:15" s="131" customFormat="1" ht="15">
      <c r="A395" s="302" t="s">
        <v>408</v>
      </c>
      <c r="B395" s="305">
        <v>1000000000</v>
      </c>
      <c r="C395" s="305">
        <v>1500000000</v>
      </c>
      <c r="D395" s="305">
        <v>143000000</v>
      </c>
      <c r="E395" s="305">
        <v>54000000</v>
      </c>
      <c r="F395" s="562"/>
      <c r="G395" s="562"/>
      <c r="H395" s="175"/>
      <c r="I395" s="175"/>
      <c r="J395" s="175"/>
      <c r="K395" s="175"/>
      <c r="O395" s="581"/>
    </row>
    <row r="396" spans="1:15" s="131" customFormat="1" ht="15">
      <c r="A396" s="302" t="s">
        <v>409</v>
      </c>
      <c r="B396" s="303">
        <v>44208</v>
      </c>
      <c r="C396" s="303">
        <v>42473</v>
      </c>
      <c r="D396" s="303">
        <v>47053</v>
      </c>
      <c r="E396" s="303">
        <v>47087</v>
      </c>
      <c r="F396" s="560"/>
      <c r="G396" s="560"/>
      <c r="H396" s="175"/>
      <c r="I396" s="175"/>
      <c r="J396" s="175"/>
      <c r="K396" s="175"/>
      <c r="O396" s="581"/>
    </row>
    <row r="397" spans="1:15" s="131" customFormat="1" ht="15">
      <c r="A397" s="302" t="s">
        <v>410</v>
      </c>
      <c r="B397" s="313">
        <v>0.04</v>
      </c>
      <c r="C397" s="313">
        <v>3.6249999999999998E-2</v>
      </c>
      <c r="D397" s="313" t="s">
        <v>399</v>
      </c>
      <c r="E397" s="313" t="s">
        <v>399</v>
      </c>
      <c r="F397" s="566"/>
      <c r="G397" s="566"/>
      <c r="H397" s="175"/>
      <c r="I397" s="175"/>
      <c r="J397" s="175"/>
      <c r="K397" s="175"/>
      <c r="O397" s="581"/>
    </row>
    <row r="398" spans="1:15" s="131" customFormat="1" ht="30">
      <c r="A398" s="302" t="s">
        <v>514</v>
      </c>
      <c r="B398" s="316" t="s">
        <v>411</v>
      </c>
      <c r="C398" s="316" t="s">
        <v>411</v>
      </c>
      <c r="D398" s="316" t="s">
        <v>411</v>
      </c>
      <c r="E398" s="316" t="s">
        <v>411</v>
      </c>
      <c r="F398" s="568"/>
      <c r="G398" s="568"/>
      <c r="H398" s="175"/>
      <c r="I398" s="175"/>
      <c r="J398" s="175"/>
      <c r="K398" s="175"/>
      <c r="O398" s="581"/>
    </row>
    <row r="399" spans="1:15" s="131" customFormat="1" ht="15">
      <c r="A399" s="302" t="s">
        <v>412</v>
      </c>
      <c r="B399" s="312">
        <v>0</v>
      </c>
      <c r="C399" s="312">
        <v>0</v>
      </c>
      <c r="D399" s="312">
        <v>0</v>
      </c>
      <c r="E399" s="312">
        <v>0</v>
      </c>
      <c r="F399" s="567"/>
      <c r="G399" s="567"/>
      <c r="H399" s="175"/>
      <c r="I399" s="175"/>
      <c r="J399" s="175"/>
      <c r="K399" s="175"/>
      <c r="O399" s="581"/>
    </row>
    <row r="400" spans="1:15" s="131" customFormat="1" ht="15">
      <c r="A400" s="587" t="s">
        <v>413</v>
      </c>
      <c r="B400" s="667"/>
      <c r="C400" s="175"/>
      <c r="D400" s="175"/>
      <c r="E400" s="175"/>
      <c r="F400" s="567"/>
      <c r="G400" s="558"/>
      <c r="H400" s="175"/>
      <c r="I400" s="175"/>
      <c r="J400" s="175"/>
      <c r="K400" s="175"/>
      <c r="O400" s="581"/>
    </row>
    <row r="401" spans="1:16" s="581" customFormat="1" ht="15">
      <c r="A401" s="587" t="s">
        <v>515</v>
      </c>
      <c r="B401" s="588"/>
      <c r="C401" s="175"/>
      <c r="D401" s="175"/>
      <c r="E401" s="175"/>
      <c r="F401" s="567"/>
      <c r="G401" s="558"/>
      <c r="H401" s="175"/>
      <c r="I401" s="175"/>
      <c r="J401" s="175"/>
      <c r="K401" s="175"/>
    </row>
    <row r="402" spans="1:16" s="131" customFormat="1" ht="15.75">
      <c r="A402" s="196" t="s">
        <v>266</v>
      </c>
      <c r="B402" s="196" t="s">
        <v>243</v>
      </c>
      <c r="C402" s="196" t="s">
        <v>246</v>
      </c>
      <c r="D402" s="196" t="s">
        <v>248</v>
      </c>
      <c r="E402" s="196" t="s">
        <v>277</v>
      </c>
      <c r="F402" s="196" t="s">
        <v>517</v>
      </c>
      <c r="G402" s="658" t="s">
        <v>517</v>
      </c>
      <c r="H402" s="658"/>
      <c r="I402" s="175"/>
      <c r="J402" s="175"/>
      <c r="K402" s="175"/>
      <c r="O402" s="581"/>
      <c r="P402" s="581"/>
    </row>
    <row r="403" spans="1:16" s="131" customFormat="1" ht="15">
      <c r="A403" s="318" t="s">
        <v>375</v>
      </c>
      <c r="B403" s="303">
        <v>40920</v>
      </c>
      <c r="C403" s="303">
        <v>40961</v>
      </c>
      <c r="D403" s="303">
        <v>41039</v>
      </c>
      <c r="E403" s="303">
        <v>41897</v>
      </c>
      <c r="F403" s="303">
        <v>42016</v>
      </c>
      <c r="G403" s="581"/>
      <c r="H403" s="581"/>
      <c r="I403" s="175"/>
      <c r="J403" s="175"/>
      <c r="K403" s="175"/>
      <c r="O403" s="581"/>
    </row>
    <row r="404" spans="1:16" s="131" customFormat="1" ht="15">
      <c r="A404" s="318" t="s">
        <v>376</v>
      </c>
      <c r="B404" s="315" t="s">
        <v>377</v>
      </c>
      <c r="C404" s="315" t="s">
        <v>377</v>
      </c>
      <c r="D404" s="315" t="s">
        <v>377</v>
      </c>
      <c r="E404" s="315" t="s">
        <v>377</v>
      </c>
      <c r="F404" s="304" t="s">
        <v>377</v>
      </c>
      <c r="G404" s="581"/>
      <c r="H404" s="581"/>
      <c r="I404" s="175"/>
      <c r="J404" s="175"/>
      <c r="K404" s="175"/>
      <c r="O404" s="581"/>
    </row>
    <row r="405" spans="1:16" s="131" customFormat="1" ht="15">
      <c r="A405" s="318" t="s">
        <v>378</v>
      </c>
      <c r="B405" s="315" t="s">
        <v>377</v>
      </c>
      <c r="C405" s="315" t="s">
        <v>377</v>
      </c>
      <c r="D405" s="315" t="s">
        <v>377</v>
      </c>
      <c r="E405" s="315" t="s">
        <v>377</v>
      </c>
      <c r="F405" s="304" t="s">
        <v>198</v>
      </c>
      <c r="G405" s="581"/>
      <c r="H405" s="581"/>
      <c r="I405" s="175"/>
      <c r="J405" s="175"/>
      <c r="K405" s="175"/>
      <c r="O405" s="581"/>
    </row>
    <row r="406" spans="1:16" s="131" customFormat="1" ht="75">
      <c r="A406" s="318" t="s">
        <v>379</v>
      </c>
      <c r="B406" s="306" t="s">
        <v>419</v>
      </c>
      <c r="C406" s="306" t="s">
        <v>414</v>
      </c>
      <c r="D406" s="306" t="s">
        <v>380</v>
      </c>
      <c r="E406" s="306" t="s">
        <v>419</v>
      </c>
      <c r="F406" s="312" t="s">
        <v>518</v>
      </c>
      <c r="G406" s="581"/>
      <c r="H406" s="581"/>
      <c r="I406" s="175"/>
      <c r="J406" s="175"/>
      <c r="K406" s="175"/>
      <c r="O406" s="581"/>
    </row>
    <row r="407" spans="1:16" s="131" customFormat="1" ht="15">
      <c r="A407" s="318" t="s">
        <v>381</v>
      </c>
      <c r="B407" s="312">
        <v>1000000000</v>
      </c>
      <c r="C407" s="305">
        <v>2000000000</v>
      </c>
      <c r="D407" s="306">
        <v>2000000000</v>
      </c>
      <c r="E407" s="312">
        <v>1500000000</v>
      </c>
      <c r="F407" s="312">
        <v>1000000000</v>
      </c>
      <c r="G407" s="581"/>
      <c r="H407" s="581"/>
      <c r="I407" s="175"/>
      <c r="J407" s="175"/>
      <c r="K407" s="175"/>
      <c r="O407" s="581"/>
    </row>
    <row r="408" spans="1:16" s="131" customFormat="1" ht="15">
      <c r="A408" s="318" t="s">
        <v>382</v>
      </c>
      <c r="B408" s="312">
        <v>1000000000</v>
      </c>
      <c r="C408" s="305">
        <v>2000000000</v>
      </c>
      <c r="D408" s="306">
        <v>2000000000</v>
      </c>
      <c r="E408" s="312">
        <v>1500000000</v>
      </c>
      <c r="F408" s="312">
        <v>1000000000</v>
      </c>
      <c r="G408" s="581"/>
      <c r="H408" s="581"/>
      <c r="I408" s="175"/>
      <c r="J408" s="175"/>
      <c r="K408" s="175"/>
      <c r="O408" s="581"/>
    </row>
    <row r="409" spans="1:16" s="131" customFormat="1" ht="15">
      <c r="A409" s="318" t="s">
        <v>383</v>
      </c>
      <c r="B409" s="307">
        <v>1</v>
      </c>
      <c r="C409" s="307">
        <v>1.1983223487118035</v>
      </c>
      <c r="D409" s="307">
        <v>1.6194331983805668</v>
      </c>
      <c r="E409" s="307">
        <v>1</v>
      </c>
      <c r="F409" s="307">
        <v>1</v>
      </c>
      <c r="G409" s="581"/>
      <c r="H409" s="581"/>
      <c r="I409" s="175"/>
      <c r="J409" s="175"/>
      <c r="K409" s="175"/>
      <c r="O409" s="581"/>
    </row>
    <row r="410" spans="1:16" s="131" customFormat="1" ht="15">
      <c r="A410" s="318" t="s">
        <v>384</v>
      </c>
      <c r="B410" s="302" t="s">
        <v>420</v>
      </c>
      <c r="C410" s="302" t="s">
        <v>420</v>
      </c>
      <c r="D410" s="302" t="s">
        <v>420</v>
      </c>
      <c r="E410" s="302" t="s">
        <v>420</v>
      </c>
      <c r="F410" s="241" t="s">
        <v>420</v>
      </c>
      <c r="G410" s="581"/>
      <c r="H410" s="581"/>
      <c r="I410" s="175"/>
      <c r="J410" s="175"/>
      <c r="K410" s="175"/>
      <c r="O410" s="581"/>
    </row>
    <row r="411" spans="1:16" s="131" customFormat="1" ht="15">
      <c r="A411" s="318" t="s">
        <v>386</v>
      </c>
      <c r="B411" s="303">
        <v>44573</v>
      </c>
      <c r="C411" s="303">
        <v>42788</v>
      </c>
      <c r="D411" s="303">
        <v>42865</v>
      </c>
      <c r="E411" s="303">
        <v>42993</v>
      </c>
      <c r="F411" s="303">
        <v>43143</v>
      </c>
      <c r="G411" s="581"/>
      <c r="H411" s="581"/>
      <c r="I411" s="175"/>
      <c r="J411" s="175"/>
      <c r="K411" s="175"/>
      <c r="O411" s="581"/>
    </row>
    <row r="412" spans="1:16" s="131" customFormat="1" ht="15">
      <c r="A412" s="318" t="s">
        <v>387</v>
      </c>
      <c r="B412" s="303">
        <v>44938</v>
      </c>
      <c r="C412" s="303">
        <v>43153</v>
      </c>
      <c r="D412" s="303">
        <v>43230</v>
      </c>
      <c r="E412" s="303">
        <v>43358</v>
      </c>
      <c r="F412" s="303">
        <v>43508</v>
      </c>
      <c r="G412" s="581"/>
      <c r="H412" s="581"/>
      <c r="I412" s="175"/>
      <c r="J412" s="175"/>
      <c r="K412" s="175"/>
      <c r="O412" s="581"/>
    </row>
    <row r="413" spans="1:16" s="131" customFormat="1" ht="15">
      <c r="A413" s="318" t="s">
        <v>388</v>
      </c>
      <c r="B413" s="303" t="s">
        <v>421</v>
      </c>
      <c r="C413" s="308" t="s">
        <v>422</v>
      </c>
      <c r="D413" s="308" t="s">
        <v>423</v>
      </c>
      <c r="E413" s="308" t="s">
        <v>424</v>
      </c>
      <c r="F413" s="302" t="s">
        <v>519</v>
      </c>
      <c r="G413" s="581"/>
      <c r="H413" s="581"/>
      <c r="I413" s="175"/>
      <c r="J413" s="175"/>
      <c r="K413" s="175"/>
      <c r="O413" s="581"/>
    </row>
    <row r="414" spans="1:16" s="131" customFormat="1" ht="15">
      <c r="A414" s="318" t="s">
        <v>392</v>
      </c>
      <c r="B414" s="302" t="s">
        <v>393</v>
      </c>
      <c r="C414" s="302" t="s">
        <v>393</v>
      </c>
      <c r="D414" s="302" t="s">
        <v>393</v>
      </c>
      <c r="E414" s="302" t="s">
        <v>393</v>
      </c>
      <c r="F414" s="241" t="s">
        <v>393</v>
      </c>
      <c r="G414" s="581"/>
      <c r="H414" s="581"/>
      <c r="I414" s="175"/>
      <c r="J414" s="175"/>
      <c r="K414" s="175"/>
      <c r="O414" s="581"/>
    </row>
    <row r="415" spans="1:16" s="131" customFormat="1" ht="15">
      <c r="A415" s="318" t="s">
        <v>394</v>
      </c>
      <c r="B415" s="303" t="s">
        <v>395</v>
      </c>
      <c r="C415" s="303" t="s">
        <v>395</v>
      </c>
      <c r="D415" s="303" t="s">
        <v>396</v>
      </c>
      <c r="E415" s="303" t="s">
        <v>425</v>
      </c>
      <c r="F415" s="680" t="s">
        <v>425</v>
      </c>
      <c r="G415" s="581"/>
      <c r="H415" s="581"/>
      <c r="I415" s="175"/>
      <c r="J415" s="175"/>
      <c r="K415" s="175"/>
      <c r="O415" s="581"/>
    </row>
    <row r="416" spans="1:16" s="131" customFormat="1" ht="15">
      <c r="A416" s="318" t="s">
        <v>397</v>
      </c>
      <c r="B416" s="537">
        <v>42016</v>
      </c>
      <c r="C416" s="537">
        <v>42058</v>
      </c>
      <c r="D416" s="537">
        <v>42135</v>
      </c>
      <c r="E416" s="537">
        <v>42079</v>
      </c>
      <c r="F416" s="537">
        <v>42047</v>
      </c>
      <c r="G416" s="581"/>
      <c r="H416" s="581"/>
      <c r="I416" s="175"/>
      <c r="J416" s="175"/>
      <c r="K416" s="175"/>
      <c r="O416" s="581"/>
    </row>
    <row r="417" spans="1:15" s="131" customFormat="1" ht="30">
      <c r="A417" s="318" t="s">
        <v>398</v>
      </c>
      <c r="B417" s="538">
        <v>4.2500000000000003E-2</v>
      </c>
      <c r="C417" s="538">
        <v>2.2499999999999999E-2</v>
      </c>
      <c r="D417" s="538">
        <v>2.2499999999999999E-2</v>
      </c>
      <c r="E417" s="538" t="s">
        <v>523</v>
      </c>
      <c r="F417" s="538" t="s">
        <v>523</v>
      </c>
      <c r="G417" s="581"/>
      <c r="H417" s="581"/>
      <c r="I417" s="175"/>
      <c r="J417" s="175"/>
      <c r="K417" s="175"/>
      <c r="O417" s="581"/>
    </row>
    <row r="418" spans="1:15" s="131" customFormat="1" ht="30">
      <c r="A418" s="318" t="s">
        <v>400</v>
      </c>
      <c r="B418" s="316" t="s">
        <v>427</v>
      </c>
      <c r="C418" s="302" t="s">
        <v>428</v>
      </c>
      <c r="D418" s="538" t="s">
        <v>429</v>
      </c>
      <c r="E418" s="314" t="s">
        <v>426</v>
      </c>
      <c r="F418" s="538" t="s">
        <v>426</v>
      </c>
      <c r="G418" s="581"/>
      <c r="H418" s="581"/>
      <c r="I418" s="175"/>
      <c r="J418" s="175"/>
      <c r="K418" s="175"/>
      <c r="O418" s="581"/>
    </row>
    <row r="419" spans="1:15" s="131" customFormat="1" ht="45">
      <c r="A419" s="318" t="s">
        <v>401</v>
      </c>
      <c r="B419" s="302" t="s">
        <v>402</v>
      </c>
      <c r="C419" s="302" t="s">
        <v>402</v>
      </c>
      <c r="D419" s="241" t="s">
        <v>536</v>
      </c>
      <c r="E419" s="302" t="s">
        <v>402</v>
      </c>
      <c r="F419" s="241" t="s">
        <v>402</v>
      </c>
      <c r="G419" s="581"/>
      <c r="H419" s="581"/>
      <c r="I419" s="175"/>
      <c r="J419" s="175"/>
      <c r="K419" s="175"/>
      <c r="O419" s="581"/>
    </row>
    <row r="420" spans="1:15" s="131" customFormat="1" ht="30">
      <c r="A420" s="318" t="s">
        <v>403</v>
      </c>
      <c r="B420" s="319" t="s">
        <v>201</v>
      </c>
      <c r="C420" s="305" t="s">
        <v>430</v>
      </c>
      <c r="D420" s="681" t="s">
        <v>431</v>
      </c>
      <c r="E420" s="306" t="s">
        <v>201</v>
      </c>
      <c r="F420" s="681" t="s">
        <v>201</v>
      </c>
      <c r="G420" s="581"/>
      <c r="H420" s="581"/>
      <c r="I420" s="175"/>
      <c r="J420" s="175"/>
      <c r="K420" s="175"/>
      <c r="O420" s="581"/>
    </row>
    <row r="421" spans="1:15" s="131" customFormat="1" ht="15">
      <c r="A421" s="318" t="s">
        <v>407</v>
      </c>
      <c r="B421" s="312">
        <v>1000000000</v>
      </c>
      <c r="C421" s="312">
        <v>1669000000</v>
      </c>
      <c r="D421" s="536">
        <v>1235000000</v>
      </c>
      <c r="E421" s="312">
        <v>1500000000</v>
      </c>
      <c r="F421" s="312">
        <v>1000000000</v>
      </c>
      <c r="G421" s="581"/>
      <c r="H421" s="581"/>
      <c r="I421" s="175"/>
      <c r="J421" s="175"/>
      <c r="K421" s="175"/>
      <c r="O421" s="581"/>
    </row>
    <row r="422" spans="1:15" s="131" customFormat="1" ht="15">
      <c r="A422" s="318" t="s">
        <v>408</v>
      </c>
      <c r="B422" s="312">
        <v>1000000000</v>
      </c>
      <c r="C422" s="305">
        <v>2000000000</v>
      </c>
      <c r="D422" s="681">
        <v>2000000000</v>
      </c>
      <c r="E422" s="312">
        <v>1500000000</v>
      </c>
      <c r="F422" s="312">
        <v>1000000000</v>
      </c>
      <c r="G422" s="581"/>
      <c r="H422" s="581"/>
      <c r="I422" s="175"/>
      <c r="J422" s="175"/>
      <c r="K422" s="175"/>
      <c r="O422" s="581"/>
    </row>
    <row r="423" spans="1:15" s="131" customFormat="1" ht="15">
      <c r="A423" s="318" t="s">
        <v>409</v>
      </c>
      <c r="B423" s="303">
        <v>44573</v>
      </c>
      <c r="C423" s="303">
        <v>42788</v>
      </c>
      <c r="D423" s="680">
        <v>42865</v>
      </c>
      <c r="E423" s="303">
        <v>42993</v>
      </c>
      <c r="F423" s="303">
        <v>43143</v>
      </c>
      <c r="G423" s="581"/>
      <c r="H423" s="581"/>
      <c r="I423" s="175"/>
      <c r="J423" s="175"/>
      <c r="K423" s="175"/>
      <c r="O423" s="581"/>
    </row>
    <row r="424" spans="1:15" s="131" customFormat="1" ht="30">
      <c r="A424" s="318" t="s">
        <v>410</v>
      </c>
      <c r="B424" s="313">
        <v>4.2500000000000003E-2</v>
      </c>
      <c r="C424" s="313">
        <v>2.2499999999999999E-2</v>
      </c>
      <c r="D424" s="682">
        <v>2.2499999999999999E-2</v>
      </c>
      <c r="E424" s="313" t="s">
        <v>426</v>
      </c>
      <c r="F424" s="682" t="s">
        <v>426</v>
      </c>
      <c r="G424" s="581"/>
      <c r="H424" s="581"/>
      <c r="I424" s="175"/>
      <c r="J424" s="175"/>
      <c r="K424" s="175"/>
      <c r="O424" s="581"/>
    </row>
    <row r="425" spans="1:15" s="131" customFormat="1" ht="30">
      <c r="A425" s="318" t="s">
        <v>514</v>
      </c>
      <c r="B425" s="316" t="s">
        <v>411</v>
      </c>
      <c r="C425" s="316" t="s">
        <v>411</v>
      </c>
      <c r="D425" s="695" t="s">
        <v>411</v>
      </c>
      <c r="E425" s="316" t="s">
        <v>411</v>
      </c>
      <c r="F425" s="314" t="s">
        <v>411</v>
      </c>
      <c r="G425" s="581"/>
      <c r="H425" s="581"/>
      <c r="I425" s="175"/>
      <c r="J425" s="175"/>
      <c r="K425" s="175"/>
      <c r="O425" s="581"/>
    </row>
    <row r="426" spans="1:15" s="131" customFormat="1" ht="15">
      <c r="A426" s="318" t="s">
        <v>412</v>
      </c>
      <c r="B426" s="312">
        <v>0</v>
      </c>
      <c r="C426" s="312">
        <v>0</v>
      </c>
      <c r="D426" s="681">
        <v>80700000</v>
      </c>
      <c r="E426" s="312">
        <v>0</v>
      </c>
      <c r="F426" s="536">
        <v>0</v>
      </c>
      <c r="G426" s="581"/>
      <c r="H426" s="581"/>
      <c r="I426" s="175"/>
      <c r="J426" s="175"/>
      <c r="K426" s="175"/>
      <c r="O426" s="581"/>
    </row>
    <row r="427" spans="1:15" s="131" customFormat="1" ht="15">
      <c r="A427" s="587" t="s">
        <v>413</v>
      </c>
      <c r="B427" s="667"/>
      <c r="C427" s="175"/>
      <c r="D427" s="175"/>
      <c r="E427" s="175"/>
      <c r="F427" s="175"/>
      <c r="G427" s="175"/>
      <c r="H427" s="175"/>
      <c r="I427" s="175"/>
      <c r="J427" s="175"/>
      <c r="K427" s="175"/>
      <c r="O427" s="581"/>
    </row>
    <row r="428" spans="1:15" s="581" customFormat="1" ht="15">
      <c r="A428" s="587" t="s">
        <v>515</v>
      </c>
      <c r="B428" s="588"/>
      <c r="C428" s="175"/>
      <c r="D428" s="175"/>
      <c r="E428" s="175"/>
      <c r="F428" s="175"/>
      <c r="G428" s="175"/>
      <c r="H428" s="175"/>
      <c r="I428" s="175"/>
      <c r="J428" s="175"/>
      <c r="K428" s="175"/>
    </row>
    <row r="429" spans="1:15" s="131" customFormat="1" ht="15.75">
      <c r="A429" s="191" t="s">
        <v>161</v>
      </c>
      <c r="B429" s="317"/>
      <c r="C429" s="175"/>
      <c r="D429" s="175"/>
      <c r="E429" s="175"/>
      <c r="F429" s="175"/>
      <c r="G429" s="175"/>
      <c r="H429" s="175"/>
      <c r="I429" s="175"/>
      <c r="J429" s="175"/>
      <c r="K429" s="175"/>
      <c r="O429" s="581"/>
    </row>
    <row r="430" spans="1:15" s="131" customFormat="1" ht="12.75" customHeight="1">
      <c r="A430" s="182"/>
      <c r="B430" s="317"/>
      <c r="C430" s="175"/>
      <c r="D430" s="175"/>
      <c r="E430" s="175"/>
      <c r="F430" s="175"/>
      <c r="G430" s="175"/>
      <c r="H430" s="175"/>
      <c r="I430" s="175"/>
      <c r="J430" s="175"/>
      <c r="K430" s="175"/>
      <c r="O430" s="581"/>
    </row>
    <row r="431" spans="1:15" s="133" customFormat="1" ht="15.75">
      <c r="A431" s="320" t="s">
        <v>275</v>
      </c>
      <c r="B431" s="321"/>
      <c r="C431" s="322"/>
      <c r="D431" s="323"/>
      <c r="E431" s="322"/>
      <c r="F431" s="321"/>
      <c r="G431" s="321"/>
      <c r="H431" s="321"/>
      <c r="I431" s="321"/>
      <c r="J431" s="321"/>
      <c r="K431" s="321"/>
    </row>
    <row r="432" spans="1:15" s="133" customFormat="1" ht="15.75">
      <c r="A432" s="324"/>
      <c r="B432" s="321"/>
      <c r="C432" s="322"/>
      <c r="D432" s="323"/>
      <c r="E432" s="322"/>
      <c r="F432" s="321"/>
      <c r="G432" s="321"/>
      <c r="H432" s="321"/>
      <c r="I432" s="321"/>
      <c r="J432" s="321"/>
      <c r="K432" s="321"/>
    </row>
    <row r="433" spans="1:16" s="133" customFormat="1" ht="15.75">
      <c r="A433" s="336" t="s">
        <v>432</v>
      </c>
      <c r="B433" s="337" t="s">
        <v>433</v>
      </c>
      <c r="C433" s="337"/>
      <c r="D433" s="337"/>
      <c r="E433" s="337"/>
      <c r="F433" s="338" t="s">
        <v>434</v>
      </c>
      <c r="G433" s="337" t="s">
        <v>435</v>
      </c>
      <c r="H433" s="337"/>
      <c r="I433" s="337"/>
      <c r="J433" s="337"/>
      <c r="K433" s="339"/>
      <c r="P433" s="581"/>
    </row>
    <row r="434" spans="1:16" s="133" customFormat="1" ht="16.5" customHeight="1">
      <c r="A434" s="740" t="s">
        <v>436</v>
      </c>
      <c r="B434" s="589"/>
      <c r="C434" s="590" t="s">
        <v>437</v>
      </c>
      <c r="D434" s="668" t="s">
        <v>438</v>
      </c>
      <c r="E434" s="591" t="s">
        <v>439</v>
      </c>
      <c r="F434" s="592"/>
      <c r="G434" s="589"/>
      <c r="H434" s="589"/>
      <c r="I434" s="589"/>
      <c r="J434" s="589"/>
      <c r="K434" s="593"/>
    </row>
    <row r="435" spans="1:16" s="133" customFormat="1" ht="34.5" customHeight="1">
      <c r="A435" s="741"/>
      <c r="B435" s="594" t="s">
        <v>41</v>
      </c>
      <c r="C435" s="669" t="s">
        <v>233</v>
      </c>
      <c r="D435" s="595" t="s">
        <v>231</v>
      </c>
      <c r="E435" s="596" t="s">
        <v>232</v>
      </c>
      <c r="F435" s="597" t="s">
        <v>225</v>
      </c>
      <c r="G435" s="709" t="s">
        <v>440</v>
      </c>
      <c r="H435" s="710"/>
      <c r="I435" s="710"/>
      <c r="J435" s="710"/>
      <c r="K435" s="711"/>
    </row>
    <row r="436" spans="1:16" s="133" customFormat="1" ht="18" customHeight="1">
      <c r="A436" s="741"/>
      <c r="B436" s="598" t="s">
        <v>227</v>
      </c>
      <c r="C436" s="670" t="s">
        <v>441</v>
      </c>
      <c r="D436" s="599" t="s">
        <v>201</v>
      </c>
      <c r="E436" s="600" t="s">
        <v>442</v>
      </c>
      <c r="F436" s="665" t="s">
        <v>5</v>
      </c>
      <c r="G436" s="598" t="s">
        <v>443</v>
      </c>
      <c r="H436" s="598"/>
      <c r="I436" s="598"/>
      <c r="J436" s="598"/>
      <c r="K436" s="601"/>
    </row>
    <row r="437" spans="1:16" s="133" customFormat="1" ht="20.25" customHeight="1">
      <c r="A437" s="741"/>
      <c r="B437" s="602" t="s">
        <v>444</v>
      </c>
      <c r="C437" s="671" t="s">
        <v>201</v>
      </c>
      <c r="D437" s="603" t="s">
        <v>445</v>
      </c>
      <c r="E437" s="604" t="s">
        <v>446</v>
      </c>
      <c r="F437" s="666"/>
      <c r="G437" s="602"/>
      <c r="H437" s="602"/>
      <c r="I437" s="602"/>
      <c r="J437" s="602"/>
      <c r="K437" s="605"/>
    </row>
    <row r="438" spans="1:16" s="133" customFormat="1" ht="35.25" customHeight="1">
      <c r="A438" s="741"/>
      <c r="B438" s="606" t="s">
        <v>444</v>
      </c>
      <c r="C438" s="672" t="s">
        <v>447</v>
      </c>
      <c r="D438" s="607" t="s">
        <v>448</v>
      </c>
      <c r="E438" s="608" t="s">
        <v>447</v>
      </c>
      <c r="F438" s="597" t="s">
        <v>5</v>
      </c>
      <c r="G438" s="709" t="s">
        <v>449</v>
      </c>
      <c r="H438" s="710"/>
      <c r="I438" s="710"/>
      <c r="J438" s="710"/>
      <c r="K438" s="711"/>
    </row>
    <row r="439" spans="1:16" s="133" customFormat="1" ht="32.25" customHeight="1">
      <c r="A439" s="741"/>
      <c r="B439" s="609" t="s">
        <v>227</v>
      </c>
      <c r="C439" s="670" t="s">
        <v>450</v>
      </c>
      <c r="D439" s="599" t="s">
        <v>451</v>
      </c>
      <c r="E439" s="600" t="s">
        <v>452</v>
      </c>
      <c r="F439" s="675" t="s">
        <v>225</v>
      </c>
      <c r="G439" s="721" t="s">
        <v>537</v>
      </c>
      <c r="H439" s="721"/>
      <c r="I439" s="721"/>
      <c r="J439" s="721"/>
      <c r="K439" s="722"/>
    </row>
    <row r="440" spans="1:16" s="133" customFormat="1" ht="22.5" customHeight="1">
      <c r="A440" s="742"/>
      <c r="B440" s="528" t="s">
        <v>444</v>
      </c>
      <c r="C440" s="671" t="s">
        <v>201</v>
      </c>
      <c r="D440" s="603" t="s">
        <v>453</v>
      </c>
      <c r="E440" s="604" t="s">
        <v>201</v>
      </c>
      <c r="F440" s="666"/>
      <c r="G440" s="743"/>
      <c r="H440" s="743"/>
      <c r="I440" s="743"/>
      <c r="J440" s="743"/>
      <c r="K440" s="744"/>
    </row>
    <row r="441" spans="1:16" s="133" customFormat="1" ht="42.75" customHeight="1">
      <c r="A441" s="610"/>
      <c r="B441" s="594" t="s">
        <v>227</v>
      </c>
      <c r="C441" s="672" t="s">
        <v>454</v>
      </c>
      <c r="D441" s="607" t="s">
        <v>231</v>
      </c>
      <c r="E441" s="608" t="s">
        <v>442</v>
      </c>
      <c r="F441" s="597" t="s">
        <v>5</v>
      </c>
      <c r="G441" s="724" t="s">
        <v>455</v>
      </c>
      <c r="H441" s="724"/>
      <c r="I441" s="724"/>
      <c r="J441" s="724"/>
      <c r="K441" s="725"/>
    </row>
    <row r="442" spans="1:16" s="133" customFormat="1" ht="20.25" customHeight="1">
      <c r="A442" s="611" t="s">
        <v>456</v>
      </c>
      <c r="B442" s="609" t="s">
        <v>444</v>
      </c>
      <c r="C442" s="670" t="s">
        <v>447</v>
      </c>
      <c r="D442" s="599" t="s">
        <v>448</v>
      </c>
      <c r="E442" s="600" t="s">
        <v>447</v>
      </c>
      <c r="F442" s="665" t="s">
        <v>5</v>
      </c>
      <c r="G442" s="700" t="s">
        <v>457</v>
      </c>
      <c r="H442" s="701"/>
      <c r="I442" s="701"/>
      <c r="J442" s="701"/>
      <c r="K442" s="702"/>
    </row>
    <row r="443" spans="1:16" s="133" customFormat="1" ht="12" customHeight="1">
      <c r="A443" s="612"/>
      <c r="B443" s="528"/>
      <c r="C443" s="673"/>
      <c r="D443" s="613"/>
      <c r="E443" s="614"/>
      <c r="F443" s="666"/>
      <c r="G443" s="703"/>
      <c r="H443" s="704"/>
      <c r="I443" s="704"/>
      <c r="J443" s="704"/>
      <c r="K443" s="705"/>
    </row>
    <row r="444" spans="1:16" s="133" customFormat="1" ht="63.75" customHeight="1">
      <c r="A444" s="611"/>
      <c r="B444" s="606" t="s">
        <v>227</v>
      </c>
      <c r="C444" s="615" t="s">
        <v>454</v>
      </c>
      <c r="D444" s="615" t="s">
        <v>231</v>
      </c>
      <c r="E444" s="616" t="s">
        <v>458</v>
      </c>
      <c r="F444" s="665" t="s">
        <v>5</v>
      </c>
      <c r="G444" s="700" t="s">
        <v>459</v>
      </c>
      <c r="H444" s="701"/>
      <c r="I444" s="701"/>
      <c r="J444" s="701"/>
      <c r="K444" s="702"/>
    </row>
    <row r="445" spans="1:16" s="133" customFormat="1" ht="62.25" customHeight="1">
      <c r="A445" s="611" t="s">
        <v>460</v>
      </c>
      <c r="B445" s="617" t="s">
        <v>444</v>
      </c>
      <c r="C445" s="671" t="s">
        <v>201</v>
      </c>
      <c r="D445" s="603" t="s">
        <v>461</v>
      </c>
      <c r="E445" s="604" t="s">
        <v>446</v>
      </c>
      <c r="F445" s="665" t="s">
        <v>5</v>
      </c>
      <c r="G445" s="703"/>
      <c r="H445" s="704"/>
      <c r="I445" s="704"/>
      <c r="J445" s="704"/>
      <c r="K445" s="705"/>
    </row>
    <row r="446" spans="1:16" s="133" customFormat="1" ht="59.25" customHeight="1">
      <c r="A446" s="611"/>
      <c r="B446" s="594" t="s">
        <v>227</v>
      </c>
      <c r="C446" s="615" t="s">
        <v>454</v>
      </c>
      <c r="D446" s="615" t="s">
        <v>462</v>
      </c>
      <c r="E446" s="616" t="s">
        <v>463</v>
      </c>
      <c r="F446" s="685" t="s">
        <v>5</v>
      </c>
      <c r="G446" s="700" t="s">
        <v>464</v>
      </c>
      <c r="H446" s="701"/>
      <c r="I446" s="701"/>
      <c r="J446" s="701"/>
      <c r="K446" s="702"/>
    </row>
    <row r="447" spans="1:16" s="133" customFormat="1" ht="56.25" customHeight="1">
      <c r="A447" s="612"/>
      <c r="B447" s="609" t="s">
        <v>444</v>
      </c>
      <c r="C447" s="671" t="s">
        <v>201</v>
      </c>
      <c r="D447" s="603" t="s">
        <v>465</v>
      </c>
      <c r="E447" s="604" t="s">
        <v>447</v>
      </c>
      <c r="F447" s="685" t="s">
        <v>5</v>
      </c>
      <c r="G447" s="703"/>
      <c r="H447" s="704"/>
      <c r="I447" s="704"/>
      <c r="J447" s="704"/>
      <c r="K447" s="705"/>
    </row>
    <row r="448" spans="1:16" s="133" customFormat="1" ht="60.75" customHeight="1">
      <c r="A448" s="610"/>
      <c r="B448" s="606" t="s">
        <v>227</v>
      </c>
      <c r="C448" s="615" t="s">
        <v>454</v>
      </c>
      <c r="D448" s="615" t="s">
        <v>231</v>
      </c>
      <c r="E448" s="616" t="s">
        <v>458</v>
      </c>
      <c r="F448" s="685" t="s">
        <v>5</v>
      </c>
      <c r="G448" s="700" t="s">
        <v>547</v>
      </c>
      <c r="H448" s="701"/>
      <c r="I448" s="701"/>
      <c r="J448" s="701"/>
      <c r="K448" s="702"/>
    </row>
    <row r="449" spans="1:11" s="133" customFormat="1" ht="104.25" customHeight="1">
      <c r="A449" s="684" t="s">
        <v>543</v>
      </c>
      <c r="B449" s="617" t="s">
        <v>444</v>
      </c>
      <c r="C449" s="671" t="s">
        <v>446</v>
      </c>
      <c r="D449" s="603" t="s">
        <v>461</v>
      </c>
      <c r="E449" s="604" t="s">
        <v>446</v>
      </c>
      <c r="F449" s="685" t="s">
        <v>5</v>
      </c>
      <c r="G449" s="703"/>
      <c r="H449" s="704"/>
      <c r="I449" s="704"/>
      <c r="J449" s="704"/>
      <c r="K449" s="705"/>
    </row>
    <row r="450" spans="1:11" s="133" customFormat="1" ht="59.25" customHeight="1">
      <c r="A450" s="611"/>
      <c r="B450" s="594" t="s">
        <v>227</v>
      </c>
      <c r="C450" s="615" t="s">
        <v>441</v>
      </c>
      <c r="D450" s="615" t="s">
        <v>462</v>
      </c>
      <c r="E450" s="616" t="s">
        <v>463</v>
      </c>
      <c r="F450" s="685" t="s">
        <v>5</v>
      </c>
      <c r="G450" s="700" t="s">
        <v>545</v>
      </c>
      <c r="H450" s="701"/>
      <c r="I450" s="701"/>
      <c r="J450" s="701"/>
      <c r="K450" s="702"/>
    </row>
    <row r="451" spans="1:11" s="133" customFormat="1" ht="110.25" customHeight="1">
      <c r="A451" s="612"/>
      <c r="B451" s="609" t="s">
        <v>444</v>
      </c>
      <c r="C451" s="671" t="s">
        <v>544</v>
      </c>
      <c r="D451" s="603" t="s">
        <v>465</v>
      </c>
      <c r="E451" s="604" t="s">
        <v>447</v>
      </c>
      <c r="F451" s="685" t="s">
        <v>5</v>
      </c>
      <c r="G451" s="703"/>
      <c r="H451" s="704"/>
      <c r="I451" s="704"/>
      <c r="J451" s="704"/>
      <c r="K451" s="705"/>
    </row>
    <row r="452" spans="1:11" s="133" customFormat="1" ht="60.75" customHeight="1">
      <c r="A452" s="610"/>
      <c r="B452" s="606" t="s">
        <v>227</v>
      </c>
      <c r="C452" s="615" t="s">
        <v>454</v>
      </c>
      <c r="D452" s="615" t="s">
        <v>231</v>
      </c>
      <c r="E452" s="616" t="s">
        <v>458</v>
      </c>
      <c r="F452" s="685" t="s">
        <v>5</v>
      </c>
      <c r="G452" s="700" t="s">
        <v>546</v>
      </c>
      <c r="H452" s="701"/>
      <c r="I452" s="701"/>
      <c r="J452" s="701"/>
      <c r="K452" s="702"/>
    </row>
    <row r="453" spans="1:11" s="133" customFormat="1" ht="116.25" customHeight="1">
      <c r="A453" s="684" t="s">
        <v>542</v>
      </c>
      <c r="B453" s="617" t="s">
        <v>444</v>
      </c>
      <c r="C453" s="671" t="s">
        <v>201</v>
      </c>
      <c r="D453" s="603" t="s">
        <v>461</v>
      </c>
      <c r="E453" s="604" t="s">
        <v>446</v>
      </c>
      <c r="F453" s="685" t="s">
        <v>5</v>
      </c>
      <c r="G453" s="703"/>
      <c r="H453" s="704"/>
      <c r="I453" s="704"/>
      <c r="J453" s="704"/>
      <c r="K453" s="705"/>
    </row>
    <row r="454" spans="1:11" s="133" customFormat="1" ht="59.25" customHeight="1">
      <c r="A454" s="611"/>
      <c r="B454" s="594" t="s">
        <v>227</v>
      </c>
      <c r="C454" s="615" t="s">
        <v>454</v>
      </c>
      <c r="D454" s="615" t="s">
        <v>462</v>
      </c>
      <c r="E454" s="616" t="s">
        <v>463</v>
      </c>
      <c r="F454" s="665" t="s">
        <v>5</v>
      </c>
      <c r="G454" s="726" t="s">
        <v>545</v>
      </c>
      <c r="H454" s="727"/>
      <c r="I454" s="727"/>
      <c r="J454" s="727"/>
      <c r="K454" s="728"/>
    </row>
    <row r="455" spans="1:11" s="133" customFormat="1" ht="100.5" customHeight="1">
      <c r="A455" s="612"/>
      <c r="B455" s="609" t="s">
        <v>444</v>
      </c>
      <c r="C455" s="671" t="s">
        <v>201</v>
      </c>
      <c r="D455" s="603" t="s">
        <v>465</v>
      </c>
      <c r="E455" s="604" t="s">
        <v>447</v>
      </c>
      <c r="F455" s="665" t="s">
        <v>5</v>
      </c>
      <c r="G455" s="729"/>
      <c r="H455" s="730"/>
      <c r="I455" s="730"/>
      <c r="J455" s="730"/>
      <c r="K455" s="731"/>
    </row>
    <row r="456" spans="1:11" s="133" customFormat="1" ht="30" customHeight="1">
      <c r="A456" s="696" t="s">
        <v>466</v>
      </c>
      <c r="B456" s="525" t="s">
        <v>227</v>
      </c>
      <c r="C456" s="526" t="s">
        <v>454</v>
      </c>
      <c r="D456" s="526" t="s">
        <v>231</v>
      </c>
      <c r="E456" s="527" t="s">
        <v>442</v>
      </c>
      <c r="F456" s="698" t="s">
        <v>5</v>
      </c>
      <c r="G456" s="700" t="s">
        <v>467</v>
      </c>
      <c r="H456" s="701"/>
      <c r="I456" s="701"/>
      <c r="J456" s="701"/>
      <c r="K456" s="702"/>
    </row>
    <row r="457" spans="1:11" s="133" customFormat="1" ht="23.25" customHeight="1">
      <c r="A457" s="697"/>
      <c r="B457" s="528" t="s">
        <v>444</v>
      </c>
      <c r="C457" s="529"/>
      <c r="D457" s="529"/>
      <c r="E457" s="530" t="s">
        <v>207</v>
      </c>
      <c r="F457" s="699"/>
      <c r="G457" s="703"/>
      <c r="H457" s="704"/>
      <c r="I457" s="704"/>
      <c r="J457" s="704"/>
      <c r="K457" s="705"/>
    </row>
    <row r="458" spans="1:11" s="133" customFormat="1" ht="35.25" customHeight="1">
      <c r="A458" s="606" t="s">
        <v>468</v>
      </c>
      <c r="B458" s="525" t="s">
        <v>227</v>
      </c>
      <c r="C458" s="526" t="s">
        <v>454</v>
      </c>
      <c r="D458" s="526" t="s">
        <v>231</v>
      </c>
      <c r="E458" s="527" t="s">
        <v>442</v>
      </c>
      <c r="F458" s="665" t="s">
        <v>5</v>
      </c>
      <c r="G458" s="724" t="s">
        <v>469</v>
      </c>
      <c r="H458" s="724"/>
      <c r="I458" s="724"/>
      <c r="J458" s="724"/>
      <c r="K458" s="725"/>
    </row>
    <row r="459" spans="1:11" s="133" customFormat="1" ht="48.75" customHeight="1">
      <c r="A459" s="606" t="s">
        <v>470</v>
      </c>
      <c r="B459" s="618" t="s">
        <v>444</v>
      </c>
      <c r="C459" s="615" t="s">
        <v>447</v>
      </c>
      <c r="D459" s="615" t="s">
        <v>448</v>
      </c>
      <c r="E459" s="616" t="s">
        <v>447</v>
      </c>
      <c r="F459" s="597" t="s">
        <v>5</v>
      </c>
      <c r="G459" s="724" t="s">
        <v>471</v>
      </c>
      <c r="H459" s="724"/>
      <c r="I459" s="724"/>
      <c r="J459" s="724"/>
      <c r="K459" s="725"/>
    </row>
    <row r="460" spans="1:11" s="133" customFormat="1" ht="36" customHeight="1">
      <c r="A460" s="619" t="s">
        <v>472</v>
      </c>
      <c r="B460" s="618" t="s">
        <v>444</v>
      </c>
      <c r="C460" s="615" t="s">
        <v>447</v>
      </c>
      <c r="D460" s="615" t="s">
        <v>448</v>
      </c>
      <c r="E460" s="616" t="s">
        <v>447</v>
      </c>
      <c r="F460" s="597" t="s">
        <v>5</v>
      </c>
      <c r="G460" s="709" t="s">
        <v>449</v>
      </c>
      <c r="H460" s="710"/>
      <c r="I460" s="710"/>
      <c r="J460" s="710"/>
      <c r="K460" s="711"/>
    </row>
    <row r="461" spans="1:11" s="133" customFormat="1" ht="15">
      <c r="A461" s="325"/>
      <c r="B461" s="321"/>
      <c r="C461" s="326"/>
      <c r="D461" s="327"/>
      <c r="E461" s="327"/>
      <c r="F461" s="327"/>
      <c r="G461" s="326"/>
      <c r="H461" s="326"/>
      <c r="I461" s="326"/>
      <c r="J461" s="326"/>
      <c r="K461" s="326"/>
    </row>
    <row r="462" spans="1:11" s="133" customFormat="1" ht="15.75">
      <c r="A462" s="328" t="s">
        <v>276</v>
      </c>
      <c r="B462" s="321"/>
      <c r="C462" s="326"/>
      <c r="D462" s="327"/>
      <c r="E462" s="327"/>
      <c r="F462" s="327"/>
      <c r="G462" s="326"/>
      <c r="H462" s="326"/>
      <c r="I462" s="326"/>
      <c r="J462" s="326"/>
      <c r="K462" s="326"/>
    </row>
    <row r="463" spans="1:11" s="133" customFormat="1" ht="15.75">
      <c r="A463" s="329"/>
      <c r="B463" s="321"/>
      <c r="C463" s="326"/>
      <c r="D463" s="327"/>
      <c r="E463" s="327"/>
      <c r="F463" s="327"/>
      <c r="G463" s="326"/>
      <c r="H463" s="326"/>
      <c r="I463" s="326"/>
      <c r="J463" s="326"/>
      <c r="K463" s="326"/>
    </row>
    <row r="464" spans="1:11" s="133" customFormat="1" ht="15.75">
      <c r="A464" s="620" t="s">
        <v>473</v>
      </c>
      <c r="B464" s="620" t="s">
        <v>474</v>
      </c>
      <c r="C464" s="337"/>
      <c r="D464" s="337"/>
      <c r="E464" s="339"/>
      <c r="F464" s="621" t="s">
        <v>475</v>
      </c>
      <c r="G464" s="620" t="s">
        <v>435</v>
      </c>
      <c r="H464" s="337"/>
      <c r="I464" s="337"/>
      <c r="J464" s="337"/>
      <c r="K464" s="339"/>
    </row>
    <row r="465" spans="1:15" s="133" customFormat="1" ht="118.5" customHeight="1">
      <c r="A465" s="622" t="s">
        <v>476</v>
      </c>
      <c r="B465" s="732" t="s">
        <v>477</v>
      </c>
      <c r="C465" s="732"/>
      <c r="D465" s="732"/>
      <c r="E465" s="732"/>
      <c r="F465" s="597" t="s">
        <v>5</v>
      </c>
      <c r="G465" s="732" t="s">
        <v>478</v>
      </c>
      <c r="H465" s="732"/>
      <c r="I465" s="732"/>
      <c r="J465" s="732"/>
      <c r="K465" s="732"/>
    </row>
    <row r="466" spans="1:15" s="133" customFormat="1" ht="109.5" customHeight="1">
      <c r="A466" s="622" t="s">
        <v>479</v>
      </c>
      <c r="B466" s="717" t="s">
        <v>480</v>
      </c>
      <c r="C466" s="717"/>
      <c r="D466" s="717"/>
      <c r="E466" s="717"/>
      <c r="F466" s="597" t="s">
        <v>5</v>
      </c>
      <c r="G466" s="717" t="s">
        <v>481</v>
      </c>
      <c r="H466" s="717"/>
      <c r="I466" s="717"/>
      <c r="J466" s="717"/>
      <c r="K466" s="717"/>
    </row>
    <row r="467" spans="1:15" s="133" customFormat="1" ht="79.5" customHeight="1">
      <c r="A467" s="622" t="s">
        <v>42</v>
      </c>
      <c r="B467" s="717" t="s">
        <v>482</v>
      </c>
      <c r="C467" s="717"/>
      <c r="D467" s="717"/>
      <c r="E467" s="717"/>
      <c r="F467" s="597" t="s">
        <v>5</v>
      </c>
      <c r="G467" s="717" t="s">
        <v>483</v>
      </c>
      <c r="H467" s="717"/>
      <c r="I467" s="717"/>
      <c r="J467" s="717"/>
      <c r="K467" s="717"/>
    </row>
    <row r="468" spans="1:15" s="133" customFormat="1" ht="114" customHeight="1">
      <c r="A468" s="622" t="s">
        <v>484</v>
      </c>
      <c r="B468" s="717" t="s">
        <v>485</v>
      </c>
      <c r="C468" s="717"/>
      <c r="D468" s="717"/>
      <c r="E468" s="717"/>
      <c r="F468" s="597" t="s">
        <v>486</v>
      </c>
      <c r="G468" s="717" t="s">
        <v>487</v>
      </c>
      <c r="H468" s="717"/>
      <c r="I468" s="717"/>
      <c r="J468" s="717"/>
      <c r="K468" s="717"/>
    </row>
    <row r="469" spans="1:15" s="133" customFormat="1" ht="54.75" customHeight="1">
      <c r="A469" s="622" t="s">
        <v>488</v>
      </c>
      <c r="B469" s="717" t="s">
        <v>489</v>
      </c>
      <c r="C469" s="717"/>
      <c r="D469" s="717"/>
      <c r="E469" s="717"/>
      <c r="F469" s="597" t="s">
        <v>5</v>
      </c>
      <c r="G469" s="717" t="s">
        <v>490</v>
      </c>
      <c r="H469" s="717"/>
      <c r="I469" s="717"/>
      <c r="J469" s="717"/>
      <c r="K469" s="717"/>
    </row>
    <row r="470" spans="1:15" s="133" customFormat="1" ht="99.75" customHeight="1">
      <c r="A470" s="622" t="s">
        <v>491</v>
      </c>
      <c r="B470" s="717" t="s">
        <v>492</v>
      </c>
      <c r="C470" s="717"/>
      <c r="D470" s="717"/>
      <c r="E470" s="717"/>
      <c r="F470" s="597" t="s">
        <v>5</v>
      </c>
      <c r="G470" s="717" t="s">
        <v>493</v>
      </c>
      <c r="H470" s="717"/>
      <c r="I470" s="717"/>
      <c r="J470" s="717"/>
      <c r="K470" s="717"/>
    </row>
    <row r="471" spans="1:15" s="133" customFormat="1" ht="115.5" customHeight="1">
      <c r="A471" s="622" t="s">
        <v>200</v>
      </c>
      <c r="B471" s="717" t="s">
        <v>494</v>
      </c>
      <c r="C471" s="717"/>
      <c r="D471" s="717"/>
      <c r="E471" s="717"/>
      <c r="F471" s="597" t="s">
        <v>225</v>
      </c>
      <c r="G471" s="717" t="s">
        <v>534</v>
      </c>
      <c r="H471" s="717"/>
      <c r="I471" s="717"/>
      <c r="J471" s="717"/>
      <c r="K471" s="717"/>
    </row>
    <row r="472" spans="1:15" s="131" customFormat="1" ht="12.75" customHeight="1">
      <c r="A472" s="182"/>
      <c r="B472" s="317"/>
      <c r="C472" s="175"/>
      <c r="D472" s="175"/>
      <c r="E472" s="175"/>
      <c r="F472" s="175"/>
      <c r="G472" s="175"/>
      <c r="H472" s="175"/>
      <c r="I472" s="175"/>
      <c r="J472" s="175"/>
      <c r="K472" s="175"/>
      <c r="O472" s="581"/>
    </row>
    <row r="473" spans="1:15" s="131" customFormat="1" ht="15">
      <c r="A473" s="175"/>
      <c r="B473" s="175"/>
      <c r="C473" s="175"/>
      <c r="D473" s="175"/>
      <c r="E473" s="175"/>
      <c r="F473" s="175"/>
      <c r="G473" s="175"/>
      <c r="H473" s="175"/>
      <c r="I473" s="175"/>
      <c r="J473" s="175"/>
      <c r="K473" s="175"/>
      <c r="O473" s="581"/>
    </row>
    <row r="474" spans="1:15" s="330" customFormat="1" ht="15.75">
      <c r="A474" s="623" t="s">
        <v>43</v>
      </c>
      <c r="B474" s="624"/>
      <c r="C474" s="624"/>
      <c r="D474" s="624"/>
      <c r="E474" s="624"/>
      <c r="F474" s="624"/>
      <c r="G474" s="624"/>
      <c r="H474" s="624"/>
      <c r="I474" s="624"/>
      <c r="J474" s="624"/>
      <c r="K474" s="625"/>
    </row>
    <row r="475" spans="1:15" s="330" customFormat="1" ht="67.5" customHeight="1">
      <c r="A475" s="718" t="s">
        <v>495</v>
      </c>
      <c r="B475" s="720" t="s">
        <v>496</v>
      </c>
      <c r="C475" s="721"/>
      <c r="D475" s="721"/>
      <c r="E475" s="721"/>
      <c r="F475" s="721"/>
      <c r="G475" s="721"/>
      <c r="H475" s="721"/>
      <c r="I475" s="721"/>
      <c r="J475" s="721"/>
      <c r="K475" s="722"/>
    </row>
    <row r="476" spans="1:15" s="330" customFormat="1" ht="68.25" customHeight="1">
      <c r="A476" s="719"/>
      <c r="B476" s="706"/>
      <c r="C476" s="706"/>
      <c r="D476" s="706"/>
      <c r="E476" s="706"/>
      <c r="F476" s="706"/>
      <c r="G476" s="706"/>
      <c r="H476" s="706"/>
      <c r="I476" s="706"/>
      <c r="J476" s="706"/>
      <c r="K476" s="723"/>
    </row>
    <row r="477" spans="1:15" s="330" customFormat="1" ht="100.5" customHeight="1">
      <c r="A477" s="617" t="s">
        <v>497</v>
      </c>
      <c r="B477" s="712" t="s">
        <v>498</v>
      </c>
      <c r="C477" s="713"/>
      <c r="D477" s="713"/>
      <c r="E477" s="713"/>
      <c r="F477" s="713"/>
      <c r="G477" s="713"/>
      <c r="H477" s="713"/>
      <c r="I477" s="713"/>
      <c r="J477" s="713"/>
      <c r="K477" s="714"/>
    </row>
    <row r="478" spans="1:15" s="330" customFormat="1" ht="57" customHeight="1">
      <c r="A478" s="617" t="s">
        <v>499</v>
      </c>
      <c r="B478" s="712" t="s">
        <v>500</v>
      </c>
      <c r="C478" s="713"/>
      <c r="D478" s="713"/>
      <c r="E478" s="713"/>
      <c r="F478" s="713"/>
      <c r="G478" s="713"/>
      <c r="H478" s="713"/>
      <c r="I478" s="713"/>
      <c r="J478" s="713"/>
      <c r="K478" s="714"/>
    </row>
    <row r="479" spans="1:15" s="330" customFormat="1" ht="58.5" customHeight="1">
      <c r="A479" s="617" t="s">
        <v>501</v>
      </c>
      <c r="B479" s="712" t="s">
        <v>502</v>
      </c>
      <c r="C479" s="713"/>
      <c r="D479" s="713"/>
      <c r="E479" s="713"/>
      <c r="F479" s="713"/>
      <c r="G479" s="713"/>
      <c r="H479" s="713"/>
      <c r="I479" s="713"/>
      <c r="J479" s="713"/>
      <c r="K479" s="714"/>
    </row>
    <row r="480" spans="1:15" s="330" customFormat="1" ht="75" customHeight="1">
      <c r="A480" s="617" t="s">
        <v>503</v>
      </c>
      <c r="B480" s="712" t="s">
        <v>504</v>
      </c>
      <c r="C480" s="713"/>
      <c r="D480" s="713"/>
      <c r="E480" s="713"/>
      <c r="F480" s="713"/>
      <c r="G480" s="713"/>
      <c r="H480" s="713"/>
      <c r="I480" s="713"/>
      <c r="J480" s="713"/>
      <c r="K480" s="714"/>
    </row>
    <row r="481" spans="1:15" s="330" customFormat="1" ht="60.75" customHeight="1">
      <c r="A481" s="617" t="s">
        <v>505</v>
      </c>
      <c r="B481" s="706" t="s">
        <v>506</v>
      </c>
      <c r="C481" s="713"/>
      <c r="D481" s="713"/>
      <c r="E481" s="713"/>
      <c r="F481" s="713"/>
      <c r="G481" s="713"/>
      <c r="H481" s="713"/>
      <c r="I481" s="713"/>
      <c r="J481" s="713"/>
      <c r="K481" s="714"/>
    </row>
    <row r="482" spans="1:15" s="330" customFormat="1" ht="45.75" customHeight="1">
      <c r="A482" s="617" t="s">
        <v>2</v>
      </c>
      <c r="B482" s="715" t="s">
        <v>507</v>
      </c>
      <c r="C482" s="715"/>
      <c r="D482" s="715"/>
      <c r="E482" s="715"/>
      <c r="F482" s="715"/>
      <c r="G482" s="715"/>
      <c r="H482" s="715"/>
      <c r="I482" s="715"/>
      <c r="J482" s="715"/>
      <c r="K482" s="716"/>
    </row>
    <row r="483" spans="1:15" s="330" customFormat="1" ht="74.25" customHeight="1">
      <c r="A483" s="617" t="s">
        <v>508</v>
      </c>
      <c r="B483" s="706" t="s">
        <v>509</v>
      </c>
      <c r="C483" s="707"/>
      <c r="D483" s="707"/>
      <c r="E483" s="707"/>
      <c r="F483" s="707"/>
      <c r="G483" s="707"/>
      <c r="H483" s="707"/>
      <c r="I483" s="707"/>
      <c r="J483" s="707"/>
      <c r="K483" s="708"/>
    </row>
    <row r="484" spans="1:15" s="330" customFormat="1" ht="28.5" customHeight="1">
      <c r="A484" s="617" t="s">
        <v>510</v>
      </c>
      <c r="B484" s="706" t="s">
        <v>511</v>
      </c>
      <c r="C484" s="707"/>
      <c r="D484" s="707"/>
      <c r="E484" s="707"/>
      <c r="F484" s="707"/>
      <c r="G484" s="707"/>
      <c r="H484" s="707"/>
      <c r="I484" s="707"/>
      <c r="J484" s="707"/>
      <c r="K484" s="708"/>
    </row>
    <row r="485" spans="1:15" s="330" customFormat="1" ht="15">
      <c r="A485" s="626"/>
      <c r="B485" s="627"/>
      <c r="C485" s="674"/>
      <c r="D485" s="628"/>
      <c r="E485" s="627"/>
      <c r="F485" s="627"/>
      <c r="G485" s="627"/>
      <c r="H485" s="627"/>
      <c r="I485" s="627"/>
      <c r="J485" s="627"/>
      <c r="K485" s="629"/>
    </row>
    <row r="486" spans="1:15" s="131" customFormat="1" ht="15">
      <c r="A486" s="175"/>
      <c r="B486" s="175"/>
      <c r="C486" s="175"/>
      <c r="D486" s="175"/>
      <c r="E486" s="175"/>
      <c r="F486" s="175"/>
      <c r="G486" s="175"/>
      <c r="H486" s="175"/>
      <c r="I486" s="175"/>
      <c r="J486" s="175"/>
      <c r="K486" s="175"/>
      <c r="O486" s="581"/>
    </row>
  </sheetData>
  <mergeCells count="73">
    <mergeCell ref="G19:G26"/>
    <mergeCell ref="H110:J110"/>
    <mergeCell ref="G17:H17"/>
    <mergeCell ref="C109:D109"/>
    <mergeCell ref="H19:H26"/>
    <mergeCell ref="C19:C26"/>
    <mergeCell ref="D19:D26"/>
    <mergeCell ref="E19:E26"/>
    <mergeCell ref="F19:F26"/>
    <mergeCell ref="B11:D11"/>
    <mergeCell ref="A4:K4"/>
    <mergeCell ref="A5:K5"/>
    <mergeCell ref="B8:D8"/>
    <mergeCell ref="B9:D9"/>
    <mergeCell ref="B10:D10"/>
    <mergeCell ref="C111:D111"/>
    <mergeCell ref="C112:D112"/>
    <mergeCell ref="C113:D113"/>
    <mergeCell ref="C114:D114"/>
    <mergeCell ref="B12:D12"/>
    <mergeCell ref="B13:D13"/>
    <mergeCell ref="B14:D14"/>
    <mergeCell ref="B17:B18"/>
    <mergeCell ref="C110:D110"/>
    <mergeCell ref="C107:D107"/>
    <mergeCell ref="C108:D108"/>
    <mergeCell ref="B20:B26"/>
    <mergeCell ref="C115:D115"/>
    <mergeCell ref="A121:B121"/>
    <mergeCell ref="F180:J180"/>
    <mergeCell ref="A434:A440"/>
    <mergeCell ref="G435:K435"/>
    <mergeCell ref="G438:K438"/>
    <mergeCell ref="G439:K440"/>
    <mergeCell ref="E116:F116"/>
    <mergeCell ref="B466:E466"/>
    <mergeCell ref="G466:K466"/>
    <mergeCell ref="G441:K441"/>
    <mergeCell ref="G442:K443"/>
    <mergeCell ref="G444:K445"/>
    <mergeCell ref="G446:K447"/>
    <mergeCell ref="G452:K453"/>
    <mergeCell ref="G454:K455"/>
    <mergeCell ref="G458:K458"/>
    <mergeCell ref="G459:K459"/>
    <mergeCell ref="B465:E465"/>
    <mergeCell ref="G465:K465"/>
    <mergeCell ref="G448:K449"/>
    <mergeCell ref="G450:K451"/>
    <mergeCell ref="A475:A476"/>
    <mergeCell ref="B475:K476"/>
    <mergeCell ref="B467:E467"/>
    <mergeCell ref="G467:K467"/>
    <mergeCell ref="B468:E468"/>
    <mergeCell ref="G468:K468"/>
    <mergeCell ref="B469:E469"/>
    <mergeCell ref="G469:K469"/>
    <mergeCell ref="A456:A457"/>
    <mergeCell ref="F456:F457"/>
    <mergeCell ref="G456:K457"/>
    <mergeCell ref="B483:K483"/>
    <mergeCell ref="B484:K484"/>
    <mergeCell ref="G460:K460"/>
    <mergeCell ref="B477:K477"/>
    <mergeCell ref="B478:K478"/>
    <mergeCell ref="B479:K479"/>
    <mergeCell ref="B480:K480"/>
    <mergeCell ref="B481:K481"/>
    <mergeCell ref="B482:K482"/>
    <mergeCell ref="B470:E470"/>
    <mergeCell ref="G470:K470"/>
    <mergeCell ref="B471:E471"/>
    <mergeCell ref="G471:K471"/>
  </mergeCells>
  <hyperlinks>
    <hyperlink ref="B14" r:id="rId1" display="http://group.barclays.com/prospectuses-and-documentation/secured-funding/covered-bonds"/>
  </hyperlinks>
  <printOptions horizontalCentered="1"/>
  <pageMargins left="0.19685039370078741" right="0.15748031496062992" top="0.19685039370078741" bottom="0.19685039370078741" header="0.51181102362204722" footer="0.51181102362204722"/>
  <pageSetup paperSize="9" scale="51" fitToHeight="0" orientation="landscape" r:id="rId2"/>
  <headerFooter alignWithMargins="0"/>
  <rowBreaks count="12" manualBreakCount="12">
    <brk id="29" max="10" man="1"/>
    <brk id="73" max="10" man="1"/>
    <brk id="105" max="10" man="1"/>
    <brk id="129" max="10" man="1"/>
    <brk id="192" max="10" man="1"/>
    <brk id="258" max="10" man="1"/>
    <brk id="316" max="10" man="1"/>
    <brk id="374" max="10" man="1"/>
    <brk id="401" max="10" man="1"/>
    <brk id="428" max="10" man="1"/>
    <brk id="461" max="10" man="1"/>
    <brk id="473" max="10" man="1"/>
  </rowBreaks>
  <drawing r:id="rId3"/>
</worksheet>
</file>

<file path=xl/worksheets/sheet2.xml><?xml version="1.0" encoding="utf-8"?>
<worksheet xmlns="http://schemas.openxmlformats.org/spreadsheetml/2006/main" xmlns:r="http://schemas.openxmlformats.org/officeDocument/2006/relationships">
  <sheetPr codeName="Sheet16">
    <tabColor theme="1" tint="0.499984740745262"/>
  </sheetPr>
  <dimension ref="A1:IO59"/>
  <sheetViews>
    <sheetView topLeftCell="A22" zoomScale="85" zoomScaleNormal="85" zoomScaleSheetLayoutView="93" zoomScalePageLayoutView="80" workbookViewId="0">
      <selection activeCell="AA39" sqref="AA39"/>
    </sheetView>
  </sheetViews>
  <sheetFormatPr defaultRowHeight="12.75"/>
  <cols>
    <col min="1" max="1" width="2.5703125" style="440" customWidth="1"/>
    <col min="2" max="2" width="4.7109375" style="441" customWidth="1"/>
    <col min="3" max="3" width="20.5703125" style="440" customWidth="1"/>
    <col min="4" max="4" width="8.140625" style="440" customWidth="1"/>
    <col min="5" max="5" width="13" style="440" customWidth="1"/>
    <col min="6" max="6" width="6.42578125" style="441" bestFit="1" customWidth="1"/>
    <col min="7" max="7" width="12.85546875" style="440" bestFit="1" customWidth="1"/>
    <col min="8" max="8" width="10.7109375" style="440" customWidth="1"/>
    <col min="9" max="9" width="12.7109375" style="440" customWidth="1"/>
    <col min="10" max="10" width="3.42578125" style="440" customWidth="1"/>
    <col min="11" max="12" width="9.7109375" style="440" bestFit="1" customWidth="1"/>
    <col min="13" max="18" width="10.42578125" style="440" bestFit="1" customWidth="1"/>
    <col min="19" max="21" width="10.85546875" style="440" bestFit="1" customWidth="1"/>
    <col min="22" max="22" width="10.42578125" style="440" bestFit="1" customWidth="1"/>
    <col min="23" max="23" width="11.7109375" style="440" bestFit="1" customWidth="1"/>
    <col min="24" max="26" width="10.85546875" style="440" bestFit="1" customWidth="1"/>
    <col min="27" max="27" width="10.42578125" style="440" bestFit="1" customWidth="1"/>
    <col min="28" max="36" width="10.7109375" style="440" bestFit="1" customWidth="1"/>
    <col min="37" max="37" width="11.28515625" style="440" bestFit="1" customWidth="1"/>
    <col min="38" max="50" width="10.7109375" style="440" bestFit="1" customWidth="1"/>
    <col min="51" max="51" width="11.7109375" style="440" bestFit="1" customWidth="1"/>
    <col min="52" max="69" width="10.7109375" style="440" bestFit="1" customWidth="1"/>
    <col min="70" max="79" width="10.28515625" style="440" bestFit="1" customWidth="1"/>
    <col min="80" max="80" width="11.7109375" style="440" bestFit="1" customWidth="1"/>
    <col min="81" max="84" width="10.28515625" style="440" bestFit="1" customWidth="1"/>
    <col min="85" max="98" width="10.7109375" style="440" bestFit="1" customWidth="1"/>
    <col min="99" max="177" width="9.5703125" style="440" bestFit="1" customWidth="1"/>
    <col min="178" max="223" width="10.7109375" style="440" bestFit="1" customWidth="1"/>
    <col min="224" max="234" width="10.28515625" style="440" bestFit="1" customWidth="1"/>
    <col min="235" max="256" width="9.140625" style="440"/>
    <col min="257" max="257" width="7.42578125" style="440" customWidth="1"/>
    <col min="258" max="258" width="4.7109375" style="440" customWidth="1"/>
    <col min="259" max="259" width="27.85546875" style="440" bestFit="1" customWidth="1"/>
    <col min="260" max="260" width="8.140625" style="440" customWidth="1"/>
    <col min="261" max="261" width="13" style="440" customWidth="1"/>
    <col min="262" max="262" width="6.42578125" style="440" bestFit="1" customWidth="1"/>
    <col min="263" max="263" width="12.85546875" style="440" bestFit="1" customWidth="1"/>
    <col min="264" max="264" width="10.7109375" style="440" customWidth="1"/>
    <col min="265" max="265" width="12.7109375" style="440" customWidth="1"/>
    <col min="266" max="266" width="3.42578125" style="440" customWidth="1"/>
    <col min="267" max="268" width="9.7109375" style="440" bestFit="1" customWidth="1"/>
    <col min="269" max="274" width="10.42578125" style="440" bestFit="1" customWidth="1"/>
    <col min="275" max="277" width="10.85546875" style="440" bestFit="1" customWidth="1"/>
    <col min="278" max="278" width="10.42578125" style="440" bestFit="1" customWidth="1"/>
    <col min="279" max="279" width="11.7109375" style="440" bestFit="1" customWidth="1"/>
    <col min="280" max="282" width="10.85546875" style="440" bestFit="1" customWidth="1"/>
    <col min="283" max="283" width="10.42578125" style="440" bestFit="1" customWidth="1"/>
    <col min="284" max="292" width="10.7109375" style="440" bestFit="1" customWidth="1"/>
    <col min="293" max="293" width="11.28515625" style="440" bestFit="1" customWidth="1"/>
    <col min="294" max="306" width="10.7109375" style="440" bestFit="1" customWidth="1"/>
    <col min="307" max="307" width="11.7109375" style="440" bestFit="1" customWidth="1"/>
    <col min="308" max="325" width="10.7109375" style="440" bestFit="1" customWidth="1"/>
    <col min="326" max="335" width="10.28515625" style="440" bestFit="1" customWidth="1"/>
    <col min="336" max="336" width="11.7109375" style="440" bestFit="1" customWidth="1"/>
    <col min="337" max="340" width="10.28515625" style="440" bestFit="1" customWidth="1"/>
    <col min="341" max="354" width="10.7109375" style="440" bestFit="1" customWidth="1"/>
    <col min="355" max="433" width="9.5703125" style="440" bestFit="1" customWidth="1"/>
    <col min="434" max="479" width="10.7109375" style="440" bestFit="1" customWidth="1"/>
    <col min="480" max="490" width="10.28515625" style="440" bestFit="1" customWidth="1"/>
    <col min="491" max="512" width="9.140625" style="440"/>
    <col min="513" max="513" width="7.42578125" style="440" customWidth="1"/>
    <col min="514" max="514" width="4.7109375" style="440" customWidth="1"/>
    <col min="515" max="515" width="27.85546875" style="440" bestFit="1" customWidth="1"/>
    <col min="516" max="516" width="8.140625" style="440" customWidth="1"/>
    <col min="517" max="517" width="13" style="440" customWidth="1"/>
    <col min="518" max="518" width="6.42578125" style="440" bestFit="1" customWidth="1"/>
    <col min="519" max="519" width="12.85546875" style="440" bestFit="1" customWidth="1"/>
    <col min="520" max="520" width="10.7109375" style="440" customWidth="1"/>
    <col min="521" max="521" width="12.7109375" style="440" customWidth="1"/>
    <col min="522" max="522" width="3.42578125" style="440" customWidth="1"/>
    <col min="523" max="524" width="9.7109375" style="440" bestFit="1" customWidth="1"/>
    <col min="525" max="530" width="10.42578125" style="440" bestFit="1" customWidth="1"/>
    <col min="531" max="533" width="10.85546875" style="440" bestFit="1" customWidth="1"/>
    <col min="534" max="534" width="10.42578125" style="440" bestFit="1" customWidth="1"/>
    <col min="535" max="535" width="11.7109375" style="440" bestFit="1" customWidth="1"/>
    <col min="536" max="538" width="10.85546875" style="440" bestFit="1" customWidth="1"/>
    <col min="539" max="539" width="10.42578125" style="440" bestFit="1" customWidth="1"/>
    <col min="540" max="548" width="10.7109375" style="440" bestFit="1" customWidth="1"/>
    <col min="549" max="549" width="11.28515625" style="440" bestFit="1" customWidth="1"/>
    <col min="550" max="562" width="10.7109375" style="440" bestFit="1" customWidth="1"/>
    <col min="563" max="563" width="11.7109375" style="440" bestFit="1" customWidth="1"/>
    <col min="564" max="581" width="10.7109375" style="440" bestFit="1" customWidth="1"/>
    <col min="582" max="591" width="10.28515625" style="440" bestFit="1" customWidth="1"/>
    <col min="592" max="592" width="11.7109375" style="440" bestFit="1" customWidth="1"/>
    <col min="593" max="596" width="10.28515625" style="440" bestFit="1" customWidth="1"/>
    <col min="597" max="610" width="10.7109375" style="440" bestFit="1" customWidth="1"/>
    <col min="611" max="689" width="9.5703125" style="440" bestFit="1" customWidth="1"/>
    <col min="690" max="735" width="10.7109375" style="440" bestFit="1" customWidth="1"/>
    <col min="736" max="746" width="10.28515625" style="440" bestFit="1" customWidth="1"/>
    <col min="747" max="768" width="9.140625" style="440"/>
    <col min="769" max="769" width="7.42578125" style="440" customWidth="1"/>
    <col min="770" max="770" width="4.7109375" style="440" customWidth="1"/>
    <col min="771" max="771" width="27.85546875" style="440" bestFit="1" customWidth="1"/>
    <col min="772" max="772" width="8.140625" style="440" customWidth="1"/>
    <col min="773" max="773" width="13" style="440" customWidth="1"/>
    <col min="774" max="774" width="6.42578125" style="440" bestFit="1" customWidth="1"/>
    <col min="775" max="775" width="12.85546875" style="440" bestFit="1" customWidth="1"/>
    <col min="776" max="776" width="10.7109375" style="440" customWidth="1"/>
    <col min="777" max="777" width="12.7109375" style="440" customWidth="1"/>
    <col min="778" max="778" width="3.42578125" style="440" customWidth="1"/>
    <col min="779" max="780" width="9.7109375" style="440" bestFit="1" customWidth="1"/>
    <col min="781" max="786" width="10.42578125" style="440" bestFit="1" customWidth="1"/>
    <col min="787" max="789" width="10.85546875" style="440" bestFit="1" customWidth="1"/>
    <col min="790" max="790" width="10.42578125" style="440" bestFit="1" customWidth="1"/>
    <col min="791" max="791" width="11.7109375" style="440" bestFit="1" customWidth="1"/>
    <col min="792" max="794" width="10.85546875" style="440" bestFit="1" customWidth="1"/>
    <col min="795" max="795" width="10.42578125" style="440" bestFit="1" customWidth="1"/>
    <col min="796" max="804" width="10.7109375" style="440" bestFit="1" customWidth="1"/>
    <col min="805" max="805" width="11.28515625" style="440" bestFit="1" customWidth="1"/>
    <col min="806" max="818" width="10.7109375" style="440" bestFit="1" customWidth="1"/>
    <col min="819" max="819" width="11.7109375" style="440" bestFit="1" customWidth="1"/>
    <col min="820" max="837" width="10.7109375" style="440" bestFit="1" customWidth="1"/>
    <col min="838" max="847" width="10.28515625" style="440" bestFit="1" customWidth="1"/>
    <col min="848" max="848" width="11.7109375" style="440" bestFit="1" customWidth="1"/>
    <col min="849" max="852" width="10.28515625" style="440" bestFit="1" customWidth="1"/>
    <col min="853" max="866" width="10.7109375" style="440" bestFit="1" customWidth="1"/>
    <col min="867" max="945" width="9.5703125" style="440" bestFit="1" customWidth="1"/>
    <col min="946" max="991" width="10.7109375" style="440" bestFit="1" customWidth="1"/>
    <col min="992" max="1002" width="10.28515625" style="440" bestFit="1" customWidth="1"/>
    <col min="1003" max="1024" width="9.140625" style="440"/>
    <col min="1025" max="1025" width="7.42578125" style="440" customWidth="1"/>
    <col min="1026" max="1026" width="4.7109375" style="440" customWidth="1"/>
    <col min="1027" max="1027" width="27.85546875" style="440" bestFit="1" customWidth="1"/>
    <col min="1028" max="1028" width="8.140625" style="440" customWidth="1"/>
    <col min="1029" max="1029" width="13" style="440" customWidth="1"/>
    <col min="1030" max="1030" width="6.42578125" style="440" bestFit="1" customWidth="1"/>
    <col min="1031" max="1031" width="12.85546875" style="440" bestFit="1" customWidth="1"/>
    <col min="1032" max="1032" width="10.7109375" style="440" customWidth="1"/>
    <col min="1033" max="1033" width="12.7109375" style="440" customWidth="1"/>
    <col min="1034" max="1034" width="3.42578125" style="440" customWidth="1"/>
    <col min="1035" max="1036" width="9.7109375" style="440" bestFit="1" customWidth="1"/>
    <col min="1037" max="1042" width="10.42578125" style="440" bestFit="1" customWidth="1"/>
    <col min="1043" max="1045" width="10.85546875" style="440" bestFit="1" customWidth="1"/>
    <col min="1046" max="1046" width="10.42578125" style="440" bestFit="1" customWidth="1"/>
    <col min="1047" max="1047" width="11.7109375" style="440" bestFit="1" customWidth="1"/>
    <col min="1048" max="1050" width="10.85546875" style="440" bestFit="1" customWidth="1"/>
    <col min="1051" max="1051" width="10.42578125" style="440" bestFit="1" customWidth="1"/>
    <col min="1052" max="1060" width="10.7109375" style="440" bestFit="1" customWidth="1"/>
    <col min="1061" max="1061" width="11.28515625" style="440" bestFit="1" customWidth="1"/>
    <col min="1062" max="1074" width="10.7109375" style="440" bestFit="1" customWidth="1"/>
    <col min="1075" max="1075" width="11.7109375" style="440" bestFit="1" customWidth="1"/>
    <col min="1076" max="1093" width="10.7109375" style="440" bestFit="1" customWidth="1"/>
    <col min="1094" max="1103" width="10.28515625" style="440" bestFit="1" customWidth="1"/>
    <col min="1104" max="1104" width="11.7109375" style="440" bestFit="1" customWidth="1"/>
    <col min="1105" max="1108" width="10.28515625" style="440" bestFit="1" customWidth="1"/>
    <col min="1109" max="1122" width="10.7109375" style="440" bestFit="1" customWidth="1"/>
    <col min="1123" max="1201" width="9.5703125" style="440" bestFit="1" customWidth="1"/>
    <col min="1202" max="1247" width="10.7109375" style="440" bestFit="1" customWidth="1"/>
    <col min="1248" max="1258" width="10.28515625" style="440" bestFit="1" customWidth="1"/>
    <col min="1259" max="1280" width="9.140625" style="440"/>
    <col min="1281" max="1281" width="7.42578125" style="440" customWidth="1"/>
    <col min="1282" max="1282" width="4.7109375" style="440" customWidth="1"/>
    <col min="1283" max="1283" width="27.85546875" style="440" bestFit="1" customWidth="1"/>
    <col min="1284" max="1284" width="8.140625" style="440" customWidth="1"/>
    <col min="1285" max="1285" width="13" style="440" customWidth="1"/>
    <col min="1286" max="1286" width="6.42578125" style="440" bestFit="1" customWidth="1"/>
    <col min="1287" max="1287" width="12.85546875" style="440" bestFit="1" customWidth="1"/>
    <col min="1288" max="1288" width="10.7109375" style="440" customWidth="1"/>
    <col min="1289" max="1289" width="12.7109375" style="440" customWidth="1"/>
    <col min="1290" max="1290" width="3.42578125" style="440" customWidth="1"/>
    <col min="1291" max="1292" width="9.7109375" style="440" bestFit="1" customWidth="1"/>
    <col min="1293" max="1298" width="10.42578125" style="440" bestFit="1" customWidth="1"/>
    <col min="1299" max="1301" width="10.85546875" style="440" bestFit="1" customWidth="1"/>
    <col min="1302" max="1302" width="10.42578125" style="440" bestFit="1" customWidth="1"/>
    <col min="1303" max="1303" width="11.7109375" style="440" bestFit="1" customWidth="1"/>
    <col min="1304" max="1306" width="10.85546875" style="440" bestFit="1" customWidth="1"/>
    <col min="1307" max="1307" width="10.42578125" style="440" bestFit="1" customWidth="1"/>
    <col min="1308" max="1316" width="10.7109375" style="440" bestFit="1" customWidth="1"/>
    <col min="1317" max="1317" width="11.28515625" style="440" bestFit="1" customWidth="1"/>
    <col min="1318" max="1330" width="10.7109375" style="440" bestFit="1" customWidth="1"/>
    <col min="1331" max="1331" width="11.7109375" style="440" bestFit="1" customWidth="1"/>
    <col min="1332" max="1349" width="10.7109375" style="440" bestFit="1" customWidth="1"/>
    <col min="1350" max="1359" width="10.28515625" style="440" bestFit="1" customWidth="1"/>
    <col min="1360" max="1360" width="11.7109375" style="440" bestFit="1" customWidth="1"/>
    <col min="1361" max="1364" width="10.28515625" style="440" bestFit="1" customWidth="1"/>
    <col min="1365" max="1378" width="10.7109375" style="440" bestFit="1" customWidth="1"/>
    <col min="1379" max="1457" width="9.5703125" style="440" bestFit="1" customWidth="1"/>
    <col min="1458" max="1503" width="10.7109375" style="440" bestFit="1" customWidth="1"/>
    <col min="1504" max="1514" width="10.28515625" style="440" bestFit="1" customWidth="1"/>
    <col min="1515" max="1536" width="9.140625" style="440"/>
    <col min="1537" max="1537" width="7.42578125" style="440" customWidth="1"/>
    <col min="1538" max="1538" width="4.7109375" style="440" customWidth="1"/>
    <col min="1539" max="1539" width="27.85546875" style="440" bestFit="1" customWidth="1"/>
    <col min="1540" max="1540" width="8.140625" style="440" customWidth="1"/>
    <col min="1541" max="1541" width="13" style="440" customWidth="1"/>
    <col min="1542" max="1542" width="6.42578125" style="440" bestFit="1" customWidth="1"/>
    <col min="1543" max="1543" width="12.85546875" style="440" bestFit="1" customWidth="1"/>
    <col min="1544" max="1544" width="10.7109375" style="440" customWidth="1"/>
    <col min="1545" max="1545" width="12.7109375" style="440" customWidth="1"/>
    <col min="1546" max="1546" width="3.42578125" style="440" customWidth="1"/>
    <col min="1547" max="1548" width="9.7109375" style="440" bestFit="1" customWidth="1"/>
    <col min="1549" max="1554" width="10.42578125" style="440" bestFit="1" customWidth="1"/>
    <col min="1555" max="1557" width="10.85546875" style="440" bestFit="1" customWidth="1"/>
    <col min="1558" max="1558" width="10.42578125" style="440" bestFit="1" customWidth="1"/>
    <col min="1559" max="1559" width="11.7109375" style="440" bestFit="1" customWidth="1"/>
    <col min="1560" max="1562" width="10.85546875" style="440" bestFit="1" customWidth="1"/>
    <col min="1563" max="1563" width="10.42578125" style="440" bestFit="1" customWidth="1"/>
    <col min="1564" max="1572" width="10.7109375" style="440" bestFit="1" customWidth="1"/>
    <col min="1573" max="1573" width="11.28515625" style="440" bestFit="1" customWidth="1"/>
    <col min="1574" max="1586" width="10.7109375" style="440" bestFit="1" customWidth="1"/>
    <col min="1587" max="1587" width="11.7109375" style="440" bestFit="1" customWidth="1"/>
    <col min="1588" max="1605" width="10.7109375" style="440" bestFit="1" customWidth="1"/>
    <col min="1606" max="1615" width="10.28515625" style="440" bestFit="1" customWidth="1"/>
    <col min="1616" max="1616" width="11.7109375" style="440" bestFit="1" customWidth="1"/>
    <col min="1617" max="1620" width="10.28515625" style="440" bestFit="1" customWidth="1"/>
    <col min="1621" max="1634" width="10.7109375" style="440" bestFit="1" customWidth="1"/>
    <col min="1635" max="1713" width="9.5703125" style="440" bestFit="1" customWidth="1"/>
    <col min="1714" max="1759" width="10.7109375" style="440" bestFit="1" customWidth="1"/>
    <col min="1760" max="1770" width="10.28515625" style="440" bestFit="1" customWidth="1"/>
    <col min="1771" max="1792" width="9.140625" style="440"/>
    <col min="1793" max="1793" width="7.42578125" style="440" customWidth="1"/>
    <col min="1794" max="1794" width="4.7109375" style="440" customWidth="1"/>
    <col min="1795" max="1795" width="27.85546875" style="440" bestFit="1" customWidth="1"/>
    <col min="1796" max="1796" width="8.140625" style="440" customWidth="1"/>
    <col min="1797" max="1797" width="13" style="440" customWidth="1"/>
    <col min="1798" max="1798" width="6.42578125" style="440" bestFit="1" customWidth="1"/>
    <col min="1799" max="1799" width="12.85546875" style="440" bestFit="1" customWidth="1"/>
    <col min="1800" max="1800" width="10.7109375" style="440" customWidth="1"/>
    <col min="1801" max="1801" width="12.7109375" style="440" customWidth="1"/>
    <col min="1802" max="1802" width="3.42578125" style="440" customWidth="1"/>
    <col min="1803" max="1804" width="9.7109375" style="440" bestFit="1" customWidth="1"/>
    <col min="1805" max="1810" width="10.42578125" style="440" bestFit="1" customWidth="1"/>
    <col min="1811" max="1813" width="10.85546875" style="440" bestFit="1" customWidth="1"/>
    <col min="1814" max="1814" width="10.42578125" style="440" bestFit="1" customWidth="1"/>
    <col min="1815" max="1815" width="11.7109375" style="440" bestFit="1" customWidth="1"/>
    <col min="1816" max="1818" width="10.85546875" style="440" bestFit="1" customWidth="1"/>
    <col min="1819" max="1819" width="10.42578125" style="440" bestFit="1" customWidth="1"/>
    <col min="1820" max="1828" width="10.7109375" style="440" bestFit="1" customWidth="1"/>
    <col min="1829" max="1829" width="11.28515625" style="440" bestFit="1" customWidth="1"/>
    <col min="1830" max="1842" width="10.7109375" style="440" bestFit="1" customWidth="1"/>
    <col min="1843" max="1843" width="11.7109375" style="440" bestFit="1" customWidth="1"/>
    <col min="1844" max="1861" width="10.7109375" style="440" bestFit="1" customWidth="1"/>
    <col min="1862" max="1871" width="10.28515625" style="440" bestFit="1" customWidth="1"/>
    <col min="1872" max="1872" width="11.7109375" style="440" bestFit="1" customWidth="1"/>
    <col min="1873" max="1876" width="10.28515625" style="440" bestFit="1" customWidth="1"/>
    <col min="1877" max="1890" width="10.7109375" style="440" bestFit="1" customWidth="1"/>
    <col min="1891" max="1969" width="9.5703125" style="440" bestFit="1" customWidth="1"/>
    <col min="1970" max="2015" width="10.7109375" style="440" bestFit="1" customWidth="1"/>
    <col min="2016" max="2026" width="10.28515625" style="440" bestFit="1" customWidth="1"/>
    <col min="2027" max="2048" width="9.140625" style="440"/>
    <col min="2049" max="2049" width="7.42578125" style="440" customWidth="1"/>
    <col min="2050" max="2050" width="4.7109375" style="440" customWidth="1"/>
    <col min="2051" max="2051" width="27.85546875" style="440" bestFit="1" customWidth="1"/>
    <col min="2052" max="2052" width="8.140625" style="440" customWidth="1"/>
    <col min="2053" max="2053" width="13" style="440" customWidth="1"/>
    <col min="2054" max="2054" width="6.42578125" style="440" bestFit="1" customWidth="1"/>
    <col min="2055" max="2055" width="12.85546875" style="440" bestFit="1" customWidth="1"/>
    <col min="2056" max="2056" width="10.7109375" style="440" customWidth="1"/>
    <col min="2057" max="2057" width="12.7109375" style="440" customWidth="1"/>
    <col min="2058" max="2058" width="3.42578125" style="440" customWidth="1"/>
    <col min="2059" max="2060" width="9.7109375" style="440" bestFit="1" customWidth="1"/>
    <col min="2061" max="2066" width="10.42578125" style="440" bestFit="1" customWidth="1"/>
    <col min="2067" max="2069" width="10.85546875" style="440" bestFit="1" customWidth="1"/>
    <col min="2070" max="2070" width="10.42578125" style="440" bestFit="1" customWidth="1"/>
    <col min="2071" max="2071" width="11.7109375" style="440" bestFit="1" customWidth="1"/>
    <col min="2072" max="2074" width="10.85546875" style="440" bestFit="1" customWidth="1"/>
    <col min="2075" max="2075" width="10.42578125" style="440" bestFit="1" customWidth="1"/>
    <col min="2076" max="2084" width="10.7109375" style="440" bestFit="1" customWidth="1"/>
    <col min="2085" max="2085" width="11.28515625" style="440" bestFit="1" customWidth="1"/>
    <col min="2086" max="2098" width="10.7109375" style="440" bestFit="1" customWidth="1"/>
    <col min="2099" max="2099" width="11.7109375" style="440" bestFit="1" customWidth="1"/>
    <col min="2100" max="2117" width="10.7109375" style="440" bestFit="1" customWidth="1"/>
    <col min="2118" max="2127" width="10.28515625" style="440" bestFit="1" customWidth="1"/>
    <col min="2128" max="2128" width="11.7109375" style="440" bestFit="1" customWidth="1"/>
    <col min="2129" max="2132" width="10.28515625" style="440" bestFit="1" customWidth="1"/>
    <col min="2133" max="2146" width="10.7109375" style="440" bestFit="1" customWidth="1"/>
    <col min="2147" max="2225" width="9.5703125" style="440" bestFit="1" customWidth="1"/>
    <col min="2226" max="2271" width="10.7109375" style="440" bestFit="1" customWidth="1"/>
    <col min="2272" max="2282" width="10.28515625" style="440" bestFit="1" customWidth="1"/>
    <col min="2283" max="2304" width="9.140625" style="440"/>
    <col min="2305" max="2305" width="7.42578125" style="440" customWidth="1"/>
    <col min="2306" max="2306" width="4.7109375" style="440" customWidth="1"/>
    <col min="2307" max="2307" width="27.85546875" style="440" bestFit="1" customWidth="1"/>
    <col min="2308" max="2308" width="8.140625" style="440" customWidth="1"/>
    <col min="2309" max="2309" width="13" style="440" customWidth="1"/>
    <col min="2310" max="2310" width="6.42578125" style="440" bestFit="1" customWidth="1"/>
    <col min="2311" max="2311" width="12.85546875" style="440" bestFit="1" customWidth="1"/>
    <col min="2312" max="2312" width="10.7109375" style="440" customWidth="1"/>
    <col min="2313" max="2313" width="12.7109375" style="440" customWidth="1"/>
    <col min="2314" max="2314" width="3.42578125" style="440" customWidth="1"/>
    <col min="2315" max="2316" width="9.7109375" style="440" bestFit="1" customWidth="1"/>
    <col min="2317" max="2322" width="10.42578125" style="440" bestFit="1" customWidth="1"/>
    <col min="2323" max="2325" width="10.85546875" style="440" bestFit="1" customWidth="1"/>
    <col min="2326" max="2326" width="10.42578125" style="440" bestFit="1" customWidth="1"/>
    <col min="2327" max="2327" width="11.7109375" style="440" bestFit="1" customWidth="1"/>
    <col min="2328" max="2330" width="10.85546875" style="440" bestFit="1" customWidth="1"/>
    <col min="2331" max="2331" width="10.42578125" style="440" bestFit="1" customWidth="1"/>
    <col min="2332" max="2340" width="10.7109375" style="440" bestFit="1" customWidth="1"/>
    <col min="2341" max="2341" width="11.28515625" style="440" bestFit="1" customWidth="1"/>
    <col min="2342" max="2354" width="10.7109375" style="440" bestFit="1" customWidth="1"/>
    <col min="2355" max="2355" width="11.7109375" style="440" bestFit="1" customWidth="1"/>
    <col min="2356" max="2373" width="10.7109375" style="440" bestFit="1" customWidth="1"/>
    <col min="2374" max="2383" width="10.28515625" style="440" bestFit="1" customWidth="1"/>
    <col min="2384" max="2384" width="11.7109375" style="440" bestFit="1" customWidth="1"/>
    <col min="2385" max="2388" width="10.28515625" style="440" bestFit="1" customWidth="1"/>
    <col min="2389" max="2402" width="10.7109375" style="440" bestFit="1" customWidth="1"/>
    <col min="2403" max="2481" width="9.5703125" style="440" bestFit="1" customWidth="1"/>
    <col min="2482" max="2527" width="10.7109375" style="440" bestFit="1" customWidth="1"/>
    <col min="2528" max="2538" width="10.28515625" style="440" bestFit="1" customWidth="1"/>
    <col min="2539" max="2560" width="9.140625" style="440"/>
    <col min="2561" max="2561" width="7.42578125" style="440" customWidth="1"/>
    <col min="2562" max="2562" width="4.7109375" style="440" customWidth="1"/>
    <col min="2563" max="2563" width="27.85546875" style="440" bestFit="1" customWidth="1"/>
    <col min="2564" max="2564" width="8.140625" style="440" customWidth="1"/>
    <col min="2565" max="2565" width="13" style="440" customWidth="1"/>
    <col min="2566" max="2566" width="6.42578125" style="440" bestFit="1" customWidth="1"/>
    <col min="2567" max="2567" width="12.85546875" style="440" bestFit="1" customWidth="1"/>
    <col min="2568" max="2568" width="10.7109375" style="440" customWidth="1"/>
    <col min="2569" max="2569" width="12.7109375" style="440" customWidth="1"/>
    <col min="2570" max="2570" width="3.42578125" style="440" customWidth="1"/>
    <col min="2571" max="2572" width="9.7109375" style="440" bestFit="1" customWidth="1"/>
    <col min="2573" max="2578" width="10.42578125" style="440" bestFit="1" customWidth="1"/>
    <col min="2579" max="2581" width="10.85546875" style="440" bestFit="1" customWidth="1"/>
    <col min="2582" max="2582" width="10.42578125" style="440" bestFit="1" customWidth="1"/>
    <col min="2583" max="2583" width="11.7109375" style="440" bestFit="1" customWidth="1"/>
    <col min="2584" max="2586" width="10.85546875" style="440" bestFit="1" customWidth="1"/>
    <col min="2587" max="2587" width="10.42578125" style="440" bestFit="1" customWidth="1"/>
    <col min="2588" max="2596" width="10.7109375" style="440" bestFit="1" customWidth="1"/>
    <col min="2597" max="2597" width="11.28515625" style="440" bestFit="1" customWidth="1"/>
    <col min="2598" max="2610" width="10.7109375" style="440" bestFit="1" customWidth="1"/>
    <col min="2611" max="2611" width="11.7109375" style="440" bestFit="1" customWidth="1"/>
    <col min="2612" max="2629" width="10.7109375" style="440" bestFit="1" customWidth="1"/>
    <col min="2630" max="2639" width="10.28515625" style="440" bestFit="1" customWidth="1"/>
    <col min="2640" max="2640" width="11.7109375" style="440" bestFit="1" customWidth="1"/>
    <col min="2641" max="2644" width="10.28515625" style="440" bestFit="1" customWidth="1"/>
    <col min="2645" max="2658" width="10.7109375" style="440" bestFit="1" customWidth="1"/>
    <col min="2659" max="2737" width="9.5703125" style="440" bestFit="1" customWidth="1"/>
    <col min="2738" max="2783" width="10.7109375" style="440" bestFit="1" customWidth="1"/>
    <col min="2784" max="2794" width="10.28515625" style="440" bestFit="1" customWidth="1"/>
    <col min="2795" max="2816" width="9.140625" style="440"/>
    <col min="2817" max="2817" width="7.42578125" style="440" customWidth="1"/>
    <col min="2818" max="2818" width="4.7109375" style="440" customWidth="1"/>
    <col min="2819" max="2819" width="27.85546875" style="440" bestFit="1" customWidth="1"/>
    <col min="2820" max="2820" width="8.140625" style="440" customWidth="1"/>
    <col min="2821" max="2821" width="13" style="440" customWidth="1"/>
    <col min="2822" max="2822" width="6.42578125" style="440" bestFit="1" customWidth="1"/>
    <col min="2823" max="2823" width="12.85546875" style="440" bestFit="1" customWidth="1"/>
    <col min="2824" max="2824" width="10.7109375" style="440" customWidth="1"/>
    <col min="2825" max="2825" width="12.7109375" style="440" customWidth="1"/>
    <col min="2826" max="2826" width="3.42578125" style="440" customWidth="1"/>
    <col min="2827" max="2828" width="9.7109375" style="440" bestFit="1" customWidth="1"/>
    <col min="2829" max="2834" width="10.42578125" style="440" bestFit="1" customWidth="1"/>
    <col min="2835" max="2837" width="10.85546875" style="440" bestFit="1" customWidth="1"/>
    <col min="2838" max="2838" width="10.42578125" style="440" bestFit="1" customWidth="1"/>
    <col min="2839" max="2839" width="11.7109375" style="440" bestFit="1" customWidth="1"/>
    <col min="2840" max="2842" width="10.85546875" style="440" bestFit="1" customWidth="1"/>
    <col min="2843" max="2843" width="10.42578125" style="440" bestFit="1" customWidth="1"/>
    <col min="2844" max="2852" width="10.7109375" style="440" bestFit="1" customWidth="1"/>
    <col min="2853" max="2853" width="11.28515625" style="440" bestFit="1" customWidth="1"/>
    <col min="2854" max="2866" width="10.7109375" style="440" bestFit="1" customWidth="1"/>
    <col min="2867" max="2867" width="11.7109375" style="440" bestFit="1" customWidth="1"/>
    <col min="2868" max="2885" width="10.7109375" style="440" bestFit="1" customWidth="1"/>
    <col min="2886" max="2895" width="10.28515625" style="440" bestFit="1" customWidth="1"/>
    <col min="2896" max="2896" width="11.7109375" style="440" bestFit="1" customWidth="1"/>
    <col min="2897" max="2900" width="10.28515625" style="440" bestFit="1" customWidth="1"/>
    <col min="2901" max="2914" width="10.7109375" style="440" bestFit="1" customWidth="1"/>
    <col min="2915" max="2993" width="9.5703125" style="440" bestFit="1" customWidth="1"/>
    <col min="2994" max="3039" width="10.7109375" style="440" bestFit="1" customWidth="1"/>
    <col min="3040" max="3050" width="10.28515625" style="440" bestFit="1" customWidth="1"/>
    <col min="3051" max="3072" width="9.140625" style="440"/>
    <col min="3073" max="3073" width="7.42578125" style="440" customWidth="1"/>
    <col min="3074" max="3074" width="4.7109375" style="440" customWidth="1"/>
    <col min="3075" max="3075" width="27.85546875" style="440" bestFit="1" customWidth="1"/>
    <col min="3076" max="3076" width="8.140625" style="440" customWidth="1"/>
    <col min="3077" max="3077" width="13" style="440" customWidth="1"/>
    <col min="3078" max="3078" width="6.42578125" style="440" bestFit="1" customWidth="1"/>
    <col min="3079" max="3079" width="12.85546875" style="440" bestFit="1" customWidth="1"/>
    <col min="3080" max="3080" width="10.7109375" style="440" customWidth="1"/>
    <col min="3081" max="3081" width="12.7109375" style="440" customWidth="1"/>
    <col min="3082" max="3082" width="3.42578125" style="440" customWidth="1"/>
    <col min="3083" max="3084" width="9.7109375" style="440" bestFit="1" customWidth="1"/>
    <col min="3085" max="3090" width="10.42578125" style="440" bestFit="1" customWidth="1"/>
    <col min="3091" max="3093" width="10.85546875" style="440" bestFit="1" customWidth="1"/>
    <col min="3094" max="3094" width="10.42578125" style="440" bestFit="1" customWidth="1"/>
    <col min="3095" max="3095" width="11.7109375" style="440" bestFit="1" customWidth="1"/>
    <col min="3096" max="3098" width="10.85546875" style="440" bestFit="1" customWidth="1"/>
    <col min="3099" max="3099" width="10.42578125" style="440" bestFit="1" customWidth="1"/>
    <col min="3100" max="3108" width="10.7109375" style="440" bestFit="1" customWidth="1"/>
    <col min="3109" max="3109" width="11.28515625" style="440" bestFit="1" customWidth="1"/>
    <col min="3110" max="3122" width="10.7109375" style="440" bestFit="1" customWidth="1"/>
    <col min="3123" max="3123" width="11.7109375" style="440" bestFit="1" customWidth="1"/>
    <col min="3124" max="3141" width="10.7109375" style="440" bestFit="1" customWidth="1"/>
    <col min="3142" max="3151" width="10.28515625" style="440" bestFit="1" customWidth="1"/>
    <col min="3152" max="3152" width="11.7109375" style="440" bestFit="1" customWidth="1"/>
    <col min="3153" max="3156" width="10.28515625" style="440" bestFit="1" customWidth="1"/>
    <col min="3157" max="3170" width="10.7109375" style="440" bestFit="1" customWidth="1"/>
    <col min="3171" max="3249" width="9.5703125" style="440" bestFit="1" customWidth="1"/>
    <col min="3250" max="3295" width="10.7109375" style="440" bestFit="1" customWidth="1"/>
    <col min="3296" max="3306" width="10.28515625" style="440" bestFit="1" customWidth="1"/>
    <col min="3307" max="3328" width="9.140625" style="440"/>
    <col min="3329" max="3329" width="7.42578125" style="440" customWidth="1"/>
    <col min="3330" max="3330" width="4.7109375" style="440" customWidth="1"/>
    <col min="3331" max="3331" width="27.85546875" style="440" bestFit="1" customWidth="1"/>
    <col min="3332" max="3332" width="8.140625" style="440" customWidth="1"/>
    <col min="3333" max="3333" width="13" style="440" customWidth="1"/>
    <col min="3334" max="3334" width="6.42578125" style="440" bestFit="1" customWidth="1"/>
    <col min="3335" max="3335" width="12.85546875" style="440" bestFit="1" customWidth="1"/>
    <col min="3336" max="3336" width="10.7109375" style="440" customWidth="1"/>
    <col min="3337" max="3337" width="12.7109375" style="440" customWidth="1"/>
    <col min="3338" max="3338" width="3.42578125" style="440" customWidth="1"/>
    <col min="3339" max="3340" width="9.7109375" style="440" bestFit="1" customWidth="1"/>
    <col min="3341" max="3346" width="10.42578125" style="440" bestFit="1" customWidth="1"/>
    <col min="3347" max="3349" width="10.85546875" style="440" bestFit="1" customWidth="1"/>
    <col min="3350" max="3350" width="10.42578125" style="440" bestFit="1" customWidth="1"/>
    <col min="3351" max="3351" width="11.7109375" style="440" bestFit="1" customWidth="1"/>
    <col min="3352" max="3354" width="10.85546875" style="440" bestFit="1" customWidth="1"/>
    <col min="3355" max="3355" width="10.42578125" style="440" bestFit="1" customWidth="1"/>
    <col min="3356" max="3364" width="10.7109375" style="440" bestFit="1" customWidth="1"/>
    <col min="3365" max="3365" width="11.28515625" style="440" bestFit="1" customWidth="1"/>
    <col min="3366" max="3378" width="10.7109375" style="440" bestFit="1" customWidth="1"/>
    <col min="3379" max="3379" width="11.7109375" style="440" bestFit="1" customWidth="1"/>
    <col min="3380" max="3397" width="10.7109375" style="440" bestFit="1" customWidth="1"/>
    <col min="3398" max="3407" width="10.28515625" style="440" bestFit="1" customWidth="1"/>
    <col min="3408" max="3408" width="11.7109375" style="440" bestFit="1" customWidth="1"/>
    <col min="3409" max="3412" width="10.28515625" style="440" bestFit="1" customWidth="1"/>
    <col min="3413" max="3426" width="10.7109375" style="440" bestFit="1" customWidth="1"/>
    <col min="3427" max="3505" width="9.5703125" style="440" bestFit="1" customWidth="1"/>
    <col min="3506" max="3551" width="10.7109375" style="440" bestFit="1" customWidth="1"/>
    <col min="3552" max="3562" width="10.28515625" style="440" bestFit="1" customWidth="1"/>
    <col min="3563" max="3584" width="9.140625" style="440"/>
    <col min="3585" max="3585" width="7.42578125" style="440" customWidth="1"/>
    <col min="3586" max="3586" width="4.7109375" style="440" customWidth="1"/>
    <col min="3587" max="3587" width="27.85546875" style="440" bestFit="1" customWidth="1"/>
    <col min="3588" max="3588" width="8.140625" style="440" customWidth="1"/>
    <col min="3589" max="3589" width="13" style="440" customWidth="1"/>
    <col min="3590" max="3590" width="6.42578125" style="440" bestFit="1" customWidth="1"/>
    <col min="3591" max="3591" width="12.85546875" style="440" bestFit="1" customWidth="1"/>
    <col min="3592" max="3592" width="10.7109375" style="440" customWidth="1"/>
    <col min="3593" max="3593" width="12.7109375" style="440" customWidth="1"/>
    <col min="3594" max="3594" width="3.42578125" style="440" customWidth="1"/>
    <col min="3595" max="3596" width="9.7109375" style="440" bestFit="1" customWidth="1"/>
    <col min="3597" max="3602" width="10.42578125" style="440" bestFit="1" customWidth="1"/>
    <col min="3603" max="3605" width="10.85546875" style="440" bestFit="1" customWidth="1"/>
    <col min="3606" max="3606" width="10.42578125" style="440" bestFit="1" customWidth="1"/>
    <col min="3607" max="3607" width="11.7109375" style="440" bestFit="1" customWidth="1"/>
    <col min="3608" max="3610" width="10.85546875" style="440" bestFit="1" customWidth="1"/>
    <col min="3611" max="3611" width="10.42578125" style="440" bestFit="1" customWidth="1"/>
    <col min="3612" max="3620" width="10.7109375" style="440" bestFit="1" customWidth="1"/>
    <col min="3621" max="3621" width="11.28515625" style="440" bestFit="1" customWidth="1"/>
    <col min="3622" max="3634" width="10.7109375" style="440" bestFit="1" customWidth="1"/>
    <col min="3635" max="3635" width="11.7109375" style="440" bestFit="1" customWidth="1"/>
    <col min="3636" max="3653" width="10.7109375" style="440" bestFit="1" customWidth="1"/>
    <col min="3654" max="3663" width="10.28515625" style="440" bestFit="1" customWidth="1"/>
    <col min="3664" max="3664" width="11.7109375" style="440" bestFit="1" customWidth="1"/>
    <col min="3665" max="3668" width="10.28515625" style="440" bestFit="1" customWidth="1"/>
    <col min="3669" max="3682" width="10.7109375" style="440" bestFit="1" customWidth="1"/>
    <col min="3683" max="3761" width="9.5703125" style="440" bestFit="1" customWidth="1"/>
    <col min="3762" max="3807" width="10.7109375" style="440" bestFit="1" customWidth="1"/>
    <col min="3808" max="3818" width="10.28515625" style="440" bestFit="1" customWidth="1"/>
    <col min="3819" max="3840" width="9.140625" style="440"/>
    <col min="3841" max="3841" width="7.42578125" style="440" customWidth="1"/>
    <col min="3842" max="3842" width="4.7109375" style="440" customWidth="1"/>
    <col min="3843" max="3843" width="27.85546875" style="440" bestFit="1" customWidth="1"/>
    <col min="3844" max="3844" width="8.140625" style="440" customWidth="1"/>
    <col min="3845" max="3845" width="13" style="440" customWidth="1"/>
    <col min="3846" max="3846" width="6.42578125" style="440" bestFit="1" customWidth="1"/>
    <col min="3847" max="3847" width="12.85546875" style="440" bestFit="1" customWidth="1"/>
    <col min="3848" max="3848" width="10.7109375" style="440" customWidth="1"/>
    <col min="3849" max="3849" width="12.7109375" style="440" customWidth="1"/>
    <col min="3850" max="3850" width="3.42578125" style="440" customWidth="1"/>
    <col min="3851" max="3852" width="9.7109375" style="440" bestFit="1" customWidth="1"/>
    <col min="3853" max="3858" width="10.42578125" style="440" bestFit="1" customWidth="1"/>
    <col min="3859" max="3861" width="10.85546875" style="440" bestFit="1" customWidth="1"/>
    <col min="3862" max="3862" width="10.42578125" style="440" bestFit="1" customWidth="1"/>
    <col min="3863" max="3863" width="11.7109375" style="440" bestFit="1" customWidth="1"/>
    <col min="3864" max="3866" width="10.85546875" style="440" bestFit="1" customWidth="1"/>
    <col min="3867" max="3867" width="10.42578125" style="440" bestFit="1" customWidth="1"/>
    <col min="3868" max="3876" width="10.7109375" style="440" bestFit="1" customWidth="1"/>
    <col min="3877" max="3877" width="11.28515625" style="440" bestFit="1" customWidth="1"/>
    <col min="3878" max="3890" width="10.7109375" style="440" bestFit="1" customWidth="1"/>
    <col min="3891" max="3891" width="11.7109375" style="440" bestFit="1" customWidth="1"/>
    <col min="3892" max="3909" width="10.7109375" style="440" bestFit="1" customWidth="1"/>
    <col min="3910" max="3919" width="10.28515625" style="440" bestFit="1" customWidth="1"/>
    <col min="3920" max="3920" width="11.7109375" style="440" bestFit="1" customWidth="1"/>
    <col min="3921" max="3924" width="10.28515625" style="440" bestFit="1" customWidth="1"/>
    <col min="3925" max="3938" width="10.7109375" style="440" bestFit="1" customWidth="1"/>
    <col min="3939" max="4017" width="9.5703125" style="440" bestFit="1" customWidth="1"/>
    <col min="4018" max="4063" width="10.7109375" style="440" bestFit="1" customWidth="1"/>
    <col min="4064" max="4074" width="10.28515625" style="440" bestFit="1" customWidth="1"/>
    <col min="4075" max="4096" width="9.140625" style="440"/>
    <col min="4097" max="4097" width="7.42578125" style="440" customWidth="1"/>
    <col min="4098" max="4098" width="4.7109375" style="440" customWidth="1"/>
    <col min="4099" max="4099" width="27.85546875" style="440" bestFit="1" customWidth="1"/>
    <col min="4100" max="4100" width="8.140625" style="440" customWidth="1"/>
    <col min="4101" max="4101" width="13" style="440" customWidth="1"/>
    <col min="4102" max="4102" width="6.42578125" style="440" bestFit="1" customWidth="1"/>
    <col min="4103" max="4103" width="12.85546875" style="440" bestFit="1" customWidth="1"/>
    <col min="4104" max="4104" width="10.7109375" style="440" customWidth="1"/>
    <col min="4105" max="4105" width="12.7109375" style="440" customWidth="1"/>
    <col min="4106" max="4106" width="3.42578125" style="440" customWidth="1"/>
    <col min="4107" max="4108" width="9.7109375" style="440" bestFit="1" customWidth="1"/>
    <col min="4109" max="4114" width="10.42578125" style="440" bestFit="1" customWidth="1"/>
    <col min="4115" max="4117" width="10.85546875" style="440" bestFit="1" customWidth="1"/>
    <col min="4118" max="4118" width="10.42578125" style="440" bestFit="1" customWidth="1"/>
    <col min="4119" max="4119" width="11.7109375" style="440" bestFit="1" customWidth="1"/>
    <col min="4120" max="4122" width="10.85546875" style="440" bestFit="1" customWidth="1"/>
    <col min="4123" max="4123" width="10.42578125" style="440" bestFit="1" customWidth="1"/>
    <col min="4124" max="4132" width="10.7109375" style="440" bestFit="1" customWidth="1"/>
    <col min="4133" max="4133" width="11.28515625" style="440" bestFit="1" customWidth="1"/>
    <col min="4134" max="4146" width="10.7109375" style="440" bestFit="1" customWidth="1"/>
    <col min="4147" max="4147" width="11.7109375" style="440" bestFit="1" customWidth="1"/>
    <col min="4148" max="4165" width="10.7109375" style="440" bestFit="1" customWidth="1"/>
    <col min="4166" max="4175" width="10.28515625" style="440" bestFit="1" customWidth="1"/>
    <col min="4176" max="4176" width="11.7109375" style="440" bestFit="1" customWidth="1"/>
    <col min="4177" max="4180" width="10.28515625" style="440" bestFit="1" customWidth="1"/>
    <col min="4181" max="4194" width="10.7109375" style="440" bestFit="1" customWidth="1"/>
    <col min="4195" max="4273" width="9.5703125" style="440" bestFit="1" customWidth="1"/>
    <col min="4274" max="4319" width="10.7109375" style="440" bestFit="1" customWidth="1"/>
    <col min="4320" max="4330" width="10.28515625" style="440" bestFit="1" customWidth="1"/>
    <col min="4331" max="4352" width="9.140625" style="440"/>
    <col min="4353" max="4353" width="7.42578125" style="440" customWidth="1"/>
    <col min="4354" max="4354" width="4.7109375" style="440" customWidth="1"/>
    <col min="4355" max="4355" width="27.85546875" style="440" bestFit="1" customWidth="1"/>
    <col min="4356" max="4356" width="8.140625" style="440" customWidth="1"/>
    <col min="4357" max="4357" width="13" style="440" customWidth="1"/>
    <col min="4358" max="4358" width="6.42578125" style="440" bestFit="1" customWidth="1"/>
    <col min="4359" max="4359" width="12.85546875" style="440" bestFit="1" customWidth="1"/>
    <col min="4360" max="4360" width="10.7109375" style="440" customWidth="1"/>
    <col min="4361" max="4361" width="12.7109375" style="440" customWidth="1"/>
    <col min="4362" max="4362" width="3.42578125" style="440" customWidth="1"/>
    <col min="4363" max="4364" width="9.7109375" style="440" bestFit="1" customWidth="1"/>
    <col min="4365" max="4370" width="10.42578125" style="440" bestFit="1" customWidth="1"/>
    <col min="4371" max="4373" width="10.85546875" style="440" bestFit="1" customWidth="1"/>
    <col min="4374" max="4374" width="10.42578125" style="440" bestFit="1" customWidth="1"/>
    <col min="4375" max="4375" width="11.7109375" style="440" bestFit="1" customWidth="1"/>
    <col min="4376" max="4378" width="10.85546875" style="440" bestFit="1" customWidth="1"/>
    <col min="4379" max="4379" width="10.42578125" style="440" bestFit="1" customWidth="1"/>
    <col min="4380" max="4388" width="10.7109375" style="440" bestFit="1" customWidth="1"/>
    <col min="4389" max="4389" width="11.28515625" style="440" bestFit="1" customWidth="1"/>
    <col min="4390" max="4402" width="10.7109375" style="440" bestFit="1" customWidth="1"/>
    <col min="4403" max="4403" width="11.7109375" style="440" bestFit="1" customWidth="1"/>
    <col min="4404" max="4421" width="10.7109375" style="440" bestFit="1" customWidth="1"/>
    <col min="4422" max="4431" width="10.28515625" style="440" bestFit="1" customWidth="1"/>
    <col min="4432" max="4432" width="11.7109375" style="440" bestFit="1" customWidth="1"/>
    <col min="4433" max="4436" width="10.28515625" style="440" bestFit="1" customWidth="1"/>
    <col min="4437" max="4450" width="10.7109375" style="440" bestFit="1" customWidth="1"/>
    <col min="4451" max="4529" width="9.5703125" style="440" bestFit="1" customWidth="1"/>
    <col min="4530" max="4575" width="10.7109375" style="440" bestFit="1" customWidth="1"/>
    <col min="4576" max="4586" width="10.28515625" style="440" bestFit="1" customWidth="1"/>
    <col min="4587" max="4608" width="9.140625" style="440"/>
    <col min="4609" max="4609" width="7.42578125" style="440" customWidth="1"/>
    <col min="4610" max="4610" width="4.7109375" style="440" customWidth="1"/>
    <col min="4611" max="4611" width="27.85546875" style="440" bestFit="1" customWidth="1"/>
    <col min="4612" max="4612" width="8.140625" style="440" customWidth="1"/>
    <col min="4613" max="4613" width="13" style="440" customWidth="1"/>
    <col min="4614" max="4614" width="6.42578125" style="440" bestFit="1" customWidth="1"/>
    <col min="4615" max="4615" width="12.85546875" style="440" bestFit="1" customWidth="1"/>
    <col min="4616" max="4616" width="10.7109375" style="440" customWidth="1"/>
    <col min="4617" max="4617" width="12.7109375" style="440" customWidth="1"/>
    <col min="4618" max="4618" width="3.42578125" style="440" customWidth="1"/>
    <col min="4619" max="4620" width="9.7109375" style="440" bestFit="1" customWidth="1"/>
    <col min="4621" max="4626" width="10.42578125" style="440" bestFit="1" customWidth="1"/>
    <col min="4627" max="4629" width="10.85546875" style="440" bestFit="1" customWidth="1"/>
    <col min="4630" max="4630" width="10.42578125" style="440" bestFit="1" customWidth="1"/>
    <col min="4631" max="4631" width="11.7109375" style="440" bestFit="1" customWidth="1"/>
    <col min="4632" max="4634" width="10.85546875" style="440" bestFit="1" customWidth="1"/>
    <col min="4635" max="4635" width="10.42578125" style="440" bestFit="1" customWidth="1"/>
    <col min="4636" max="4644" width="10.7109375" style="440" bestFit="1" customWidth="1"/>
    <col min="4645" max="4645" width="11.28515625" style="440" bestFit="1" customWidth="1"/>
    <col min="4646" max="4658" width="10.7109375" style="440" bestFit="1" customWidth="1"/>
    <col min="4659" max="4659" width="11.7109375" style="440" bestFit="1" customWidth="1"/>
    <col min="4660" max="4677" width="10.7109375" style="440" bestFit="1" customWidth="1"/>
    <col min="4678" max="4687" width="10.28515625" style="440" bestFit="1" customWidth="1"/>
    <col min="4688" max="4688" width="11.7109375" style="440" bestFit="1" customWidth="1"/>
    <col min="4689" max="4692" width="10.28515625" style="440" bestFit="1" customWidth="1"/>
    <col min="4693" max="4706" width="10.7109375" style="440" bestFit="1" customWidth="1"/>
    <col min="4707" max="4785" width="9.5703125" style="440" bestFit="1" customWidth="1"/>
    <col min="4786" max="4831" width="10.7109375" style="440" bestFit="1" customWidth="1"/>
    <col min="4832" max="4842" width="10.28515625" style="440" bestFit="1" customWidth="1"/>
    <col min="4843" max="4864" width="9.140625" style="440"/>
    <col min="4865" max="4865" width="7.42578125" style="440" customWidth="1"/>
    <col min="4866" max="4866" width="4.7109375" style="440" customWidth="1"/>
    <col min="4867" max="4867" width="27.85546875" style="440" bestFit="1" customWidth="1"/>
    <col min="4868" max="4868" width="8.140625" style="440" customWidth="1"/>
    <col min="4869" max="4869" width="13" style="440" customWidth="1"/>
    <col min="4870" max="4870" width="6.42578125" style="440" bestFit="1" customWidth="1"/>
    <col min="4871" max="4871" width="12.85546875" style="440" bestFit="1" customWidth="1"/>
    <col min="4872" max="4872" width="10.7109375" style="440" customWidth="1"/>
    <col min="4873" max="4873" width="12.7109375" style="440" customWidth="1"/>
    <col min="4874" max="4874" width="3.42578125" style="440" customWidth="1"/>
    <col min="4875" max="4876" width="9.7109375" style="440" bestFit="1" customWidth="1"/>
    <col min="4877" max="4882" width="10.42578125" style="440" bestFit="1" customWidth="1"/>
    <col min="4883" max="4885" width="10.85546875" style="440" bestFit="1" customWidth="1"/>
    <col min="4886" max="4886" width="10.42578125" style="440" bestFit="1" customWidth="1"/>
    <col min="4887" max="4887" width="11.7109375" style="440" bestFit="1" customWidth="1"/>
    <col min="4888" max="4890" width="10.85546875" style="440" bestFit="1" customWidth="1"/>
    <col min="4891" max="4891" width="10.42578125" style="440" bestFit="1" customWidth="1"/>
    <col min="4892" max="4900" width="10.7109375" style="440" bestFit="1" customWidth="1"/>
    <col min="4901" max="4901" width="11.28515625" style="440" bestFit="1" customWidth="1"/>
    <col min="4902" max="4914" width="10.7109375" style="440" bestFit="1" customWidth="1"/>
    <col min="4915" max="4915" width="11.7109375" style="440" bestFit="1" customWidth="1"/>
    <col min="4916" max="4933" width="10.7109375" style="440" bestFit="1" customWidth="1"/>
    <col min="4934" max="4943" width="10.28515625" style="440" bestFit="1" customWidth="1"/>
    <col min="4944" max="4944" width="11.7109375" style="440" bestFit="1" customWidth="1"/>
    <col min="4945" max="4948" width="10.28515625" style="440" bestFit="1" customWidth="1"/>
    <col min="4949" max="4962" width="10.7109375" style="440" bestFit="1" customWidth="1"/>
    <col min="4963" max="5041" width="9.5703125" style="440" bestFit="1" customWidth="1"/>
    <col min="5042" max="5087" width="10.7109375" style="440" bestFit="1" customWidth="1"/>
    <col min="5088" max="5098" width="10.28515625" style="440" bestFit="1" customWidth="1"/>
    <col min="5099" max="5120" width="9.140625" style="440"/>
    <col min="5121" max="5121" width="7.42578125" style="440" customWidth="1"/>
    <col min="5122" max="5122" width="4.7109375" style="440" customWidth="1"/>
    <col min="5123" max="5123" width="27.85546875" style="440" bestFit="1" customWidth="1"/>
    <col min="5124" max="5124" width="8.140625" style="440" customWidth="1"/>
    <col min="5125" max="5125" width="13" style="440" customWidth="1"/>
    <col min="5126" max="5126" width="6.42578125" style="440" bestFit="1" customWidth="1"/>
    <col min="5127" max="5127" width="12.85546875" style="440" bestFit="1" customWidth="1"/>
    <col min="5128" max="5128" width="10.7109375" style="440" customWidth="1"/>
    <col min="5129" max="5129" width="12.7109375" style="440" customWidth="1"/>
    <col min="5130" max="5130" width="3.42578125" style="440" customWidth="1"/>
    <col min="5131" max="5132" width="9.7109375" style="440" bestFit="1" customWidth="1"/>
    <col min="5133" max="5138" width="10.42578125" style="440" bestFit="1" customWidth="1"/>
    <col min="5139" max="5141" width="10.85546875" style="440" bestFit="1" customWidth="1"/>
    <col min="5142" max="5142" width="10.42578125" style="440" bestFit="1" customWidth="1"/>
    <col min="5143" max="5143" width="11.7109375" style="440" bestFit="1" customWidth="1"/>
    <col min="5144" max="5146" width="10.85546875" style="440" bestFit="1" customWidth="1"/>
    <col min="5147" max="5147" width="10.42578125" style="440" bestFit="1" customWidth="1"/>
    <col min="5148" max="5156" width="10.7109375" style="440" bestFit="1" customWidth="1"/>
    <col min="5157" max="5157" width="11.28515625" style="440" bestFit="1" customWidth="1"/>
    <col min="5158" max="5170" width="10.7109375" style="440" bestFit="1" customWidth="1"/>
    <col min="5171" max="5171" width="11.7109375" style="440" bestFit="1" customWidth="1"/>
    <col min="5172" max="5189" width="10.7109375" style="440" bestFit="1" customWidth="1"/>
    <col min="5190" max="5199" width="10.28515625" style="440" bestFit="1" customWidth="1"/>
    <col min="5200" max="5200" width="11.7109375" style="440" bestFit="1" customWidth="1"/>
    <col min="5201" max="5204" width="10.28515625" style="440" bestFit="1" customWidth="1"/>
    <col min="5205" max="5218" width="10.7109375" style="440" bestFit="1" customWidth="1"/>
    <col min="5219" max="5297" width="9.5703125" style="440" bestFit="1" customWidth="1"/>
    <col min="5298" max="5343" width="10.7109375" style="440" bestFit="1" customWidth="1"/>
    <col min="5344" max="5354" width="10.28515625" style="440" bestFit="1" customWidth="1"/>
    <col min="5355" max="5376" width="9.140625" style="440"/>
    <col min="5377" max="5377" width="7.42578125" style="440" customWidth="1"/>
    <col min="5378" max="5378" width="4.7109375" style="440" customWidth="1"/>
    <col min="5379" max="5379" width="27.85546875" style="440" bestFit="1" customWidth="1"/>
    <col min="5380" max="5380" width="8.140625" style="440" customWidth="1"/>
    <col min="5381" max="5381" width="13" style="440" customWidth="1"/>
    <col min="5382" max="5382" width="6.42578125" style="440" bestFit="1" customWidth="1"/>
    <col min="5383" max="5383" width="12.85546875" style="440" bestFit="1" customWidth="1"/>
    <col min="5384" max="5384" width="10.7109375" style="440" customWidth="1"/>
    <col min="5385" max="5385" width="12.7109375" style="440" customWidth="1"/>
    <col min="5386" max="5386" width="3.42578125" style="440" customWidth="1"/>
    <col min="5387" max="5388" width="9.7109375" style="440" bestFit="1" customWidth="1"/>
    <col min="5389" max="5394" width="10.42578125" style="440" bestFit="1" customWidth="1"/>
    <col min="5395" max="5397" width="10.85546875" style="440" bestFit="1" customWidth="1"/>
    <col min="5398" max="5398" width="10.42578125" style="440" bestFit="1" customWidth="1"/>
    <col min="5399" max="5399" width="11.7109375" style="440" bestFit="1" customWidth="1"/>
    <col min="5400" max="5402" width="10.85546875" style="440" bestFit="1" customWidth="1"/>
    <col min="5403" max="5403" width="10.42578125" style="440" bestFit="1" customWidth="1"/>
    <col min="5404" max="5412" width="10.7109375" style="440" bestFit="1" customWidth="1"/>
    <col min="5413" max="5413" width="11.28515625" style="440" bestFit="1" customWidth="1"/>
    <col min="5414" max="5426" width="10.7109375" style="440" bestFit="1" customWidth="1"/>
    <col min="5427" max="5427" width="11.7109375" style="440" bestFit="1" customWidth="1"/>
    <col min="5428" max="5445" width="10.7109375" style="440" bestFit="1" customWidth="1"/>
    <col min="5446" max="5455" width="10.28515625" style="440" bestFit="1" customWidth="1"/>
    <col min="5456" max="5456" width="11.7109375" style="440" bestFit="1" customWidth="1"/>
    <col min="5457" max="5460" width="10.28515625" style="440" bestFit="1" customWidth="1"/>
    <col min="5461" max="5474" width="10.7109375" style="440" bestFit="1" customWidth="1"/>
    <col min="5475" max="5553" width="9.5703125" style="440" bestFit="1" customWidth="1"/>
    <col min="5554" max="5599" width="10.7109375" style="440" bestFit="1" customWidth="1"/>
    <col min="5600" max="5610" width="10.28515625" style="440" bestFit="1" customWidth="1"/>
    <col min="5611" max="5632" width="9.140625" style="440"/>
    <col min="5633" max="5633" width="7.42578125" style="440" customWidth="1"/>
    <col min="5634" max="5634" width="4.7109375" style="440" customWidth="1"/>
    <col min="5635" max="5635" width="27.85546875" style="440" bestFit="1" customWidth="1"/>
    <col min="5636" max="5636" width="8.140625" style="440" customWidth="1"/>
    <col min="5637" max="5637" width="13" style="440" customWidth="1"/>
    <col min="5638" max="5638" width="6.42578125" style="440" bestFit="1" customWidth="1"/>
    <col min="5639" max="5639" width="12.85546875" style="440" bestFit="1" customWidth="1"/>
    <col min="5640" max="5640" width="10.7109375" style="440" customWidth="1"/>
    <col min="5641" max="5641" width="12.7109375" style="440" customWidth="1"/>
    <col min="5642" max="5642" width="3.42578125" style="440" customWidth="1"/>
    <col min="5643" max="5644" width="9.7109375" style="440" bestFit="1" customWidth="1"/>
    <col min="5645" max="5650" width="10.42578125" style="440" bestFit="1" customWidth="1"/>
    <col min="5651" max="5653" width="10.85546875" style="440" bestFit="1" customWidth="1"/>
    <col min="5654" max="5654" width="10.42578125" style="440" bestFit="1" customWidth="1"/>
    <col min="5655" max="5655" width="11.7109375" style="440" bestFit="1" customWidth="1"/>
    <col min="5656" max="5658" width="10.85546875" style="440" bestFit="1" customWidth="1"/>
    <col min="5659" max="5659" width="10.42578125" style="440" bestFit="1" customWidth="1"/>
    <col min="5660" max="5668" width="10.7109375" style="440" bestFit="1" customWidth="1"/>
    <col min="5669" max="5669" width="11.28515625" style="440" bestFit="1" customWidth="1"/>
    <col min="5670" max="5682" width="10.7109375" style="440" bestFit="1" customWidth="1"/>
    <col min="5683" max="5683" width="11.7109375" style="440" bestFit="1" customWidth="1"/>
    <col min="5684" max="5701" width="10.7109375" style="440" bestFit="1" customWidth="1"/>
    <col min="5702" max="5711" width="10.28515625" style="440" bestFit="1" customWidth="1"/>
    <col min="5712" max="5712" width="11.7109375" style="440" bestFit="1" customWidth="1"/>
    <col min="5713" max="5716" width="10.28515625" style="440" bestFit="1" customWidth="1"/>
    <col min="5717" max="5730" width="10.7109375" style="440" bestFit="1" customWidth="1"/>
    <col min="5731" max="5809" width="9.5703125" style="440" bestFit="1" customWidth="1"/>
    <col min="5810" max="5855" width="10.7109375" style="440" bestFit="1" customWidth="1"/>
    <col min="5856" max="5866" width="10.28515625" style="440" bestFit="1" customWidth="1"/>
    <col min="5867" max="5888" width="9.140625" style="440"/>
    <col min="5889" max="5889" width="7.42578125" style="440" customWidth="1"/>
    <col min="5890" max="5890" width="4.7109375" style="440" customWidth="1"/>
    <col min="5891" max="5891" width="27.85546875" style="440" bestFit="1" customWidth="1"/>
    <col min="5892" max="5892" width="8.140625" style="440" customWidth="1"/>
    <col min="5893" max="5893" width="13" style="440" customWidth="1"/>
    <col min="5894" max="5894" width="6.42578125" style="440" bestFit="1" customWidth="1"/>
    <col min="5895" max="5895" width="12.85546875" style="440" bestFit="1" customWidth="1"/>
    <col min="5896" max="5896" width="10.7109375" style="440" customWidth="1"/>
    <col min="5897" max="5897" width="12.7109375" style="440" customWidth="1"/>
    <col min="5898" max="5898" width="3.42578125" style="440" customWidth="1"/>
    <col min="5899" max="5900" width="9.7109375" style="440" bestFit="1" customWidth="1"/>
    <col min="5901" max="5906" width="10.42578125" style="440" bestFit="1" customWidth="1"/>
    <col min="5907" max="5909" width="10.85546875" style="440" bestFit="1" customWidth="1"/>
    <col min="5910" max="5910" width="10.42578125" style="440" bestFit="1" customWidth="1"/>
    <col min="5911" max="5911" width="11.7109375" style="440" bestFit="1" customWidth="1"/>
    <col min="5912" max="5914" width="10.85546875" style="440" bestFit="1" customWidth="1"/>
    <col min="5915" max="5915" width="10.42578125" style="440" bestFit="1" customWidth="1"/>
    <col min="5916" max="5924" width="10.7109375" style="440" bestFit="1" customWidth="1"/>
    <col min="5925" max="5925" width="11.28515625" style="440" bestFit="1" customWidth="1"/>
    <col min="5926" max="5938" width="10.7109375" style="440" bestFit="1" customWidth="1"/>
    <col min="5939" max="5939" width="11.7109375" style="440" bestFit="1" customWidth="1"/>
    <col min="5940" max="5957" width="10.7109375" style="440" bestFit="1" customWidth="1"/>
    <col min="5958" max="5967" width="10.28515625" style="440" bestFit="1" customWidth="1"/>
    <col min="5968" max="5968" width="11.7109375" style="440" bestFit="1" customWidth="1"/>
    <col min="5969" max="5972" width="10.28515625" style="440" bestFit="1" customWidth="1"/>
    <col min="5973" max="5986" width="10.7109375" style="440" bestFit="1" customWidth="1"/>
    <col min="5987" max="6065" width="9.5703125" style="440" bestFit="1" customWidth="1"/>
    <col min="6066" max="6111" width="10.7109375" style="440" bestFit="1" customWidth="1"/>
    <col min="6112" max="6122" width="10.28515625" style="440" bestFit="1" customWidth="1"/>
    <col min="6123" max="6144" width="9.140625" style="440"/>
    <col min="6145" max="6145" width="7.42578125" style="440" customWidth="1"/>
    <col min="6146" max="6146" width="4.7109375" style="440" customWidth="1"/>
    <col min="6147" max="6147" width="27.85546875" style="440" bestFit="1" customWidth="1"/>
    <col min="6148" max="6148" width="8.140625" style="440" customWidth="1"/>
    <col min="6149" max="6149" width="13" style="440" customWidth="1"/>
    <col min="6150" max="6150" width="6.42578125" style="440" bestFit="1" customWidth="1"/>
    <col min="6151" max="6151" width="12.85546875" style="440" bestFit="1" customWidth="1"/>
    <col min="6152" max="6152" width="10.7109375" style="440" customWidth="1"/>
    <col min="6153" max="6153" width="12.7109375" style="440" customWidth="1"/>
    <col min="6154" max="6154" width="3.42578125" style="440" customWidth="1"/>
    <col min="6155" max="6156" width="9.7109375" style="440" bestFit="1" customWidth="1"/>
    <col min="6157" max="6162" width="10.42578125" style="440" bestFit="1" customWidth="1"/>
    <col min="6163" max="6165" width="10.85546875" style="440" bestFit="1" customWidth="1"/>
    <col min="6166" max="6166" width="10.42578125" style="440" bestFit="1" customWidth="1"/>
    <col min="6167" max="6167" width="11.7109375" style="440" bestFit="1" customWidth="1"/>
    <col min="6168" max="6170" width="10.85546875" style="440" bestFit="1" customWidth="1"/>
    <col min="6171" max="6171" width="10.42578125" style="440" bestFit="1" customWidth="1"/>
    <col min="6172" max="6180" width="10.7109375" style="440" bestFit="1" customWidth="1"/>
    <col min="6181" max="6181" width="11.28515625" style="440" bestFit="1" customWidth="1"/>
    <col min="6182" max="6194" width="10.7109375" style="440" bestFit="1" customWidth="1"/>
    <col min="6195" max="6195" width="11.7109375" style="440" bestFit="1" customWidth="1"/>
    <col min="6196" max="6213" width="10.7109375" style="440" bestFit="1" customWidth="1"/>
    <col min="6214" max="6223" width="10.28515625" style="440" bestFit="1" customWidth="1"/>
    <col min="6224" max="6224" width="11.7109375" style="440" bestFit="1" customWidth="1"/>
    <col min="6225" max="6228" width="10.28515625" style="440" bestFit="1" customWidth="1"/>
    <col min="6229" max="6242" width="10.7109375" style="440" bestFit="1" customWidth="1"/>
    <col min="6243" max="6321" width="9.5703125" style="440" bestFit="1" customWidth="1"/>
    <col min="6322" max="6367" width="10.7109375" style="440" bestFit="1" customWidth="1"/>
    <col min="6368" max="6378" width="10.28515625" style="440" bestFit="1" customWidth="1"/>
    <col min="6379" max="6400" width="9.140625" style="440"/>
    <col min="6401" max="6401" width="7.42578125" style="440" customWidth="1"/>
    <col min="6402" max="6402" width="4.7109375" style="440" customWidth="1"/>
    <col min="6403" max="6403" width="27.85546875" style="440" bestFit="1" customWidth="1"/>
    <col min="6404" max="6404" width="8.140625" style="440" customWidth="1"/>
    <col min="6405" max="6405" width="13" style="440" customWidth="1"/>
    <col min="6406" max="6406" width="6.42578125" style="440" bestFit="1" customWidth="1"/>
    <col min="6407" max="6407" width="12.85546875" style="440" bestFit="1" customWidth="1"/>
    <col min="6408" max="6408" width="10.7109375" style="440" customWidth="1"/>
    <col min="6409" max="6409" width="12.7109375" style="440" customWidth="1"/>
    <col min="6410" max="6410" width="3.42578125" style="440" customWidth="1"/>
    <col min="6411" max="6412" width="9.7109375" style="440" bestFit="1" customWidth="1"/>
    <col min="6413" max="6418" width="10.42578125" style="440" bestFit="1" customWidth="1"/>
    <col min="6419" max="6421" width="10.85546875" style="440" bestFit="1" customWidth="1"/>
    <col min="6422" max="6422" width="10.42578125" style="440" bestFit="1" customWidth="1"/>
    <col min="6423" max="6423" width="11.7109375" style="440" bestFit="1" customWidth="1"/>
    <col min="6424" max="6426" width="10.85546875" style="440" bestFit="1" customWidth="1"/>
    <col min="6427" max="6427" width="10.42578125" style="440" bestFit="1" customWidth="1"/>
    <col min="6428" max="6436" width="10.7109375" style="440" bestFit="1" customWidth="1"/>
    <col min="6437" max="6437" width="11.28515625" style="440" bestFit="1" customWidth="1"/>
    <col min="6438" max="6450" width="10.7109375" style="440" bestFit="1" customWidth="1"/>
    <col min="6451" max="6451" width="11.7109375" style="440" bestFit="1" customWidth="1"/>
    <col min="6452" max="6469" width="10.7109375" style="440" bestFit="1" customWidth="1"/>
    <col min="6470" max="6479" width="10.28515625" style="440" bestFit="1" customWidth="1"/>
    <col min="6480" max="6480" width="11.7109375" style="440" bestFit="1" customWidth="1"/>
    <col min="6481" max="6484" width="10.28515625" style="440" bestFit="1" customWidth="1"/>
    <col min="6485" max="6498" width="10.7109375" style="440" bestFit="1" customWidth="1"/>
    <col min="6499" max="6577" width="9.5703125" style="440" bestFit="1" customWidth="1"/>
    <col min="6578" max="6623" width="10.7109375" style="440" bestFit="1" customWidth="1"/>
    <col min="6624" max="6634" width="10.28515625" style="440" bestFit="1" customWidth="1"/>
    <col min="6635" max="6656" width="9.140625" style="440"/>
    <col min="6657" max="6657" width="7.42578125" style="440" customWidth="1"/>
    <col min="6658" max="6658" width="4.7109375" style="440" customWidth="1"/>
    <col min="6659" max="6659" width="27.85546875" style="440" bestFit="1" customWidth="1"/>
    <col min="6660" max="6660" width="8.140625" style="440" customWidth="1"/>
    <col min="6661" max="6661" width="13" style="440" customWidth="1"/>
    <col min="6662" max="6662" width="6.42578125" style="440" bestFit="1" customWidth="1"/>
    <col min="6663" max="6663" width="12.85546875" style="440" bestFit="1" customWidth="1"/>
    <col min="6664" max="6664" width="10.7109375" style="440" customWidth="1"/>
    <col min="6665" max="6665" width="12.7109375" style="440" customWidth="1"/>
    <col min="6666" max="6666" width="3.42578125" style="440" customWidth="1"/>
    <col min="6667" max="6668" width="9.7109375" style="440" bestFit="1" customWidth="1"/>
    <col min="6669" max="6674" width="10.42578125" style="440" bestFit="1" customWidth="1"/>
    <col min="6675" max="6677" width="10.85546875" style="440" bestFit="1" customWidth="1"/>
    <col min="6678" max="6678" width="10.42578125" style="440" bestFit="1" customWidth="1"/>
    <col min="6679" max="6679" width="11.7109375" style="440" bestFit="1" customWidth="1"/>
    <col min="6680" max="6682" width="10.85546875" style="440" bestFit="1" customWidth="1"/>
    <col min="6683" max="6683" width="10.42578125" style="440" bestFit="1" customWidth="1"/>
    <col min="6684" max="6692" width="10.7109375" style="440" bestFit="1" customWidth="1"/>
    <col min="6693" max="6693" width="11.28515625" style="440" bestFit="1" customWidth="1"/>
    <col min="6694" max="6706" width="10.7109375" style="440" bestFit="1" customWidth="1"/>
    <col min="6707" max="6707" width="11.7109375" style="440" bestFit="1" customWidth="1"/>
    <col min="6708" max="6725" width="10.7109375" style="440" bestFit="1" customWidth="1"/>
    <col min="6726" max="6735" width="10.28515625" style="440" bestFit="1" customWidth="1"/>
    <col min="6736" max="6736" width="11.7109375" style="440" bestFit="1" customWidth="1"/>
    <col min="6737" max="6740" width="10.28515625" style="440" bestFit="1" customWidth="1"/>
    <col min="6741" max="6754" width="10.7109375" style="440" bestFit="1" customWidth="1"/>
    <col min="6755" max="6833" width="9.5703125" style="440" bestFit="1" customWidth="1"/>
    <col min="6834" max="6879" width="10.7109375" style="440" bestFit="1" customWidth="1"/>
    <col min="6880" max="6890" width="10.28515625" style="440" bestFit="1" customWidth="1"/>
    <col min="6891" max="6912" width="9.140625" style="440"/>
    <col min="6913" max="6913" width="7.42578125" style="440" customWidth="1"/>
    <col min="6914" max="6914" width="4.7109375" style="440" customWidth="1"/>
    <col min="6915" max="6915" width="27.85546875" style="440" bestFit="1" customWidth="1"/>
    <col min="6916" max="6916" width="8.140625" style="440" customWidth="1"/>
    <col min="6917" max="6917" width="13" style="440" customWidth="1"/>
    <col min="6918" max="6918" width="6.42578125" style="440" bestFit="1" customWidth="1"/>
    <col min="6919" max="6919" width="12.85546875" style="440" bestFit="1" customWidth="1"/>
    <col min="6920" max="6920" width="10.7109375" style="440" customWidth="1"/>
    <col min="6921" max="6921" width="12.7109375" style="440" customWidth="1"/>
    <col min="6922" max="6922" width="3.42578125" style="440" customWidth="1"/>
    <col min="6923" max="6924" width="9.7109375" style="440" bestFit="1" customWidth="1"/>
    <col min="6925" max="6930" width="10.42578125" style="440" bestFit="1" customWidth="1"/>
    <col min="6931" max="6933" width="10.85546875" style="440" bestFit="1" customWidth="1"/>
    <col min="6934" max="6934" width="10.42578125" style="440" bestFit="1" customWidth="1"/>
    <col min="6935" max="6935" width="11.7109375" style="440" bestFit="1" customWidth="1"/>
    <col min="6936" max="6938" width="10.85546875" style="440" bestFit="1" customWidth="1"/>
    <col min="6939" max="6939" width="10.42578125" style="440" bestFit="1" customWidth="1"/>
    <col min="6940" max="6948" width="10.7109375" style="440" bestFit="1" customWidth="1"/>
    <col min="6949" max="6949" width="11.28515625" style="440" bestFit="1" customWidth="1"/>
    <col min="6950" max="6962" width="10.7109375" style="440" bestFit="1" customWidth="1"/>
    <col min="6963" max="6963" width="11.7109375" style="440" bestFit="1" customWidth="1"/>
    <col min="6964" max="6981" width="10.7109375" style="440" bestFit="1" customWidth="1"/>
    <col min="6982" max="6991" width="10.28515625" style="440" bestFit="1" customWidth="1"/>
    <col min="6992" max="6992" width="11.7109375" style="440" bestFit="1" customWidth="1"/>
    <col min="6993" max="6996" width="10.28515625" style="440" bestFit="1" customWidth="1"/>
    <col min="6997" max="7010" width="10.7109375" style="440" bestFit="1" customWidth="1"/>
    <col min="7011" max="7089" width="9.5703125" style="440" bestFit="1" customWidth="1"/>
    <col min="7090" max="7135" width="10.7109375" style="440" bestFit="1" customWidth="1"/>
    <col min="7136" max="7146" width="10.28515625" style="440" bestFit="1" customWidth="1"/>
    <col min="7147" max="7168" width="9.140625" style="440"/>
    <col min="7169" max="7169" width="7.42578125" style="440" customWidth="1"/>
    <col min="7170" max="7170" width="4.7109375" style="440" customWidth="1"/>
    <col min="7171" max="7171" width="27.85546875" style="440" bestFit="1" customWidth="1"/>
    <col min="7172" max="7172" width="8.140625" style="440" customWidth="1"/>
    <col min="7173" max="7173" width="13" style="440" customWidth="1"/>
    <col min="7174" max="7174" width="6.42578125" style="440" bestFit="1" customWidth="1"/>
    <col min="7175" max="7175" width="12.85546875" style="440" bestFit="1" customWidth="1"/>
    <col min="7176" max="7176" width="10.7109375" style="440" customWidth="1"/>
    <col min="7177" max="7177" width="12.7109375" style="440" customWidth="1"/>
    <col min="7178" max="7178" width="3.42578125" style="440" customWidth="1"/>
    <col min="7179" max="7180" width="9.7109375" style="440" bestFit="1" customWidth="1"/>
    <col min="7181" max="7186" width="10.42578125" style="440" bestFit="1" customWidth="1"/>
    <col min="7187" max="7189" width="10.85546875" style="440" bestFit="1" customWidth="1"/>
    <col min="7190" max="7190" width="10.42578125" style="440" bestFit="1" customWidth="1"/>
    <col min="7191" max="7191" width="11.7109375" style="440" bestFit="1" customWidth="1"/>
    <col min="7192" max="7194" width="10.85546875" style="440" bestFit="1" customWidth="1"/>
    <col min="7195" max="7195" width="10.42578125" style="440" bestFit="1" customWidth="1"/>
    <col min="7196" max="7204" width="10.7109375" style="440" bestFit="1" customWidth="1"/>
    <col min="7205" max="7205" width="11.28515625" style="440" bestFit="1" customWidth="1"/>
    <col min="7206" max="7218" width="10.7109375" style="440" bestFit="1" customWidth="1"/>
    <col min="7219" max="7219" width="11.7109375" style="440" bestFit="1" customWidth="1"/>
    <col min="7220" max="7237" width="10.7109375" style="440" bestFit="1" customWidth="1"/>
    <col min="7238" max="7247" width="10.28515625" style="440" bestFit="1" customWidth="1"/>
    <col min="7248" max="7248" width="11.7109375" style="440" bestFit="1" customWidth="1"/>
    <col min="7249" max="7252" width="10.28515625" style="440" bestFit="1" customWidth="1"/>
    <col min="7253" max="7266" width="10.7109375" style="440" bestFit="1" customWidth="1"/>
    <col min="7267" max="7345" width="9.5703125" style="440" bestFit="1" customWidth="1"/>
    <col min="7346" max="7391" width="10.7109375" style="440" bestFit="1" customWidth="1"/>
    <col min="7392" max="7402" width="10.28515625" style="440" bestFit="1" customWidth="1"/>
    <col min="7403" max="7424" width="9.140625" style="440"/>
    <col min="7425" max="7425" width="7.42578125" style="440" customWidth="1"/>
    <col min="7426" max="7426" width="4.7109375" style="440" customWidth="1"/>
    <col min="7427" max="7427" width="27.85546875" style="440" bestFit="1" customWidth="1"/>
    <col min="7428" max="7428" width="8.140625" style="440" customWidth="1"/>
    <col min="7429" max="7429" width="13" style="440" customWidth="1"/>
    <col min="7430" max="7430" width="6.42578125" style="440" bestFit="1" customWidth="1"/>
    <col min="7431" max="7431" width="12.85546875" style="440" bestFit="1" customWidth="1"/>
    <col min="7432" max="7432" width="10.7109375" style="440" customWidth="1"/>
    <col min="7433" max="7433" width="12.7109375" style="440" customWidth="1"/>
    <col min="7434" max="7434" width="3.42578125" style="440" customWidth="1"/>
    <col min="7435" max="7436" width="9.7109375" style="440" bestFit="1" customWidth="1"/>
    <col min="7437" max="7442" width="10.42578125" style="440" bestFit="1" customWidth="1"/>
    <col min="7443" max="7445" width="10.85546875" style="440" bestFit="1" customWidth="1"/>
    <col min="7446" max="7446" width="10.42578125" style="440" bestFit="1" customWidth="1"/>
    <col min="7447" max="7447" width="11.7109375" style="440" bestFit="1" customWidth="1"/>
    <col min="7448" max="7450" width="10.85546875" style="440" bestFit="1" customWidth="1"/>
    <col min="7451" max="7451" width="10.42578125" style="440" bestFit="1" customWidth="1"/>
    <col min="7452" max="7460" width="10.7109375" style="440" bestFit="1" customWidth="1"/>
    <col min="7461" max="7461" width="11.28515625" style="440" bestFit="1" customWidth="1"/>
    <col min="7462" max="7474" width="10.7109375" style="440" bestFit="1" customWidth="1"/>
    <col min="7475" max="7475" width="11.7109375" style="440" bestFit="1" customWidth="1"/>
    <col min="7476" max="7493" width="10.7109375" style="440" bestFit="1" customWidth="1"/>
    <col min="7494" max="7503" width="10.28515625" style="440" bestFit="1" customWidth="1"/>
    <col min="7504" max="7504" width="11.7109375" style="440" bestFit="1" customWidth="1"/>
    <col min="7505" max="7508" width="10.28515625" style="440" bestFit="1" customWidth="1"/>
    <col min="7509" max="7522" width="10.7109375" style="440" bestFit="1" customWidth="1"/>
    <col min="7523" max="7601" width="9.5703125" style="440" bestFit="1" customWidth="1"/>
    <col min="7602" max="7647" width="10.7109375" style="440" bestFit="1" customWidth="1"/>
    <col min="7648" max="7658" width="10.28515625" style="440" bestFit="1" customWidth="1"/>
    <col min="7659" max="7680" width="9.140625" style="440"/>
    <col min="7681" max="7681" width="7.42578125" style="440" customWidth="1"/>
    <col min="7682" max="7682" width="4.7109375" style="440" customWidth="1"/>
    <col min="7683" max="7683" width="27.85546875" style="440" bestFit="1" customWidth="1"/>
    <col min="7684" max="7684" width="8.140625" style="440" customWidth="1"/>
    <col min="7685" max="7685" width="13" style="440" customWidth="1"/>
    <col min="7686" max="7686" width="6.42578125" style="440" bestFit="1" customWidth="1"/>
    <col min="7687" max="7687" width="12.85546875" style="440" bestFit="1" customWidth="1"/>
    <col min="7688" max="7688" width="10.7109375" style="440" customWidth="1"/>
    <col min="7689" max="7689" width="12.7109375" style="440" customWidth="1"/>
    <col min="7690" max="7690" width="3.42578125" style="440" customWidth="1"/>
    <col min="7691" max="7692" width="9.7109375" style="440" bestFit="1" customWidth="1"/>
    <col min="7693" max="7698" width="10.42578125" style="440" bestFit="1" customWidth="1"/>
    <col min="7699" max="7701" width="10.85546875" style="440" bestFit="1" customWidth="1"/>
    <col min="7702" max="7702" width="10.42578125" style="440" bestFit="1" customWidth="1"/>
    <col min="7703" max="7703" width="11.7109375" style="440" bestFit="1" customWidth="1"/>
    <col min="7704" max="7706" width="10.85546875" style="440" bestFit="1" customWidth="1"/>
    <col min="7707" max="7707" width="10.42578125" style="440" bestFit="1" customWidth="1"/>
    <col min="7708" max="7716" width="10.7109375" style="440" bestFit="1" customWidth="1"/>
    <col min="7717" max="7717" width="11.28515625" style="440" bestFit="1" customWidth="1"/>
    <col min="7718" max="7730" width="10.7109375" style="440" bestFit="1" customWidth="1"/>
    <col min="7731" max="7731" width="11.7109375" style="440" bestFit="1" customWidth="1"/>
    <col min="7732" max="7749" width="10.7109375" style="440" bestFit="1" customWidth="1"/>
    <col min="7750" max="7759" width="10.28515625" style="440" bestFit="1" customWidth="1"/>
    <col min="7760" max="7760" width="11.7109375" style="440" bestFit="1" customWidth="1"/>
    <col min="7761" max="7764" width="10.28515625" style="440" bestFit="1" customWidth="1"/>
    <col min="7765" max="7778" width="10.7109375" style="440" bestFit="1" customWidth="1"/>
    <col min="7779" max="7857" width="9.5703125" style="440" bestFit="1" customWidth="1"/>
    <col min="7858" max="7903" width="10.7109375" style="440" bestFit="1" customWidth="1"/>
    <col min="7904" max="7914" width="10.28515625" style="440" bestFit="1" customWidth="1"/>
    <col min="7915" max="7936" width="9.140625" style="440"/>
    <col min="7937" max="7937" width="7.42578125" style="440" customWidth="1"/>
    <col min="7938" max="7938" width="4.7109375" style="440" customWidth="1"/>
    <col min="7939" max="7939" width="27.85546875" style="440" bestFit="1" customWidth="1"/>
    <col min="7940" max="7940" width="8.140625" style="440" customWidth="1"/>
    <col min="7941" max="7941" width="13" style="440" customWidth="1"/>
    <col min="7942" max="7942" width="6.42578125" style="440" bestFit="1" customWidth="1"/>
    <col min="7943" max="7943" width="12.85546875" style="440" bestFit="1" customWidth="1"/>
    <col min="7944" max="7944" width="10.7109375" style="440" customWidth="1"/>
    <col min="7945" max="7945" width="12.7109375" style="440" customWidth="1"/>
    <col min="7946" max="7946" width="3.42578125" style="440" customWidth="1"/>
    <col min="7947" max="7948" width="9.7109375" style="440" bestFit="1" customWidth="1"/>
    <col min="7949" max="7954" width="10.42578125" style="440" bestFit="1" customWidth="1"/>
    <col min="7955" max="7957" width="10.85546875" style="440" bestFit="1" customWidth="1"/>
    <col min="7958" max="7958" width="10.42578125" style="440" bestFit="1" customWidth="1"/>
    <col min="7959" max="7959" width="11.7109375" style="440" bestFit="1" customWidth="1"/>
    <col min="7960" max="7962" width="10.85546875" style="440" bestFit="1" customWidth="1"/>
    <col min="7963" max="7963" width="10.42578125" style="440" bestFit="1" customWidth="1"/>
    <col min="7964" max="7972" width="10.7109375" style="440" bestFit="1" customWidth="1"/>
    <col min="7973" max="7973" width="11.28515625" style="440" bestFit="1" customWidth="1"/>
    <col min="7974" max="7986" width="10.7109375" style="440" bestFit="1" customWidth="1"/>
    <col min="7987" max="7987" width="11.7109375" style="440" bestFit="1" customWidth="1"/>
    <col min="7988" max="8005" width="10.7109375" style="440" bestFit="1" customWidth="1"/>
    <col min="8006" max="8015" width="10.28515625" style="440" bestFit="1" customWidth="1"/>
    <col min="8016" max="8016" width="11.7109375" style="440" bestFit="1" customWidth="1"/>
    <col min="8017" max="8020" width="10.28515625" style="440" bestFit="1" customWidth="1"/>
    <col min="8021" max="8034" width="10.7109375" style="440" bestFit="1" customWidth="1"/>
    <col min="8035" max="8113" width="9.5703125" style="440" bestFit="1" customWidth="1"/>
    <col min="8114" max="8159" width="10.7109375" style="440" bestFit="1" customWidth="1"/>
    <col min="8160" max="8170" width="10.28515625" style="440" bestFit="1" customWidth="1"/>
    <col min="8171" max="8192" width="9.140625" style="440"/>
    <col min="8193" max="8193" width="7.42578125" style="440" customWidth="1"/>
    <col min="8194" max="8194" width="4.7109375" style="440" customWidth="1"/>
    <col min="8195" max="8195" width="27.85546875" style="440" bestFit="1" customWidth="1"/>
    <col min="8196" max="8196" width="8.140625" style="440" customWidth="1"/>
    <col min="8197" max="8197" width="13" style="440" customWidth="1"/>
    <col min="8198" max="8198" width="6.42578125" style="440" bestFit="1" customWidth="1"/>
    <col min="8199" max="8199" width="12.85546875" style="440" bestFit="1" customWidth="1"/>
    <col min="8200" max="8200" width="10.7109375" style="440" customWidth="1"/>
    <col min="8201" max="8201" width="12.7109375" style="440" customWidth="1"/>
    <col min="8202" max="8202" width="3.42578125" style="440" customWidth="1"/>
    <col min="8203" max="8204" width="9.7109375" style="440" bestFit="1" customWidth="1"/>
    <col min="8205" max="8210" width="10.42578125" style="440" bestFit="1" customWidth="1"/>
    <col min="8211" max="8213" width="10.85546875" style="440" bestFit="1" customWidth="1"/>
    <col min="8214" max="8214" width="10.42578125" style="440" bestFit="1" customWidth="1"/>
    <col min="8215" max="8215" width="11.7109375" style="440" bestFit="1" customWidth="1"/>
    <col min="8216" max="8218" width="10.85546875" style="440" bestFit="1" customWidth="1"/>
    <col min="8219" max="8219" width="10.42578125" style="440" bestFit="1" customWidth="1"/>
    <col min="8220" max="8228" width="10.7109375" style="440" bestFit="1" customWidth="1"/>
    <col min="8229" max="8229" width="11.28515625" style="440" bestFit="1" customWidth="1"/>
    <col min="8230" max="8242" width="10.7109375" style="440" bestFit="1" customWidth="1"/>
    <col min="8243" max="8243" width="11.7109375" style="440" bestFit="1" customWidth="1"/>
    <col min="8244" max="8261" width="10.7109375" style="440" bestFit="1" customWidth="1"/>
    <col min="8262" max="8271" width="10.28515625" style="440" bestFit="1" customWidth="1"/>
    <col min="8272" max="8272" width="11.7109375" style="440" bestFit="1" customWidth="1"/>
    <col min="8273" max="8276" width="10.28515625" style="440" bestFit="1" customWidth="1"/>
    <col min="8277" max="8290" width="10.7109375" style="440" bestFit="1" customWidth="1"/>
    <col min="8291" max="8369" width="9.5703125" style="440" bestFit="1" customWidth="1"/>
    <col min="8370" max="8415" width="10.7109375" style="440" bestFit="1" customWidth="1"/>
    <col min="8416" max="8426" width="10.28515625" style="440" bestFit="1" customWidth="1"/>
    <col min="8427" max="8448" width="9.140625" style="440"/>
    <col min="8449" max="8449" width="7.42578125" style="440" customWidth="1"/>
    <col min="8450" max="8450" width="4.7109375" style="440" customWidth="1"/>
    <col min="8451" max="8451" width="27.85546875" style="440" bestFit="1" customWidth="1"/>
    <col min="8452" max="8452" width="8.140625" style="440" customWidth="1"/>
    <col min="8453" max="8453" width="13" style="440" customWidth="1"/>
    <col min="8454" max="8454" width="6.42578125" style="440" bestFit="1" customWidth="1"/>
    <col min="8455" max="8455" width="12.85546875" style="440" bestFit="1" customWidth="1"/>
    <col min="8456" max="8456" width="10.7109375" style="440" customWidth="1"/>
    <col min="8457" max="8457" width="12.7109375" style="440" customWidth="1"/>
    <col min="8458" max="8458" width="3.42578125" style="440" customWidth="1"/>
    <col min="8459" max="8460" width="9.7109375" style="440" bestFit="1" customWidth="1"/>
    <col min="8461" max="8466" width="10.42578125" style="440" bestFit="1" customWidth="1"/>
    <col min="8467" max="8469" width="10.85546875" style="440" bestFit="1" customWidth="1"/>
    <col min="8470" max="8470" width="10.42578125" style="440" bestFit="1" customWidth="1"/>
    <col min="8471" max="8471" width="11.7109375" style="440" bestFit="1" customWidth="1"/>
    <col min="8472" max="8474" width="10.85546875" style="440" bestFit="1" customWidth="1"/>
    <col min="8475" max="8475" width="10.42578125" style="440" bestFit="1" customWidth="1"/>
    <col min="8476" max="8484" width="10.7109375" style="440" bestFit="1" customWidth="1"/>
    <col min="8485" max="8485" width="11.28515625" style="440" bestFit="1" customWidth="1"/>
    <col min="8486" max="8498" width="10.7109375" style="440" bestFit="1" customWidth="1"/>
    <col min="8499" max="8499" width="11.7109375" style="440" bestFit="1" customWidth="1"/>
    <col min="8500" max="8517" width="10.7109375" style="440" bestFit="1" customWidth="1"/>
    <col min="8518" max="8527" width="10.28515625" style="440" bestFit="1" customWidth="1"/>
    <col min="8528" max="8528" width="11.7109375" style="440" bestFit="1" customWidth="1"/>
    <col min="8529" max="8532" width="10.28515625" style="440" bestFit="1" customWidth="1"/>
    <col min="8533" max="8546" width="10.7109375" style="440" bestFit="1" customWidth="1"/>
    <col min="8547" max="8625" width="9.5703125" style="440" bestFit="1" customWidth="1"/>
    <col min="8626" max="8671" width="10.7109375" style="440" bestFit="1" customWidth="1"/>
    <col min="8672" max="8682" width="10.28515625" style="440" bestFit="1" customWidth="1"/>
    <col min="8683" max="8704" width="9.140625" style="440"/>
    <col min="8705" max="8705" width="7.42578125" style="440" customWidth="1"/>
    <col min="8706" max="8706" width="4.7109375" style="440" customWidth="1"/>
    <col min="8707" max="8707" width="27.85546875" style="440" bestFit="1" customWidth="1"/>
    <col min="8708" max="8708" width="8.140625" style="440" customWidth="1"/>
    <col min="8709" max="8709" width="13" style="440" customWidth="1"/>
    <col min="8710" max="8710" width="6.42578125" style="440" bestFit="1" customWidth="1"/>
    <col min="8711" max="8711" width="12.85546875" style="440" bestFit="1" customWidth="1"/>
    <col min="8712" max="8712" width="10.7109375" style="440" customWidth="1"/>
    <col min="8713" max="8713" width="12.7109375" style="440" customWidth="1"/>
    <col min="8714" max="8714" width="3.42578125" style="440" customWidth="1"/>
    <col min="8715" max="8716" width="9.7109375" style="440" bestFit="1" customWidth="1"/>
    <col min="8717" max="8722" width="10.42578125" style="440" bestFit="1" customWidth="1"/>
    <col min="8723" max="8725" width="10.85546875" style="440" bestFit="1" customWidth="1"/>
    <col min="8726" max="8726" width="10.42578125" style="440" bestFit="1" customWidth="1"/>
    <col min="8727" max="8727" width="11.7109375" style="440" bestFit="1" customWidth="1"/>
    <col min="8728" max="8730" width="10.85546875" style="440" bestFit="1" customWidth="1"/>
    <col min="8731" max="8731" width="10.42578125" style="440" bestFit="1" customWidth="1"/>
    <col min="8732" max="8740" width="10.7109375" style="440" bestFit="1" customWidth="1"/>
    <col min="8741" max="8741" width="11.28515625" style="440" bestFit="1" customWidth="1"/>
    <col min="8742" max="8754" width="10.7109375" style="440" bestFit="1" customWidth="1"/>
    <col min="8755" max="8755" width="11.7109375" style="440" bestFit="1" customWidth="1"/>
    <col min="8756" max="8773" width="10.7109375" style="440" bestFit="1" customWidth="1"/>
    <col min="8774" max="8783" width="10.28515625" style="440" bestFit="1" customWidth="1"/>
    <col min="8784" max="8784" width="11.7109375" style="440" bestFit="1" customWidth="1"/>
    <col min="8785" max="8788" width="10.28515625" style="440" bestFit="1" customWidth="1"/>
    <col min="8789" max="8802" width="10.7109375" style="440" bestFit="1" customWidth="1"/>
    <col min="8803" max="8881" width="9.5703125" style="440" bestFit="1" customWidth="1"/>
    <col min="8882" max="8927" width="10.7109375" style="440" bestFit="1" customWidth="1"/>
    <col min="8928" max="8938" width="10.28515625" style="440" bestFit="1" customWidth="1"/>
    <col min="8939" max="8960" width="9.140625" style="440"/>
    <col min="8961" max="8961" width="7.42578125" style="440" customWidth="1"/>
    <col min="8962" max="8962" width="4.7109375" style="440" customWidth="1"/>
    <col min="8963" max="8963" width="27.85546875" style="440" bestFit="1" customWidth="1"/>
    <col min="8964" max="8964" width="8.140625" style="440" customWidth="1"/>
    <col min="8965" max="8965" width="13" style="440" customWidth="1"/>
    <col min="8966" max="8966" width="6.42578125" style="440" bestFit="1" customWidth="1"/>
    <col min="8967" max="8967" width="12.85546875" style="440" bestFit="1" customWidth="1"/>
    <col min="8968" max="8968" width="10.7109375" style="440" customWidth="1"/>
    <col min="8969" max="8969" width="12.7109375" style="440" customWidth="1"/>
    <col min="8970" max="8970" width="3.42578125" style="440" customWidth="1"/>
    <col min="8971" max="8972" width="9.7109375" style="440" bestFit="1" customWidth="1"/>
    <col min="8973" max="8978" width="10.42578125" style="440" bestFit="1" customWidth="1"/>
    <col min="8979" max="8981" width="10.85546875" style="440" bestFit="1" customWidth="1"/>
    <col min="8982" max="8982" width="10.42578125" style="440" bestFit="1" customWidth="1"/>
    <col min="8983" max="8983" width="11.7109375" style="440" bestFit="1" customWidth="1"/>
    <col min="8984" max="8986" width="10.85546875" style="440" bestFit="1" customWidth="1"/>
    <col min="8987" max="8987" width="10.42578125" style="440" bestFit="1" customWidth="1"/>
    <col min="8988" max="8996" width="10.7109375" style="440" bestFit="1" customWidth="1"/>
    <col min="8997" max="8997" width="11.28515625" style="440" bestFit="1" customWidth="1"/>
    <col min="8998" max="9010" width="10.7109375" style="440" bestFit="1" customWidth="1"/>
    <col min="9011" max="9011" width="11.7109375" style="440" bestFit="1" customWidth="1"/>
    <col min="9012" max="9029" width="10.7109375" style="440" bestFit="1" customWidth="1"/>
    <col min="9030" max="9039" width="10.28515625" style="440" bestFit="1" customWidth="1"/>
    <col min="9040" max="9040" width="11.7109375" style="440" bestFit="1" customWidth="1"/>
    <col min="9041" max="9044" width="10.28515625" style="440" bestFit="1" customWidth="1"/>
    <col min="9045" max="9058" width="10.7109375" style="440" bestFit="1" customWidth="1"/>
    <col min="9059" max="9137" width="9.5703125" style="440" bestFit="1" customWidth="1"/>
    <col min="9138" max="9183" width="10.7109375" style="440" bestFit="1" customWidth="1"/>
    <col min="9184" max="9194" width="10.28515625" style="440" bestFit="1" customWidth="1"/>
    <col min="9195" max="9216" width="9.140625" style="440"/>
    <col min="9217" max="9217" width="7.42578125" style="440" customWidth="1"/>
    <col min="9218" max="9218" width="4.7109375" style="440" customWidth="1"/>
    <col min="9219" max="9219" width="27.85546875" style="440" bestFit="1" customWidth="1"/>
    <col min="9220" max="9220" width="8.140625" style="440" customWidth="1"/>
    <col min="9221" max="9221" width="13" style="440" customWidth="1"/>
    <col min="9222" max="9222" width="6.42578125" style="440" bestFit="1" customWidth="1"/>
    <col min="9223" max="9223" width="12.85546875" style="440" bestFit="1" customWidth="1"/>
    <col min="9224" max="9224" width="10.7109375" style="440" customWidth="1"/>
    <col min="9225" max="9225" width="12.7109375" style="440" customWidth="1"/>
    <col min="9226" max="9226" width="3.42578125" style="440" customWidth="1"/>
    <col min="9227" max="9228" width="9.7109375" style="440" bestFit="1" customWidth="1"/>
    <col min="9229" max="9234" width="10.42578125" style="440" bestFit="1" customWidth="1"/>
    <col min="9235" max="9237" width="10.85546875" style="440" bestFit="1" customWidth="1"/>
    <col min="9238" max="9238" width="10.42578125" style="440" bestFit="1" customWidth="1"/>
    <col min="9239" max="9239" width="11.7109375" style="440" bestFit="1" customWidth="1"/>
    <col min="9240" max="9242" width="10.85546875" style="440" bestFit="1" customWidth="1"/>
    <col min="9243" max="9243" width="10.42578125" style="440" bestFit="1" customWidth="1"/>
    <col min="9244" max="9252" width="10.7109375" style="440" bestFit="1" customWidth="1"/>
    <col min="9253" max="9253" width="11.28515625" style="440" bestFit="1" customWidth="1"/>
    <col min="9254" max="9266" width="10.7109375" style="440" bestFit="1" customWidth="1"/>
    <col min="9267" max="9267" width="11.7109375" style="440" bestFit="1" customWidth="1"/>
    <col min="9268" max="9285" width="10.7109375" style="440" bestFit="1" customWidth="1"/>
    <col min="9286" max="9295" width="10.28515625" style="440" bestFit="1" customWidth="1"/>
    <col min="9296" max="9296" width="11.7109375" style="440" bestFit="1" customWidth="1"/>
    <col min="9297" max="9300" width="10.28515625" style="440" bestFit="1" customWidth="1"/>
    <col min="9301" max="9314" width="10.7109375" style="440" bestFit="1" customWidth="1"/>
    <col min="9315" max="9393" width="9.5703125" style="440" bestFit="1" customWidth="1"/>
    <col min="9394" max="9439" width="10.7109375" style="440" bestFit="1" customWidth="1"/>
    <col min="9440" max="9450" width="10.28515625" style="440" bestFit="1" customWidth="1"/>
    <col min="9451" max="9472" width="9.140625" style="440"/>
    <col min="9473" max="9473" width="7.42578125" style="440" customWidth="1"/>
    <col min="9474" max="9474" width="4.7109375" style="440" customWidth="1"/>
    <col min="9475" max="9475" width="27.85546875" style="440" bestFit="1" customWidth="1"/>
    <col min="9476" max="9476" width="8.140625" style="440" customWidth="1"/>
    <col min="9477" max="9477" width="13" style="440" customWidth="1"/>
    <col min="9478" max="9478" width="6.42578125" style="440" bestFit="1" customWidth="1"/>
    <col min="9479" max="9479" width="12.85546875" style="440" bestFit="1" customWidth="1"/>
    <col min="9480" max="9480" width="10.7109375" style="440" customWidth="1"/>
    <col min="9481" max="9481" width="12.7109375" style="440" customWidth="1"/>
    <col min="9482" max="9482" width="3.42578125" style="440" customWidth="1"/>
    <col min="9483" max="9484" width="9.7109375" style="440" bestFit="1" customWidth="1"/>
    <col min="9485" max="9490" width="10.42578125" style="440" bestFit="1" customWidth="1"/>
    <col min="9491" max="9493" width="10.85546875" style="440" bestFit="1" customWidth="1"/>
    <col min="9494" max="9494" width="10.42578125" style="440" bestFit="1" customWidth="1"/>
    <col min="9495" max="9495" width="11.7109375" style="440" bestFit="1" customWidth="1"/>
    <col min="9496" max="9498" width="10.85546875" style="440" bestFit="1" customWidth="1"/>
    <col min="9499" max="9499" width="10.42578125" style="440" bestFit="1" customWidth="1"/>
    <col min="9500" max="9508" width="10.7109375" style="440" bestFit="1" customWidth="1"/>
    <col min="9509" max="9509" width="11.28515625" style="440" bestFit="1" customWidth="1"/>
    <col min="9510" max="9522" width="10.7109375" style="440" bestFit="1" customWidth="1"/>
    <col min="9523" max="9523" width="11.7109375" style="440" bestFit="1" customWidth="1"/>
    <col min="9524" max="9541" width="10.7109375" style="440" bestFit="1" customWidth="1"/>
    <col min="9542" max="9551" width="10.28515625" style="440" bestFit="1" customWidth="1"/>
    <col min="9552" max="9552" width="11.7109375" style="440" bestFit="1" customWidth="1"/>
    <col min="9553" max="9556" width="10.28515625" style="440" bestFit="1" customWidth="1"/>
    <col min="9557" max="9570" width="10.7109375" style="440" bestFit="1" customWidth="1"/>
    <col min="9571" max="9649" width="9.5703125" style="440" bestFit="1" customWidth="1"/>
    <col min="9650" max="9695" width="10.7109375" style="440" bestFit="1" customWidth="1"/>
    <col min="9696" max="9706" width="10.28515625" style="440" bestFit="1" customWidth="1"/>
    <col min="9707" max="9728" width="9.140625" style="440"/>
    <col min="9729" max="9729" width="7.42578125" style="440" customWidth="1"/>
    <col min="9730" max="9730" width="4.7109375" style="440" customWidth="1"/>
    <col min="9731" max="9731" width="27.85546875" style="440" bestFit="1" customWidth="1"/>
    <col min="9732" max="9732" width="8.140625" style="440" customWidth="1"/>
    <col min="9733" max="9733" width="13" style="440" customWidth="1"/>
    <col min="9734" max="9734" width="6.42578125" style="440" bestFit="1" customWidth="1"/>
    <col min="9735" max="9735" width="12.85546875" style="440" bestFit="1" customWidth="1"/>
    <col min="9736" max="9736" width="10.7109375" style="440" customWidth="1"/>
    <col min="9737" max="9737" width="12.7109375" style="440" customWidth="1"/>
    <col min="9738" max="9738" width="3.42578125" style="440" customWidth="1"/>
    <col min="9739" max="9740" width="9.7109375" style="440" bestFit="1" customWidth="1"/>
    <col min="9741" max="9746" width="10.42578125" style="440" bestFit="1" customWidth="1"/>
    <col min="9747" max="9749" width="10.85546875" style="440" bestFit="1" customWidth="1"/>
    <col min="9750" max="9750" width="10.42578125" style="440" bestFit="1" customWidth="1"/>
    <col min="9751" max="9751" width="11.7109375" style="440" bestFit="1" customWidth="1"/>
    <col min="9752" max="9754" width="10.85546875" style="440" bestFit="1" customWidth="1"/>
    <col min="9755" max="9755" width="10.42578125" style="440" bestFit="1" customWidth="1"/>
    <col min="9756" max="9764" width="10.7109375" style="440" bestFit="1" customWidth="1"/>
    <col min="9765" max="9765" width="11.28515625" style="440" bestFit="1" customWidth="1"/>
    <col min="9766" max="9778" width="10.7109375" style="440" bestFit="1" customWidth="1"/>
    <col min="9779" max="9779" width="11.7109375" style="440" bestFit="1" customWidth="1"/>
    <col min="9780" max="9797" width="10.7109375" style="440" bestFit="1" customWidth="1"/>
    <col min="9798" max="9807" width="10.28515625" style="440" bestFit="1" customWidth="1"/>
    <col min="9808" max="9808" width="11.7109375" style="440" bestFit="1" customWidth="1"/>
    <col min="9809" max="9812" width="10.28515625" style="440" bestFit="1" customWidth="1"/>
    <col min="9813" max="9826" width="10.7109375" style="440" bestFit="1" customWidth="1"/>
    <col min="9827" max="9905" width="9.5703125" style="440" bestFit="1" customWidth="1"/>
    <col min="9906" max="9951" width="10.7109375" style="440" bestFit="1" customWidth="1"/>
    <col min="9952" max="9962" width="10.28515625" style="440" bestFit="1" customWidth="1"/>
    <col min="9963" max="9984" width="9.140625" style="440"/>
    <col min="9985" max="9985" width="7.42578125" style="440" customWidth="1"/>
    <col min="9986" max="9986" width="4.7109375" style="440" customWidth="1"/>
    <col min="9987" max="9987" width="27.85546875" style="440" bestFit="1" customWidth="1"/>
    <col min="9988" max="9988" width="8.140625" style="440" customWidth="1"/>
    <col min="9989" max="9989" width="13" style="440" customWidth="1"/>
    <col min="9990" max="9990" width="6.42578125" style="440" bestFit="1" customWidth="1"/>
    <col min="9991" max="9991" width="12.85546875" style="440" bestFit="1" customWidth="1"/>
    <col min="9992" max="9992" width="10.7109375" style="440" customWidth="1"/>
    <col min="9993" max="9993" width="12.7109375" style="440" customWidth="1"/>
    <col min="9994" max="9994" width="3.42578125" style="440" customWidth="1"/>
    <col min="9995" max="9996" width="9.7109375" style="440" bestFit="1" customWidth="1"/>
    <col min="9997" max="10002" width="10.42578125" style="440" bestFit="1" customWidth="1"/>
    <col min="10003" max="10005" width="10.85546875" style="440" bestFit="1" customWidth="1"/>
    <col min="10006" max="10006" width="10.42578125" style="440" bestFit="1" customWidth="1"/>
    <col min="10007" max="10007" width="11.7109375" style="440" bestFit="1" customWidth="1"/>
    <col min="10008" max="10010" width="10.85546875" style="440" bestFit="1" customWidth="1"/>
    <col min="10011" max="10011" width="10.42578125" style="440" bestFit="1" customWidth="1"/>
    <col min="10012" max="10020" width="10.7109375" style="440" bestFit="1" customWidth="1"/>
    <col min="10021" max="10021" width="11.28515625" style="440" bestFit="1" customWidth="1"/>
    <col min="10022" max="10034" width="10.7109375" style="440" bestFit="1" customWidth="1"/>
    <col min="10035" max="10035" width="11.7109375" style="440" bestFit="1" customWidth="1"/>
    <col min="10036" max="10053" width="10.7109375" style="440" bestFit="1" customWidth="1"/>
    <col min="10054" max="10063" width="10.28515625" style="440" bestFit="1" customWidth="1"/>
    <col min="10064" max="10064" width="11.7109375" style="440" bestFit="1" customWidth="1"/>
    <col min="10065" max="10068" width="10.28515625" style="440" bestFit="1" customWidth="1"/>
    <col min="10069" max="10082" width="10.7109375" style="440" bestFit="1" customWidth="1"/>
    <col min="10083" max="10161" width="9.5703125" style="440" bestFit="1" customWidth="1"/>
    <col min="10162" max="10207" width="10.7109375" style="440" bestFit="1" customWidth="1"/>
    <col min="10208" max="10218" width="10.28515625" style="440" bestFit="1" customWidth="1"/>
    <col min="10219" max="10240" width="9.140625" style="440"/>
    <col min="10241" max="10241" width="7.42578125" style="440" customWidth="1"/>
    <col min="10242" max="10242" width="4.7109375" style="440" customWidth="1"/>
    <col min="10243" max="10243" width="27.85546875" style="440" bestFit="1" customWidth="1"/>
    <col min="10244" max="10244" width="8.140625" style="440" customWidth="1"/>
    <col min="10245" max="10245" width="13" style="440" customWidth="1"/>
    <col min="10246" max="10246" width="6.42578125" style="440" bestFit="1" customWidth="1"/>
    <col min="10247" max="10247" width="12.85546875" style="440" bestFit="1" customWidth="1"/>
    <col min="10248" max="10248" width="10.7109375" style="440" customWidth="1"/>
    <col min="10249" max="10249" width="12.7109375" style="440" customWidth="1"/>
    <col min="10250" max="10250" width="3.42578125" style="440" customWidth="1"/>
    <col min="10251" max="10252" width="9.7109375" style="440" bestFit="1" customWidth="1"/>
    <col min="10253" max="10258" width="10.42578125" style="440" bestFit="1" customWidth="1"/>
    <col min="10259" max="10261" width="10.85546875" style="440" bestFit="1" customWidth="1"/>
    <col min="10262" max="10262" width="10.42578125" style="440" bestFit="1" customWidth="1"/>
    <col min="10263" max="10263" width="11.7109375" style="440" bestFit="1" customWidth="1"/>
    <col min="10264" max="10266" width="10.85546875" style="440" bestFit="1" customWidth="1"/>
    <col min="10267" max="10267" width="10.42578125" style="440" bestFit="1" customWidth="1"/>
    <col min="10268" max="10276" width="10.7109375" style="440" bestFit="1" customWidth="1"/>
    <col min="10277" max="10277" width="11.28515625" style="440" bestFit="1" customWidth="1"/>
    <col min="10278" max="10290" width="10.7109375" style="440" bestFit="1" customWidth="1"/>
    <col min="10291" max="10291" width="11.7109375" style="440" bestFit="1" customWidth="1"/>
    <col min="10292" max="10309" width="10.7109375" style="440" bestFit="1" customWidth="1"/>
    <col min="10310" max="10319" width="10.28515625" style="440" bestFit="1" customWidth="1"/>
    <col min="10320" max="10320" width="11.7109375" style="440" bestFit="1" customWidth="1"/>
    <col min="10321" max="10324" width="10.28515625" style="440" bestFit="1" customWidth="1"/>
    <col min="10325" max="10338" width="10.7109375" style="440" bestFit="1" customWidth="1"/>
    <col min="10339" max="10417" width="9.5703125" style="440" bestFit="1" customWidth="1"/>
    <col min="10418" max="10463" width="10.7109375" style="440" bestFit="1" customWidth="1"/>
    <col min="10464" max="10474" width="10.28515625" style="440" bestFit="1" customWidth="1"/>
    <col min="10475" max="10496" width="9.140625" style="440"/>
    <col min="10497" max="10497" width="7.42578125" style="440" customWidth="1"/>
    <col min="10498" max="10498" width="4.7109375" style="440" customWidth="1"/>
    <col min="10499" max="10499" width="27.85546875" style="440" bestFit="1" customWidth="1"/>
    <col min="10500" max="10500" width="8.140625" style="440" customWidth="1"/>
    <col min="10501" max="10501" width="13" style="440" customWidth="1"/>
    <col min="10502" max="10502" width="6.42578125" style="440" bestFit="1" customWidth="1"/>
    <col min="10503" max="10503" width="12.85546875" style="440" bestFit="1" customWidth="1"/>
    <col min="10504" max="10504" width="10.7109375" style="440" customWidth="1"/>
    <col min="10505" max="10505" width="12.7109375" style="440" customWidth="1"/>
    <col min="10506" max="10506" width="3.42578125" style="440" customWidth="1"/>
    <col min="10507" max="10508" width="9.7109375" style="440" bestFit="1" customWidth="1"/>
    <col min="10509" max="10514" width="10.42578125" style="440" bestFit="1" customWidth="1"/>
    <col min="10515" max="10517" width="10.85546875" style="440" bestFit="1" customWidth="1"/>
    <col min="10518" max="10518" width="10.42578125" style="440" bestFit="1" customWidth="1"/>
    <col min="10519" max="10519" width="11.7109375" style="440" bestFit="1" customWidth="1"/>
    <col min="10520" max="10522" width="10.85546875" style="440" bestFit="1" customWidth="1"/>
    <col min="10523" max="10523" width="10.42578125" style="440" bestFit="1" customWidth="1"/>
    <col min="10524" max="10532" width="10.7109375" style="440" bestFit="1" customWidth="1"/>
    <col min="10533" max="10533" width="11.28515625" style="440" bestFit="1" customWidth="1"/>
    <col min="10534" max="10546" width="10.7109375" style="440" bestFit="1" customWidth="1"/>
    <col min="10547" max="10547" width="11.7109375" style="440" bestFit="1" customWidth="1"/>
    <col min="10548" max="10565" width="10.7109375" style="440" bestFit="1" customWidth="1"/>
    <col min="10566" max="10575" width="10.28515625" style="440" bestFit="1" customWidth="1"/>
    <col min="10576" max="10576" width="11.7109375" style="440" bestFit="1" customWidth="1"/>
    <col min="10577" max="10580" width="10.28515625" style="440" bestFit="1" customWidth="1"/>
    <col min="10581" max="10594" width="10.7109375" style="440" bestFit="1" customWidth="1"/>
    <col min="10595" max="10673" width="9.5703125" style="440" bestFit="1" customWidth="1"/>
    <col min="10674" max="10719" width="10.7109375" style="440" bestFit="1" customWidth="1"/>
    <col min="10720" max="10730" width="10.28515625" style="440" bestFit="1" customWidth="1"/>
    <col min="10731" max="10752" width="9.140625" style="440"/>
    <col min="10753" max="10753" width="7.42578125" style="440" customWidth="1"/>
    <col min="10754" max="10754" width="4.7109375" style="440" customWidth="1"/>
    <col min="10755" max="10755" width="27.85546875" style="440" bestFit="1" customWidth="1"/>
    <col min="10756" max="10756" width="8.140625" style="440" customWidth="1"/>
    <col min="10757" max="10757" width="13" style="440" customWidth="1"/>
    <col min="10758" max="10758" width="6.42578125" style="440" bestFit="1" customWidth="1"/>
    <col min="10759" max="10759" width="12.85546875" style="440" bestFit="1" customWidth="1"/>
    <col min="10760" max="10760" width="10.7109375" style="440" customWidth="1"/>
    <col min="10761" max="10761" width="12.7109375" style="440" customWidth="1"/>
    <col min="10762" max="10762" width="3.42578125" style="440" customWidth="1"/>
    <col min="10763" max="10764" width="9.7109375" style="440" bestFit="1" customWidth="1"/>
    <col min="10765" max="10770" width="10.42578125" style="440" bestFit="1" customWidth="1"/>
    <col min="10771" max="10773" width="10.85546875" style="440" bestFit="1" customWidth="1"/>
    <col min="10774" max="10774" width="10.42578125" style="440" bestFit="1" customWidth="1"/>
    <col min="10775" max="10775" width="11.7109375" style="440" bestFit="1" customWidth="1"/>
    <col min="10776" max="10778" width="10.85546875" style="440" bestFit="1" customWidth="1"/>
    <col min="10779" max="10779" width="10.42578125" style="440" bestFit="1" customWidth="1"/>
    <col min="10780" max="10788" width="10.7109375" style="440" bestFit="1" customWidth="1"/>
    <col min="10789" max="10789" width="11.28515625" style="440" bestFit="1" customWidth="1"/>
    <col min="10790" max="10802" width="10.7109375" style="440" bestFit="1" customWidth="1"/>
    <col min="10803" max="10803" width="11.7109375" style="440" bestFit="1" customWidth="1"/>
    <col min="10804" max="10821" width="10.7109375" style="440" bestFit="1" customWidth="1"/>
    <col min="10822" max="10831" width="10.28515625" style="440" bestFit="1" customWidth="1"/>
    <col min="10832" max="10832" width="11.7109375" style="440" bestFit="1" customWidth="1"/>
    <col min="10833" max="10836" width="10.28515625" style="440" bestFit="1" customWidth="1"/>
    <col min="10837" max="10850" width="10.7109375" style="440" bestFit="1" customWidth="1"/>
    <col min="10851" max="10929" width="9.5703125" style="440" bestFit="1" customWidth="1"/>
    <col min="10930" max="10975" width="10.7109375" style="440" bestFit="1" customWidth="1"/>
    <col min="10976" max="10986" width="10.28515625" style="440" bestFit="1" customWidth="1"/>
    <col min="10987" max="11008" width="9.140625" style="440"/>
    <col min="11009" max="11009" width="7.42578125" style="440" customWidth="1"/>
    <col min="11010" max="11010" width="4.7109375" style="440" customWidth="1"/>
    <col min="11011" max="11011" width="27.85546875" style="440" bestFit="1" customWidth="1"/>
    <col min="11012" max="11012" width="8.140625" style="440" customWidth="1"/>
    <col min="11013" max="11013" width="13" style="440" customWidth="1"/>
    <col min="11014" max="11014" width="6.42578125" style="440" bestFit="1" customWidth="1"/>
    <col min="11015" max="11015" width="12.85546875" style="440" bestFit="1" customWidth="1"/>
    <col min="11016" max="11016" width="10.7109375" style="440" customWidth="1"/>
    <col min="11017" max="11017" width="12.7109375" style="440" customWidth="1"/>
    <col min="11018" max="11018" width="3.42578125" style="440" customWidth="1"/>
    <col min="11019" max="11020" width="9.7109375" style="440" bestFit="1" customWidth="1"/>
    <col min="11021" max="11026" width="10.42578125" style="440" bestFit="1" customWidth="1"/>
    <col min="11027" max="11029" width="10.85546875" style="440" bestFit="1" customWidth="1"/>
    <col min="11030" max="11030" width="10.42578125" style="440" bestFit="1" customWidth="1"/>
    <col min="11031" max="11031" width="11.7109375" style="440" bestFit="1" customWidth="1"/>
    <col min="11032" max="11034" width="10.85546875" style="440" bestFit="1" customWidth="1"/>
    <col min="11035" max="11035" width="10.42578125" style="440" bestFit="1" customWidth="1"/>
    <col min="11036" max="11044" width="10.7109375" style="440" bestFit="1" customWidth="1"/>
    <col min="11045" max="11045" width="11.28515625" style="440" bestFit="1" customWidth="1"/>
    <col min="11046" max="11058" width="10.7109375" style="440" bestFit="1" customWidth="1"/>
    <col min="11059" max="11059" width="11.7109375" style="440" bestFit="1" customWidth="1"/>
    <col min="11060" max="11077" width="10.7109375" style="440" bestFit="1" customWidth="1"/>
    <col min="11078" max="11087" width="10.28515625" style="440" bestFit="1" customWidth="1"/>
    <col min="11088" max="11088" width="11.7109375" style="440" bestFit="1" customWidth="1"/>
    <col min="11089" max="11092" width="10.28515625" style="440" bestFit="1" customWidth="1"/>
    <col min="11093" max="11106" width="10.7109375" style="440" bestFit="1" customWidth="1"/>
    <col min="11107" max="11185" width="9.5703125" style="440" bestFit="1" customWidth="1"/>
    <col min="11186" max="11231" width="10.7109375" style="440" bestFit="1" customWidth="1"/>
    <col min="11232" max="11242" width="10.28515625" style="440" bestFit="1" customWidth="1"/>
    <col min="11243" max="11264" width="9.140625" style="440"/>
    <col min="11265" max="11265" width="7.42578125" style="440" customWidth="1"/>
    <col min="11266" max="11266" width="4.7109375" style="440" customWidth="1"/>
    <col min="11267" max="11267" width="27.85546875" style="440" bestFit="1" customWidth="1"/>
    <col min="11268" max="11268" width="8.140625" style="440" customWidth="1"/>
    <col min="11269" max="11269" width="13" style="440" customWidth="1"/>
    <col min="11270" max="11270" width="6.42578125" style="440" bestFit="1" customWidth="1"/>
    <col min="11271" max="11271" width="12.85546875" style="440" bestFit="1" customWidth="1"/>
    <col min="11272" max="11272" width="10.7109375" style="440" customWidth="1"/>
    <col min="11273" max="11273" width="12.7109375" style="440" customWidth="1"/>
    <col min="11274" max="11274" width="3.42578125" style="440" customWidth="1"/>
    <col min="11275" max="11276" width="9.7109375" style="440" bestFit="1" customWidth="1"/>
    <col min="11277" max="11282" width="10.42578125" style="440" bestFit="1" customWidth="1"/>
    <col min="11283" max="11285" width="10.85546875" style="440" bestFit="1" customWidth="1"/>
    <col min="11286" max="11286" width="10.42578125" style="440" bestFit="1" customWidth="1"/>
    <col min="11287" max="11287" width="11.7109375" style="440" bestFit="1" customWidth="1"/>
    <col min="11288" max="11290" width="10.85546875" style="440" bestFit="1" customWidth="1"/>
    <col min="11291" max="11291" width="10.42578125" style="440" bestFit="1" customWidth="1"/>
    <col min="11292" max="11300" width="10.7109375" style="440" bestFit="1" customWidth="1"/>
    <col min="11301" max="11301" width="11.28515625" style="440" bestFit="1" customWidth="1"/>
    <col min="11302" max="11314" width="10.7109375" style="440" bestFit="1" customWidth="1"/>
    <col min="11315" max="11315" width="11.7109375" style="440" bestFit="1" customWidth="1"/>
    <col min="11316" max="11333" width="10.7109375" style="440" bestFit="1" customWidth="1"/>
    <col min="11334" max="11343" width="10.28515625" style="440" bestFit="1" customWidth="1"/>
    <col min="11344" max="11344" width="11.7109375" style="440" bestFit="1" customWidth="1"/>
    <col min="11345" max="11348" width="10.28515625" style="440" bestFit="1" customWidth="1"/>
    <col min="11349" max="11362" width="10.7109375" style="440" bestFit="1" customWidth="1"/>
    <col min="11363" max="11441" width="9.5703125" style="440" bestFit="1" customWidth="1"/>
    <col min="11442" max="11487" width="10.7109375" style="440" bestFit="1" customWidth="1"/>
    <col min="11488" max="11498" width="10.28515625" style="440" bestFit="1" customWidth="1"/>
    <col min="11499" max="11520" width="9.140625" style="440"/>
    <col min="11521" max="11521" width="7.42578125" style="440" customWidth="1"/>
    <col min="11522" max="11522" width="4.7109375" style="440" customWidth="1"/>
    <col min="11523" max="11523" width="27.85546875" style="440" bestFit="1" customWidth="1"/>
    <col min="11524" max="11524" width="8.140625" style="440" customWidth="1"/>
    <col min="11525" max="11525" width="13" style="440" customWidth="1"/>
    <col min="11526" max="11526" width="6.42578125" style="440" bestFit="1" customWidth="1"/>
    <col min="11527" max="11527" width="12.85546875" style="440" bestFit="1" customWidth="1"/>
    <col min="11528" max="11528" width="10.7109375" style="440" customWidth="1"/>
    <col min="11529" max="11529" width="12.7109375" style="440" customWidth="1"/>
    <col min="11530" max="11530" width="3.42578125" style="440" customWidth="1"/>
    <col min="11531" max="11532" width="9.7109375" style="440" bestFit="1" customWidth="1"/>
    <col min="11533" max="11538" width="10.42578125" style="440" bestFit="1" customWidth="1"/>
    <col min="11539" max="11541" width="10.85546875" style="440" bestFit="1" customWidth="1"/>
    <col min="11542" max="11542" width="10.42578125" style="440" bestFit="1" customWidth="1"/>
    <col min="11543" max="11543" width="11.7109375" style="440" bestFit="1" customWidth="1"/>
    <col min="11544" max="11546" width="10.85546875" style="440" bestFit="1" customWidth="1"/>
    <col min="11547" max="11547" width="10.42578125" style="440" bestFit="1" customWidth="1"/>
    <col min="11548" max="11556" width="10.7109375" style="440" bestFit="1" customWidth="1"/>
    <col min="11557" max="11557" width="11.28515625" style="440" bestFit="1" customWidth="1"/>
    <col min="11558" max="11570" width="10.7109375" style="440" bestFit="1" customWidth="1"/>
    <col min="11571" max="11571" width="11.7109375" style="440" bestFit="1" customWidth="1"/>
    <col min="11572" max="11589" width="10.7109375" style="440" bestFit="1" customWidth="1"/>
    <col min="11590" max="11599" width="10.28515625" style="440" bestFit="1" customWidth="1"/>
    <col min="11600" max="11600" width="11.7109375" style="440" bestFit="1" customWidth="1"/>
    <col min="11601" max="11604" width="10.28515625" style="440" bestFit="1" customWidth="1"/>
    <col min="11605" max="11618" width="10.7109375" style="440" bestFit="1" customWidth="1"/>
    <col min="11619" max="11697" width="9.5703125" style="440" bestFit="1" customWidth="1"/>
    <col min="11698" max="11743" width="10.7109375" style="440" bestFit="1" customWidth="1"/>
    <col min="11744" max="11754" width="10.28515625" style="440" bestFit="1" customWidth="1"/>
    <col min="11755" max="11776" width="9.140625" style="440"/>
    <col min="11777" max="11777" width="7.42578125" style="440" customWidth="1"/>
    <col min="11778" max="11778" width="4.7109375" style="440" customWidth="1"/>
    <col min="11779" max="11779" width="27.85546875" style="440" bestFit="1" customWidth="1"/>
    <col min="11780" max="11780" width="8.140625" style="440" customWidth="1"/>
    <col min="11781" max="11781" width="13" style="440" customWidth="1"/>
    <col min="11782" max="11782" width="6.42578125" style="440" bestFit="1" customWidth="1"/>
    <col min="11783" max="11783" width="12.85546875" style="440" bestFit="1" customWidth="1"/>
    <col min="11784" max="11784" width="10.7109375" style="440" customWidth="1"/>
    <col min="11785" max="11785" width="12.7109375" style="440" customWidth="1"/>
    <col min="11786" max="11786" width="3.42578125" style="440" customWidth="1"/>
    <col min="11787" max="11788" width="9.7109375" style="440" bestFit="1" customWidth="1"/>
    <col min="11789" max="11794" width="10.42578125" style="440" bestFit="1" customWidth="1"/>
    <col min="11795" max="11797" width="10.85546875" style="440" bestFit="1" customWidth="1"/>
    <col min="11798" max="11798" width="10.42578125" style="440" bestFit="1" customWidth="1"/>
    <col min="11799" max="11799" width="11.7109375" style="440" bestFit="1" customWidth="1"/>
    <col min="11800" max="11802" width="10.85546875" style="440" bestFit="1" customWidth="1"/>
    <col min="11803" max="11803" width="10.42578125" style="440" bestFit="1" customWidth="1"/>
    <col min="11804" max="11812" width="10.7109375" style="440" bestFit="1" customWidth="1"/>
    <col min="11813" max="11813" width="11.28515625" style="440" bestFit="1" customWidth="1"/>
    <col min="11814" max="11826" width="10.7109375" style="440" bestFit="1" customWidth="1"/>
    <col min="11827" max="11827" width="11.7109375" style="440" bestFit="1" customWidth="1"/>
    <col min="11828" max="11845" width="10.7109375" style="440" bestFit="1" customWidth="1"/>
    <col min="11846" max="11855" width="10.28515625" style="440" bestFit="1" customWidth="1"/>
    <col min="11856" max="11856" width="11.7109375" style="440" bestFit="1" customWidth="1"/>
    <col min="11857" max="11860" width="10.28515625" style="440" bestFit="1" customWidth="1"/>
    <col min="11861" max="11874" width="10.7109375" style="440" bestFit="1" customWidth="1"/>
    <col min="11875" max="11953" width="9.5703125" style="440" bestFit="1" customWidth="1"/>
    <col min="11954" max="11999" width="10.7109375" style="440" bestFit="1" customWidth="1"/>
    <col min="12000" max="12010" width="10.28515625" style="440" bestFit="1" customWidth="1"/>
    <col min="12011" max="12032" width="9.140625" style="440"/>
    <col min="12033" max="12033" width="7.42578125" style="440" customWidth="1"/>
    <col min="12034" max="12034" width="4.7109375" style="440" customWidth="1"/>
    <col min="12035" max="12035" width="27.85546875" style="440" bestFit="1" customWidth="1"/>
    <col min="12036" max="12036" width="8.140625" style="440" customWidth="1"/>
    <col min="12037" max="12037" width="13" style="440" customWidth="1"/>
    <col min="12038" max="12038" width="6.42578125" style="440" bestFit="1" customWidth="1"/>
    <col min="12039" max="12039" width="12.85546875" style="440" bestFit="1" customWidth="1"/>
    <col min="12040" max="12040" width="10.7109375" style="440" customWidth="1"/>
    <col min="12041" max="12041" width="12.7109375" style="440" customWidth="1"/>
    <col min="12042" max="12042" width="3.42578125" style="440" customWidth="1"/>
    <col min="12043" max="12044" width="9.7109375" style="440" bestFit="1" customWidth="1"/>
    <col min="12045" max="12050" width="10.42578125" style="440" bestFit="1" customWidth="1"/>
    <col min="12051" max="12053" width="10.85546875" style="440" bestFit="1" customWidth="1"/>
    <col min="12054" max="12054" width="10.42578125" style="440" bestFit="1" customWidth="1"/>
    <col min="12055" max="12055" width="11.7109375" style="440" bestFit="1" customWidth="1"/>
    <col min="12056" max="12058" width="10.85546875" style="440" bestFit="1" customWidth="1"/>
    <col min="12059" max="12059" width="10.42578125" style="440" bestFit="1" customWidth="1"/>
    <col min="12060" max="12068" width="10.7109375" style="440" bestFit="1" customWidth="1"/>
    <col min="12069" max="12069" width="11.28515625" style="440" bestFit="1" customWidth="1"/>
    <col min="12070" max="12082" width="10.7109375" style="440" bestFit="1" customWidth="1"/>
    <col min="12083" max="12083" width="11.7109375" style="440" bestFit="1" customWidth="1"/>
    <col min="12084" max="12101" width="10.7109375" style="440" bestFit="1" customWidth="1"/>
    <col min="12102" max="12111" width="10.28515625" style="440" bestFit="1" customWidth="1"/>
    <col min="12112" max="12112" width="11.7109375" style="440" bestFit="1" customWidth="1"/>
    <col min="12113" max="12116" width="10.28515625" style="440" bestFit="1" customWidth="1"/>
    <col min="12117" max="12130" width="10.7109375" style="440" bestFit="1" customWidth="1"/>
    <col min="12131" max="12209" width="9.5703125" style="440" bestFit="1" customWidth="1"/>
    <col min="12210" max="12255" width="10.7109375" style="440" bestFit="1" customWidth="1"/>
    <col min="12256" max="12266" width="10.28515625" style="440" bestFit="1" customWidth="1"/>
    <col min="12267" max="12288" width="9.140625" style="440"/>
    <col min="12289" max="12289" width="7.42578125" style="440" customWidth="1"/>
    <col min="12290" max="12290" width="4.7109375" style="440" customWidth="1"/>
    <col min="12291" max="12291" width="27.85546875" style="440" bestFit="1" customWidth="1"/>
    <col min="12292" max="12292" width="8.140625" style="440" customWidth="1"/>
    <col min="12293" max="12293" width="13" style="440" customWidth="1"/>
    <col min="12294" max="12294" width="6.42578125" style="440" bestFit="1" customWidth="1"/>
    <col min="12295" max="12295" width="12.85546875" style="440" bestFit="1" customWidth="1"/>
    <col min="12296" max="12296" width="10.7109375" style="440" customWidth="1"/>
    <col min="12297" max="12297" width="12.7109375" style="440" customWidth="1"/>
    <col min="12298" max="12298" width="3.42578125" style="440" customWidth="1"/>
    <col min="12299" max="12300" width="9.7109375" style="440" bestFit="1" customWidth="1"/>
    <col min="12301" max="12306" width="10.42578125" style="440" bestFit="1" customWidth="1"/>
    <col min="12307" max="12309" width="10.85546875" style="440" bestFit="1" customWidth="1"/>
    <col min="12310" max="12310" width="10.42578125" style="440" bestFit="1" customWidth="1"/>
    <col min="12311" max="12311" width="11.7109375" style="440" bestFit="1" customWidth="1"/>
    <col min="12312" max="12314" width="10.85546875" style="440" bestFit="1" customWidth="1"/>
    <col min="12315" max="12315" width="10.42578125" style="440" bestFit="1" customWidth="1"/>
    <col min="12316" max="12324" width="10.7109375" style="440" bestFit="1" customWidth="1"/>
    <col min="12325" max="12325" width="11.28515625" style="440" bestFit="1" customWidth="1"/>
    <col min="12326" max="12338" width="10.7109375" style="440" bestFit="1" customWidth="1"/>
    <col min="12339" max="12339" width="11.7109375" style="440" bestFit="1" customWidth="1"/>
    <col min="12340" max="12357" width="10.7109375" style="440" bestFit="1" customWidth="1"/>
    <col min="12358" max="12367" width="10.28515625" style="440" bestFit="1" customWidth="1"/>
    <col min="12368" max="12368" width="11.7109375" style="440" bestFit="1" customWidth="1"/>
    <col min="12369" max="12372" width="10.28515625" style="440" bestFit="1" customWidth="1"/>
    <col min="12373" max="12386" width="10.7109375" style="440" bestFit="1" customWidth="1"/>
    <col min="12387" max="12465" width="9.5703125" style="440" bestFit="1" customWidth="1"/>
    <col min="12466" max="12511" width="10.7109375" style="440" bestFit="1" customWidth="1"/>
    <col min="12512" max="12522" width="10.28515625" style="440" bestFit="1" customWidth="1"/>
    <col min="12523" max="12544" width="9.140625" style="440"/>
    <col min="12545" max="12545" width="7.42578125" style="440" customWidth="1"/>
    <col min="12546" max="12546" width="4.7109375" style="440" customWidth="1"/>
    <col min="12547" max="12547" width="27.85546875" style="440" bestFit="1" customWidth="1"/>
    <col min="12548" max="12548" width="8.140625" style="440" customWidth="1"/>
    <col min="12549" max="12549" width="13" style="440" customWidth="1"/>
    <col min="12550" max="12550" width="6.42578125" style="440" bestFit="1" customWidth="1"/>
    <col min="12551" max="12551" width="12.85546875" style="440" bestFit="1" customWidth="1"/>
    <col min="12552" max="12552" width="10.7109375" style="440" customWidth="1"/>
    <col min="12553" max="12553" width="12.7109375" style="440" customWidth="1"/>
    <col min="12554" max="12554" width="3.42578125" style="440" customWidth="1"/>
    <col min="12555" max="12556" width="9.7109375" style="440" bestFit="1" customWidth="1"/>
    <col min="12557" max="12562" width="10.42578125" style="440" bestFit="1" customWidth="1"/>
    <col min="12563" max="12565" width="10.85546875" style="440" bestFit="1" customWidth="1"/>
    <col min="12566" max="12566" width="10.42578125" style="440" bestFit="1" customWidth="1"/>
    <col min="12567" max="12567" width="11.7109375" style="440" bestFit="1" customWidth="1"/>
    <col min="12568" max="12570" width="10.85546875" style="440" bestFit="1" customWidth="1"/>
    <col min="12571" max="12571" width="10.42578125" style="440" bestFit="1" customWidth="1"/>
    <col min="12572" max="12580" width="10.7109375" style="440" bestFit="1" customWidth="1"/>
    <col min="12581" max="12581" width="11.28515625" style="440" bestFit="1" customWidth="1"/>
    <col min="12582" max="12594" width="10.7109375" style="440" bestFit="1" customWidth="1"/>
    <col min="12595" max="12595" width="11.7109375" style="440" bestFit="1" customWidth="1"/>
    <col min="12596" max="12613" width="10.7109375" style="440" bestFit="1" customWidth="1"/>
    <col min="12614" max="12623" width="10.28515625" style="440" bestFit="1" customWidth="1"/>
    <col min="12624" max="12624" width="11.7109375" style="440" bestFit="1" customWidth="1"/>
    <col min="12625" max="12628" width="10.28515625" style="440" bestFit="1" customWidth="1"/>
    <col min="12629" max="12642" width="10.7109375" style="440" bestFit="1" customWidth="1"/>
    <col min="12643" max="12721" width="9.5703125" style="440" bestFit="1" customWidth="1"/>
    <col min="12722" max="12767" width="10.7109375" style="440" bestFit="1" customWidth="1"/>
    <col min="12768" max="12778" width="10.28515625" style="440" bestFit="1" customWidth="1"/>
    <col min="12779" max="12800" width="9.140625" style="440"/>
    <col min="12801" max="12801" width="7.42578125" style="440" customWidth="1"/>
    <col min="12802" max="12802" width="4.7109375" style="440" customWidth="1"/>
    <col min="12803" max="12803" width="27.85546875" style="440" bestFit="1" customWidth="1"/>
    <col min="12804" max="12804" width="8.140625" style="440" customWidth="1"/>
    <col min="12805" max="12805" width="13" style="440" customWidth="1"/>
    <col min="12806" max="12806" width="6.42578125" style="440" bestFit="1" customWidth="1"/>
    <col min="12807" max="12807" width="12.85546875" style="440" bestFit="1" customWidth="1"/>
    <col min="12808" max="12808" width="10.7109375" style="440" customWidth="1"/>
    <col min="12809" max="12809" width="12.7109375" style="440" customWidth="1"/>
    <col min="12810" max="12810" width="3.42578125" style="440" customWidth="1"/>
    <col min="12811" max="12812" width="9.7109375" style="440" bestFit="1" customWidth="1"/>
    <col min="12813" max="12818" width="10.42578125" style="440" bestFit="1" customWidth="1"/>
    <col min="12819" max="12821" width="10.85546875" style="440" bestFit="1" customWidth="1"/>
    <col min="12822" max="12822" width="10.42578125" style="440" bestFit="1" customWidth="1"/>
    <col min="12823" max="12823" width="11.7109375" style="440" bestFit="1" customWidth="1"/>
    <col min="12824" max="12826" width="10.85546875" style="440" bestFit="1" customWidth="1"/>
    <col min="12827" max="12827" width="10.42578125" style="440" bestFit="1" customWidth="1"/>
    <col min="12828" max="12836" width="10.7109375" style="440" bestFit="1" customWidth="1"/>
    <col min="12837" max="12837" width="11.28515625" style="440" bestFit="1" customWidth="1"/>
    <col min="12838" max="12850" width="10.7109375" style="440" bestFit="1" customWidth="1"/>
    <col min="12851" max="12851" width="11.7109375" style="440" bestFit="1" customWidth="1"/>
    <col min="12852" max="12869" width="10.7109375" style="440" bestFit="1" customWidth="1"/>
    <col min="12870" max="12879" width="10.28515625" style="440" bestFit="1" customWidth="1"/>
    <col min="12880" max="12880" width="11.7109375" style="440" bestFit="1" customWidth="1"/>
    <col min="12881" max="12884" width="10.28515625" style="440" bestFit="1" customWidth="1"/>
    <col min="12885" max="12898" width="10.7109375" style="440" bestFit="1" customWidth="1"/>
    <col min="12899" max="12977" width="9.5703125" style="440" bestFit="1" customWidth="1"/>
    <col min="12978" max="13023" width="10.7109375" style="440" bestFit="1" customWidth="1"/>
    <col min="13024" max="13034" width="10.28515625" style="440" bestFit="1" customWidth="1"/>
    <col min="13035" max="13056" width="9.140625" style="440"/>
    <col min="13057" max="13057" width="7.42578125" style="440" customWidth="1"/>
    <col min="13058" max="13058" width="4.7109375" style="440" customWidth="1"/>
    <col min="13059" max="13059" width="27.85546875" style="440" bestFit="1" customWidth="1"/>
    <col min="13060" max="13060" width="8.140625" style="440" customWidth="1"/>
    <col min="13061" max="13061" width="13" style="440" customWidth="1"/>
    <col min="13062" max="13062" width="6.42578125" style="440" bestFit="1" customWidth="1"/>
    <col min="13063" max="13063" width="12.85546875" style="440" bestFit="1" customWidth="1"/>
    <col min="13064" max="13064" width="10.7109375" style="440" customWidth="1"/>
    <col min="13065" max="13065" width="12.7109375" style="440" customWidth="1"/>
    <col min="13066" max="13066" width="3.42578125" style="440" customWidth="1"/>
    <col min="13067" max="13068" width="9.7109375" style="440" bestFit="1" customWidth="1"/>
    <col min="13069" max="13074" width="10.42578125" style="440" bestFit="1" customWidth="1"/>
    <col min="13075" max="13077" width="10.85546875" style="440" bestFit="1" customWidth="1"/>
    <col min="13078" max="13078" width="10.42578125" style="440" bestFit="1" customWidth="1"/>
    <col min="13079" max="13079" width="11.7109375" style="440" bestFit="1" customWidth="1"/>
    <col min="13080" max="13082" width="10.85546875" style="440" bestFit="1" customWidth="1"/>
    <col min="13083" max="13083" width="10.42578125" style="440" bestFit="1" customWidth="1"/>
    <col min="13084" max="13092" width="10.7109375" style="440" bestFit="1" customWidth="1"/>
    <col min="13093" max="13093" width="11.28515625" style="440" bestFit="1" customWidth="1"/>
    <col min="13094" max="13106" width="10.7109375" style="440" bestFit="1" customWidth="1"/>
    <col min="13107" max="13107" width="11.7109375" style="440" bestFit="1" customWidth="1"/>
    <col min="13108" max="13125" width="10.7109375" style="440" bestFit="1" customWidth="1"/>
    <col min="13126" max="13135" width="10.28515625" style="440" bestFit="1" customWidth="1"/>
    <col min="13136" max="13136" width="11.7109375" style="440" bestFit="1" customWidth="1"/>
    <col min="13137" max="13140" width="10.28515625" style="440" bestFit="1" customWidth="1"/>
    <col min="13141" max="13154" width="10.7109375" style="440" bestFit="1" customWidth="1"/>
    <col min="13155" max="13233" width="9.5703125" style="440" bestFit="1" customWidth="1"/>
    <col min="13234" max="13279" width="10.7109375" style="440" bestFit="1" customWidth="1"/>
    <col min="13280" max="13290" width="10.28515625" style="440" bestFit="1" customWidth="1"/>
    <col min="13291" max="13312" width="9.140625" style="440"/>
    <col min="13313" max="13313" width="7.42578125" style="440" customWidth="1"/>
    <col min="13314" max="13314" width="4.7109375" style="440" customWidth="1"/>
    <col min="13315" max="13315" width="27.85546875" style="440" bestFit="1" customWidth="1"/>
    <col min="13316" max="13316" width="8.140625" style="440" customWidth="1"/>
    <col min="13317" max="13317" width="13" style="440" customWidth="1"/>
    <col min="13318" max="13318" width="6.42578125" style="440" bestFit="1" customWidth="1"/>
    <col min="13319" max="13319" width="12.85546875" style="440" bestFit="1" customWidth="1"/>
    <col min="13320" max="13320" width="10.7109375" style="440" customWidth="1"/>
    <col min="13321" max="13321" width="12.7109375" style="440" customWidth="1"/>
    <col min="13322" max="13322" width="3.42578125" style="440" customWidth="1"/>
    <col min="13323" max="13324" width="9.7109375" style="440" bestFit="1" customWidth="1"/>
    <col min="13325" max="13330" width="10.42578125" style="440" bestFit="1" customWidth="1"/>
    <col min="13331" max="13333" width="10.85546875" style="440" bestFit="1" customWidth="1"/>
    <col min="13334" max="13334" width="10.42578125" style="440" bestFit="1" customWidth="1"/>
    <col min="13335" max="13335" width="11.7109375" style="440" bestFit="1" customWidth="1"/>
    <col min="13336" max="13338" width="10.85546875" style="440" bestFit="1" customWidth="1"/>
    <col min="13339" max="13339" width="10.42578125" style="440" bestFit="1" customWidth="1"/>
    <col min="13340" max="13348" width="10.7109375" style="440" bestFit="1" customWidth="1"/>
    <col min="13349" max="13349" width="11.28515625" style="440" bestFit="1" customWidth="1"/>
    <col min="13350" max="13362" width="10.7109375" style="440" bestFit="1" customWidth="1"/>
    <col min="13363" max="13363" width="11.7109375" style="440" bestFit="1" customWidth="1"/>
    <col min="13364" max="13381" width="10.7109375" style="440" bestFit="1" customWidth="1"/>
    <col min="13382" max="13391" width="10.28515625" style="440" bestFit="1" customWidth="1"/>
    <col min="13392" max="13392" width="11.7109375" style="440" bestFit="1" customWidth="1"/>
    <col min="13393" max="13396" width="10.28515625" style="440" bestFit="1" customWidth="1"/>
    <col min="13397" max="13410" width="10.7109375" style="440" bestFit="1" customWidth="1"/>
    <col min="13411" max="13489" width="9.5703125" style="440" bestFit="1" customWidth="1"/>
    <col min="13490" max="13535" width="10.7109375" style="440" bestFit="1" customWidth="1"/>
    <col min="13536" max="13546" width="10.28515625" style="440" bestFit="1" customWidth="1"/>
    <col min="13547" max="13568" width="9.140625" style="440"/>
    <col min="13569" max="13569" width="7.42578125" style="440" customWidth="1"/>
    <col min="13570" max="13570" width="4.7109375" style="440" customWidth="1"/>
    <col min="13571" max="13571" width="27.85546875" style="440" bestFit="1" customWidth="1"/>
    <col min="13572" max="13572" width="8.140625" style="440" customWidth="1"/>
    <col min="13573" max="13573" width="13" style="440" customWidth="1"/>
    <col min="13574" max="13574" width="6.42578125" style="440" bestFit="1" customWidth="1"/>
    <col min="13575" max="13575" width="12.85546875" style="440" bestFit="1" customWidth="1"/>
    <col min="13576" max="13576" width="10.7109375" style="440" customWidth="1"/>
    <col min="13577" max="13577" width="12.7109375" style="440" customWidth="1"/>
    <col min="13578" max="13578" width="3.42578125" style="440" customWidth="1"/>
    <col min="13579" max="13580" width="9.7109375" style="440" bestFit="1" customWidth="1"/>
    <col min="13581" max="13586" width="10.42578125" style="440" bestFit="1" customWidth="1"/>
    <col min="13587" max="13589" width="10.85546875" style="440" bestFit="1" customWidth="1"/>
    <col min="13590" max="13590" width="10.42578125" style="440" bestFit="1" customWidth="1"/>
    <col min="13591" max="13591" width="11.7109375" style="440" bestFit="1" customWidth="1"/>
    <col min="13592" max="13594" width="10.85546875" style="440" bestFit="1" customWidth="1"/>
    <col min="13595" max="13595" width="10.42578125" style="440" bestFit="1" customWidth="1"/>
    <col min="13596" max="13604" width="10.7109375" style="440" bestFit="1" customWidth="1"/>
    <col min="13605" max="13605" width="11.28515625" style="440" bestFit="1" customWidth="1"/>
    <col min="13606" max="13618" width="10.7109375" style="440" bestFit="1" customWidth="1"/>
    <col min="13619" max="13619" width="11.7109375" style="440" bestFit="1" customWidth="1"/>
    <col min="13620" max="13637" width="10.7109375" style="440" bestFit="1" customWidth="1"/>
    <col min="13638" max="13647" width="10.28515625" style="440" bestFit="1" customWidth="1"/>
    <col min="13648" max="13648" width="11.7109375" style="440" bestFit="1" customWidth="1"/>
    <col min="13649" max="13652" width="10.28515625" style="440" bestFit="1" customWidth="1"/>
    <col min="13653" max="13666" width="10.7109375" style="440" bestFit="1" customWidth="1"/>
    <col min="13667" max="13745" width="9.5703125" style="440" bestFit="1" customWidth="1"/>
    <col min="13746" max="13791" width="10.7109375" style="440" bestFit="1" customWidth="1"/>
    <col min="13792" max="13802" width="10.28515625" style="440" bestFit="1" customWidth="1"/>
    <col min="13803" max="13824" width="9.140625" style="440"/>
    <col min="13825" max="13825" width="7.42578125" style="440" customWidth="1"/>
    <col min="13826" max="13826" width="4.7109375" style="440" customWidth="1"/>
    <col min="13827" max="13827" width="27.85546875" style="440" bestFit="1" customWidth="1"/>
    <col min="13828" max="13828" width="8.140625" style="440" customWidth="1"/>
    <col min="13829" max="13829" width="13" style="440" customWidth="1"/>
    <col min="13830" max="13830" width="6.42578125" style="440" bestFit="1" customWidth="1"/>
    <col min="13831" max="13831" width="12.85546875" style="440" bestFit="1" customWidth="1"/>
    <col min="13832" max="13832" width="10.7109375" style="440" customWidth="1"/>
    <col min="13833" max="13833" width="12.7109375" style="440" customWidth="1"/>
    <col min="13834" max="13834" width="3.42578125" style="440" customWidth="1"/>
    <col min="13835" max="13836" width="9.7109375" style="440" bestFit="1" customWidth="1"/>
    <col min="13837" max="13842" width="10.42578125" style="440" bestFit="1" customWidth="1"/>
    <col min="13843" max="13845" width="10.85546875" style="440" bestFit="1" customWidth="1"/>
    <col min="13846" max="13846" width="10.42578125" style="440" bestFit="1" customWidth="1"/>
    <col min="13847" max="13847" width="11.7109375" style="440" bestFit="1" customWidth="1"/>
    <col min="13848" max="13850" width="10.85546875" style="440" bestFit="1" customWidth="1"/>
    <col min="13851" max="13851" width="10.42578125" style="440" bestFit="1" customWidth="1"/>
    <col min="13852" max="13860" width="10.7109375" style="440" bestFit="1" customWidth="1"/>
    <col min="13861" max="13861" width="11.28515625" style="440" bestFit="1" customWidth="1"/>
    <col min="13862" max="13874" width="10.7109375" style="440" bestFit="1" customWidth="1"/>
    <col min="13875" max="13875" width="11.7109375" style="440" bestFit="1" customWidth="1"/>
    <col min="13876" max="13893" width="10.7109375" style="440" bestFit="1" customWidth="1"/>
    <col min="13894" max="13903" width="10.28515625" style="440" bestFit="1" customWidth="1"/>
    <col min="13904" max="13904" width="11.7109375" style="440" bestFit="1" customWidth="1"/>
    <col min="13905" max="13908" width="10.28515625" style="440" bestFit="1" customWidth="1"/>
    <col min="13909" max="13922" width="10.7109375" style="440" bestFit="1" customWidth="1"/>
    <col min="13923" max="14001" width="9.5703125" style="440" bestFit="1" customWidth="1"/>
    <col min="14002" max="14047" width="10.7109375" style="440" bestFit="1" customWidth="1"/>
    <col min="14048" max="14058" width="10.28515625" style="440" bestFit="1" customWidth="1"/>
    <col min="14059" max="14080" width="9.140625" style="440"/>
    <col min="14081" max="14081" width="7.42578125" style="440" customWidth="1"/>
    <col min="14082" max="14082" width="4.7109375" style="440" customWidth="1"/>
    <col min="14083" max="14083" width="27.85546875" style="440" bestFit="1" customWidth="1"/>
    <col min="14084" max="14084" width="8.140625" style="440" customWidth="1"/>
    <col min="14085" max="14085" width="13" style="440" customWidth="1"/>
    <col min="14086" max="14086" width="6.42578125" style="440" bestFit="1" customWidth="1"/>
    <col min="14087" max="14087" width="12.85546875" style="440" bestFit="1" customWidth="1"/>
    <col min="14088" max="14088" width="10.7109375" style="440" customWidth="1"/>
    <col min="14089" max="14089" width="12.7109375" style="440" customWidth="1"/>
    <col min="14090" max="14090" width="3.42578125" style="440" customWidth="1"/>
    <col min="14091" max="14092" width="9.7109375" style="440" bestFit="1" customWidth="1"/>
    <col min="14093" max="14098" width="10.42578125" style="440" bestFit="1" customWidth="1"/>
    <col min="14099" max="14101" width="10.85546875" style="440" bestFit="1" customWidth="1"/>
    <col min="14102" max="14102" width="10.42578125" style="440" bestFit="1" customWidth="1"/>
    <col min="14103" max="14103" width="11.7109375" style="440" bestFit="1" customWidth="1"/>
    <col min="14104" max="14106" width="10.85546875" style="440" bestFit="1" customWidth="1"/>
    <col min="14107" max="14107" width="10.42578125" style="440" bestFit="1" customWidth="1"/>
    <col min="14108" max="14116" width="10.7109375" style="440" bestFit="1" customWidth="1"/>
    <col min="14117" max="14117" width="11.28515625" style="440" bestFit="1" customWidth="1"/>
    <col min="14118" max="14130" width="10.7109375" style="440" bestFit="1" customWidth="1"/>
    <col min="14131" max="14131" width="11.7109375" style="440" bestFit="1" customWidth="1"/>
    <col min="14132" max="14149" width="10.7109375" style="440" bestFit="1" customWidth="1"/>
    <col min="14150" max="14159" width="10.28515625" style="440" bestFit="1" customWidth="1"/>
    <col min="14160" max="14160" width="11.7109375" style="440" bestFit="1" customWidth="1"/>
    <col min="14161" max="14164" width="10.28515625" style="440" bestFit="1" customWidth="1"/>
    <col min="14165" max="14178" width="10.7109375" style="440" bestFit="1" customWidth="1"/>
    <col min="14179" max="14257" width="9.5703125" style="440" bestFit="1" customWidth="1"/>
    <col min="14258" max="14303" width="10.7109375" style="440" bestFit="1" customWidth="1"/>
    <col min="14304" max="14314" width="10.28515625" style="440" bestFit="1" customWidth="1"/>
    <col min="14315" max="14336" width="9.140625" style="440"/>
    <col min="14337" max="14337" width="7.42578125" style="440" customWidth="1"/>
    <col min="14338" max="14338" width="4.7109375" style="440" customWidth="1"/>
    <col min="14339" max="14339" width="27.85546875" style="440" bestFit="1" customWidth="1"/>
    <col min="14340" max="14340" width="8.140625" style="440" customWidth="1"/>
    <col min="14341" max="14341" width="13" style="440" customWidth="1"/>
    <col min="14342" max="14342" width="6.42578125" style="440" bestFit="1" customWidth="1"/>
    <col min="14343" max="14343" width="12.85546875" style="440" bestFit="1" customWidth="1"/>
    <col min="14344" max="14344" width="10.7109375" style="440" customWidth="1"/>
    <col min="14345" max="14345" width="12.7109375" style="440" customWidth="1"/>
    <col min="14346" max="14346" width="3.42578125" style="440" customWidth="1"/>
    <col min="14347" max="14348" width="9.7109375" style="440" bestFit="1" customWidth="1"/>
    <col min="14349" max="14354" width="10.42578125" style="440" bestFit="1" customWidth="1"/>
    <col min="14355" max="14357" width="10.85546875" style="440" bestFit="1" customWidth="1"/>
    <col min="14358" max="14358" width="10.42578125" style="440" bestFit="1" customWidth="1"/>
    <col min="14359" max="14359" width="11.7109375" style="440" bestFit="1" customWidth="1"/>
    <col min="14360" max="14362" width="10.85546875" style="440" bestFit="1" customWidth="1"/>
    <col min="14363" max="14363" width="10.42578125" style="440" bestFit="1" customWidth="1"/>
    <col min="14364" max="14372" width="10.7109375" style="440" bestFit="1" customWidth="1"/>
    <col min="14373" max="14373" width="11.28515625" style="440" bestFit="1" customWidth="1"/>
    <col min="14374" max="14386" width="10.7109375" style="440" bestFit="1" customWidth="1"/>
    <col min="14387" max="14387" width="11.7109375" style="440" bestFit="1" customWidth="1"/>
    <col min="14388" max="14405" width="10.7109375" style="440" bestFit="1" customWidth="1"/>
    <col min="14406" max="14415" width="10.28515625" style="440" bestFit="1" customWidth="1"/>
    <col min="14416" max="14416" width="11.7109375" style="440" bestFit="1" customWidth="1"/>
    <col min="14417" max="14420" width="10.28515625" style="440" bestFit="1" customWidth="1"/>
    <col min="14421" max="14434" width="10.7109375" style="440" bestFit="1" customWidth="1"/>
    <col min="14435" max="14513" width="9.5703125" style="440" bestFit="1" customWidth="1"/>
    <col min="14514" max="14559" width="10.7109375" style="440" bestFit="1" customWidth="1"/>
    <col min="14560" max="14570" width="10.28515625" style="440" bestFit="1" customWidth="1"/>
    <col min="14571" max="14592" width="9.140625" style="440"/>
    <col min="14593" max="14593" width="7.42578125" style="440" customWidth="1"/>
    <col min="14594" max="14594" width="4.7109375" style="440" customWidth="1"/>
    <col min="14595" max="14595" width="27.85546875" style="440" bestFit="1" customWidth="1"/>
    <col min="14596" max="14596" width="8.140625" style="440" customWidth="1"/>
    <col min="14597" max="14597" width="13" style="440" customWidth="1"/>
    <col min="14598" max="14598" width="6.42578125" style="440" bestFit="1" customWidth="1"/>
    <col min="14599" max="14599" width="12.85546875" style="440" bestFit="1" customWidth="1"/>
    <col min="14600" max="14600" width="10.7109375" style="440" customWidth="1"/>
    <col min="14601" max="14601" width="12.7109375" style="440" customWidth="1"/>
    <col min="14602" max="14602" width="3.42578125" style="440" customWidth="1"/>
    <col min="14603" max="14604" width="9.7109375" style="440" bestFit="1" customWidth="1"/>
    <col min="14605" max="14610" width="10.42578125" style="440" bestFit="1" customWidth="1"/>
    <col min="14611" max="14613" width="10.85546875" style="440" bestFit="1" customWidth="1"/>
    <col min="14614" max="14614" width="10.42578125" style="440" bestFit="1" customWidth="1"/>
    <col min="14615" max="14615" width="11.7109375" style="440" bestFit="1" customWidth="1"/>
    <col min="14616" max="14618" width="10.85546875" style="440" bestFit="1" customWidth="1"/>
    <col min="14619" max="14619" width="10.42578125" style="440" bestFit="1" customWidth="1"/>
    <col min="14620" max="14628" width="10.7109375" style="440" bestFit="1" customWidth="1"/>
    <col min="14629" max="14629" width="11.28515625" style="440" bestFit="1" customWidth="1"/>
    <col min="14630" max="14642" width="10.7109375" style="440" bestFit="1" customWidth="1"/>
    <col min="14643" max="14643" width="11.7109375" style="440" bestFit="1" customWidth="1"/>
    <col min="14644" max="14661" width="10.7109375" style="440" bestFit="1" customWidth="1"/>
    <col min="14662" max="14671" width="10.28515625" style="440" bestFit="1" customWidth="1"/>
    <col min="14672" max="14672" width="11.7109375" style="440" bestFit="1" customWidth="1"/>
    <col min="14673" max="14676" width="10.28515625" style="440" bestFit="1" customWidth="1"/>
    <col min="14677" max="14690" width="10.7109375" style="440" bestFit="1" customWidth="1"/>
    <col min="14691" max="14769" width="9.5703125" style="440" bestFit="1" customWidth="1"/>
    <col min="14770" max="14815" width="10.7109375" style="440" bestFit="1" customWidth="1"/>
    <col min="14816" max="14826" width="10.28515625" style="440" bestFit="1" customWidth="1"/>
    <col min="14827" max="14848" width="9.140625" style="440"/>
    <col min="14849" max="14849" width="7.42578125" style="440" customWidth="1"/>
    <col min="14850" max="14850" width="4.7109375" style="440" customWidth="1"/>
    <col min="14851" max="14851" width="27.85546875" style="440" bestFit="1" customWidth="1"/>
    <col min="14852" max="14852" width="8.140625" style="440" customWidth="1"/>
    <col min="14853" max="14853" width="13" style="440" customWidth="1"/>
    <col min="14854" max="14854" width="6.42578125" style="440" bestFit="1" customWidth="1"/>
    <col min="14855" max="14855" width="12.85546875" style="440" bestFit="1" customWidth="1"/>
    <col min="14856" max="14856" width="10.7109375" style="440" customWidth="1"/>
    <col min="14857" max="14857" width="12.7109375" style="440" customWidth="1"/>
    <col min="14858" max="14858" width="3.42578125" style="440" customWidth="1"/>
    <col min="14859" max="14860" width="9.7109375" style="440" bestFit="1" customWidth="1"/>
    <col min="14861" max="14866" width="10.42578125" style="440" bestFit="1" customWidth="1"/>
    <col min="14867" max="14869" width="10.85546875" style="440" bestFit="1" customWidth="1"/>
    <col min="14870" max="14870" width="10.42578125" style="440" bestFit="1" customWidth="1"/>
    <col min="14871" max="14871" width="11.7109375" style="440" bestFit="1" customWidth="1"/>
    <col min="14872" max="14874" width="10.85546875" style="440" bestFit="1" customWidth="1"/>
    <col min="14875" max="14875" width="10.42578125" style="440" bestFit="1" customWidth="1"/>
    <col min="14876" max="14884" width="10.7109375" style="440" bestFit="1" customWidth="1"/>
    <col min="14885" max="14885" width="11.28515625" style="440" bestFit="1" customWidth="1"/>
    <col min="14886" max="14898" width="10.7109375" style="440" bestFit="1" customWidth="1"/>
    <col min="14899" max="14899" width="11.7109375" style="440" bestFit="1" customWidth="1"/>
    <col min="14900" max="14917" width="10.7109375" style="440" bestFit="1" customWidth="1"/>
    <col min="14918" max="14927" width="10.28515625" style="440" bestFit="1" customWidth="1"/>
    <col min="14928" max="14928" width="11.7109375" style="440" bestFit="1" customWidth="1"/>
    <col min="14929" max="14932" width="10.28515625" style="440" bestFit="1" customWidth="1"/>
    <col min="14933" max="14946" width="10.7109375" style="440" bestFit="1" customWidth="1"/>
    <col min="14947" max="15025" width="9.5703125" style="440" bestFit="1" customWidth="1"/>
    <col min="15026" max="15071" width="10.7109375" style="440" bestFit="1" customWidth="1"/>
    <col min="15072" max="15082" width="10.28515625" style="440" bestFit="1" customWidth="1"/>
    <col min="15083" max="15104" width="9.140625" style="440"/>
    <col min="15105" max="15105" width="7.42578125" style="440" customWidth="1"/>
    <col min="15106" max="15106" width="4.7109375" style="440" customWidth="1"/>
    <col min="15107" max="15107" width="27.85546875" style="440" bestFit="1" customWidth="1"/>
    <col min="15108" max="15108" width="8.140625" style="440" customWidth="1"/>
    <col min="15109" max="15109" width="13" style="440" customWidth="1"/>
    <col min="15110" max="15110" width="6.42578125" style="440" bestFit="1" customWidth="1"/>
    <col min="15111" max="15111" width="12.85546875" style="440" bestFit="1" customWidth="1"/>
    <col min="15112" max="15112" width="10.7109375" style="440" customWidth="1"/>
    <col min="15113" max="15113" width="12.7109375" style="440" customWidth="1"/>
    <col min="15114" max="15114" width="3.42578125" style="440" customWidth="1"/>
    <col min="15115" max="15116" width="9.7109375" style="440" bestFit="1" customWidth="1"/>
    <col min="15117" max="15122" width="10.42578125" style="440" bestFit="1" customWidth="1"/>
    <col min="15123" max="15125" width="10.85546875" style="440" bestFit="1" customWidth="1"/>
    <col min="15126" max="15126" width="10.42578125" style="440" bestFit="1" customWidth="1"/>
    <col min="15127" max="15127" width="11.7109375" style="440" bestFit="1" customWidth="1"/>
    <col min="15128" max="15130" width="10.85546875" style="440" bestFit="1" customWidth="1"/>
    <col min="15131" max="15131" width="10.42578125" style="440" bestFit="1" customWidth="1"/>
    <col min="15132" max="15140" width="10.7109375" style="440" bestFit="1" customWidth="1"/>
    <col min="15141" max="15141" width="11.28515625" style="440" bestFit="1" customWidth="1"/>
    <col min="15142" max="15154" width="10.7109375" style="440" bestFit="1" customWidth="1"/>
    <col min="15155" max="15155" width="11.7109375" style="440" bestFit="1" customWidth="1"/>
    <col min="15156" max="15173" width="10.7109375" style="440" bestFit="1" customWidth="1"/>
    <col min="15174" max="15183" width="10.28515625" style="440" bestFit="1" customWidth="1"/>
    <col min="15184" max="15184" width="11.7109375" style="440" bestFit="1" customWidth="1"/>
    <col min="15185" max="15188" width="10.28515625" style="440" bestFit="1" customWidth="1"/>
    <col min="15189" max="15202" width="10.7109375" style="440" bestFit="1" customWidth="1"/>
    <col min="15203" max="15281" width="9.5703125" style="440" bestFit="1" customWidth="1"/>
    <col min="15282" max="15327" width="10.7109375" style="440" bestFit="1" customWidth="1"/>
    <col min="15328" max="15338" width="10.28515625" style="440" bestFit="1" customWidth="1"/>
    <col min="15339" max="15360" width="9.140625" style="440"/>
    <col min="15361" max="15361" width="7.42578125" style="440" customWidth="1"/>
    <col min="15362" max="15362" width="4.7109375" style="440" customWidth="1"/>
    <col min="15363" max="15363" width="27.85546875" style="440" bestFit="1" customWidth="1"/>
    <col min="15364" max="15364" width="8.140625" style="440" customWidth="1"/>
    <col min="15365" max="15365" width="13" style="440" customWidth="1"/>
    <col min="15366" max="15366" width="6.42578125" style="440" bestFit="1" customWidth="1"/>
    <col min="15367" max="15367" width="12.85546875" style="440" bestFit="1" customWidth="1"/>
    <col min="15368" max="15368" width="10.7109375" style="440" customWidth="1"/>
    <col min="15369" max="15369" width="12.7109375" style="440" customWidth="1"/>
    <col min="15370" max="15370" width="3.42578125" style="440" customWidth="1"/>
    <col min="15371" max="15372" width="9.7109375" style="440" bestFit="1" customWidth="1"/>
    <col min="15373" max="15378" width="10.42578125" style="440" bestFit="1" customWidth="1"/>
    <col min="15379" max="15381" width="10.85546875" style="440" bestFit="1" customWidth="1"/>
    <col min="15382" max="15382" width="10.42578125" style="440" bestFit="1" customWidth="1"/>
    <col min="15383" max="15383" width="11.7109375" style="440" bestFit="1" customWidth="1"/>
    <col min="15384" max="15386" width="10.85546875" style="440" bestFit="1" customWidth="1"/>
    <col min="15387" max="15387" width="10.42578125" style="440" bestFit="1" customWidth="1"/>
    <col min="15388" max="15396" width="10.7109375" style="440" bestFit="1" customWidth="1"/>
    <col min="15397" max="15397" width="11.28515625" style="440" bestFit="1" customWidth="1"/>
    <col min="15398" max="15410" width="10.7109375" style="440" bestFit="1" customWidth="1"/>
    <col min="15411" max="15411" width="11.7109375" style="440" bestFit="1" customWidth="1"/>
    <col min="15412" max="15429" width="10.7109375" style="440" bestFit="1" customWidth="1"/>
    <col min="15430" max="15439" width="10.28515625" style="440" bestFit="1" customWidth="1"/>
    <col min="15440" max="15440" width="11.7109375" style="440" bestFit="1" customWidth="1"/>
    <col min="15441" max="15444" width="10.28515625" style="440" bestFit="1" customWidth="1"/>
    <col min="15445" max="15458" width="10.7109375" style="440" bestFit="1" customWidth="1"/>
    <col min="15459" max="15537" width="9.5703125" style="440" bestFit="1" customWidth="1"/>
    <col min="15538" max="15583" width="10.7109375" style="440" bestFit="1" customWidth="1"/>
    <col min="15584" max="15594" width="10.28515625" style="440" bestFit="1" customWidth="1"/>
    <col min="15595" max="15616" width="9.140625" style="440"/>
    <col min="15617" max="15617" width="7.42578125" style="440" customWidth="1"/>
    <col min="15618" max="15618" width="4.7109375" style="440" customWidth="1"/>
    <col min="15619" max="15619" width="27.85546875" style="440" bestFit="1" customWidth="1"/>
    <col min="15620" max="15620" width="8.140625" style="440" customWidth="1"/>
    <col min="15621" max="15621" width="13" style="440" customWidth="1"/>
    <col min="15622" max="15622" width="6.42578125" style="440" bestFit="1" customWidth="1"/>
    <col min="15623" max="15623" width="12.85546875" style="440" bestFit="1" customWidth="1"/>
    <col min="15624" max="15624" width="10.7109375" style="440" customWidth="1"/>
    <col min="15625" max="15625" width="12.7109375" style="440" customWidth="1"/>
    <col min="15626" max="15626" width="3.42578125" style="440" customWidth="1"/>
    <col min="15627" max="15628" width="9.7109375" style="440" bestFit="1" customWidth="1"/>
    <col min="15629" max="15634" width="10.42578125" style="440" bestFit="1" customWidth="1"/>
    <col min="15635" max="15637" width="10.85546875" style="440" bestFit="1" customWidth="1"/>
    <col min="15638" max="15638" width="10.42578125" style="440" bestFit="1" customWidth="1"/>
    <col min="15639" max="15639" width="11.7109375" style="440" bestFit="1" customWidth="1"/>
    <col min="15640" max="15642" width="10.85546875" style="440" bestFit="1" customWidth="1"/>
    <col min="15643" max="15643" width="10.42578125" style="440" bestFit="1" customWidth="1"/>
    <col min="15644" max="15652" width="10.7109375" style="440" bestFit="1" customWidth="1"/>
    <col min="15653" max="15653" width="11.28515625" style="440" bestFit="1" customWidth="1"/>
    <col min="15654" max="15666" width="10.7109375" style="440" bestFit="1" customWidth="1"/>
    <col min="15667" max="15667" width="11.7109375" style="440" bestFit="1" customWidth="1"/>
    <col min="15668" max="15685" width="10.7109375" style="440" bestFit="1" customWidth="1"/>
    <col min="15686" max="15695" width="10.28515625" style="440" bestFit="1" customWidth="1"/>
    <col min="15696" max="15696" width="11.7109375" style="440" bestFit="1" customWidth="1"/>
    <col min="15697" max="15700" width="10.28515625" style="440" bestFit="1" customWidth="1"/>
    <col min="15701" max="15714" width="10.7109375" style="440" bestFit="1" customWidth="1"/>
    <col min="15715" max="15793" width="9.5703125" style="440" bestFit="1" customWidth="1"/>
    <col min="15794" max="15839" width="10.7109375" style="440" bestFit="1" customWidth="1"/>
    <col min="15840" max="15850" width="10.28515625" style="440" bestFit="1" customWidth="1"/>
    <col min="15851" max="15872" width="9.140625" style="440"/>
    <col min="15873" max="15873" width="7.42578125" style="440" customWidth="1"/>
    <col min="15874" max="15874" width="4.7109375" style="440" customWidth="1"/>
    <col min="15875" max="15875" width="27.85546875" style="440" bestFit="1" customWidth="1"/>
    <col min="15876" max="15876" width="8.140625" style="440" customWidth="1"/>
    <col min="15877" max="15877" width="13" style="440" customWidth="1"/>
    <col min="15878" max="15878" width="6.42578125" style="440" bestFit="1" customWidth="1"/>
    <col min="15879" max="15879" width="12.85546875" style="440" bestFit="1" customWidth="1"/>
    <col min="15880" max="15880" width="10.7109375" style="440" customWidth="1"/>
    <col min="15881" max="15881" width="12.7109375" style="440" customWidth="1"/>
    <col min="15882" max="15882" width="3.42578125" style="440" customWidth="1"/>
    <col min="15883" max="15884" width="9.7109375" style="440" bestFit="1" customWidth="1"/>
    <col min="15885" max="15890" width="10.42578125" style="440" bestFit="1" customWidth="1"/>
    <col min="15891" max="15893" width="10.85546875" style="440" bestFit="1" customWidth="1"/>
    <col min="15894" max="15894" width="10.42578125" style="440" bestFit="1" customWidth="1"/>
    <col min="15895" max="15895" width="11.7109375" style="440" bestFit="1" customWidth="1"/>
    <col min="15896" max="15898" width="10.85546875" style="440" bestFit="1" customWidth="1"/>
    <col min="15899" max="15899" width="10.42578125" style="440" bestFit="1" customWidth="1"/>
    <col min="15900" max="15908" width="10.7109375" style="440" bestFit="1" customWidth="1"/>
    <col min="15909" max="15909" width="11.28515625" style="440" bestFit="1" customWidth="1"/>
    <col min="15910" max="15922" width="10.7109375" style="440" bestFit="1" customWidth="1"/>
    <col min="15923" max="15923" width="11.7109375" style="440" bestFit="1" customWidth="1"/>
    <col min="15924" max="15941" width="10.7109375" style="440" bestFit="1" customWidth="1"/>
    <col min="15942" max="15951" width="10.28515625" style="440" bestFit="1" customWidth="1"/>
    <col min="15952" max="15952" width="11.7109375" style="440" bestFit="1" customWidth="1"/>
    <col min="15953" max="15956" width="10.28515625" style="440" bestFit="1" customWidth="1"/>
    <col min="15957" max="15970" width="10.7109375" style="440" bestFit="1" customWidth="1"/>
    <col min="15971" max="16049" width="9.5703125" style="440" bestFit="1" customWidth="1"/>
    <col min="16050" max="16095" width="10.7109375" style="440" bestFit="1" customWidth="1"/>
    <col min="16096" max="16106" width="10.28515625" style="440" bestFit="1" customWidth="1"/>
    <col min="16107" max="16128" width="9.140625" style="440"/>
    <col min="16129" max="16129" width="7.42578125" style="440" customWidth="1"/>
    <col min="16130" max="16130" width="4.7109375" style="440" customWidth="1"/>
    <col min="16131" max="16131" width="27.85546875" style="440" bestFit="1" customWidth="1"/>
    <col min="16132" max="16132" width="8.140625" style="440" customWidth="1"/>
    <col min="16133" max="16133" width="13" style="440" customWidth="1"/>
    <col min="16134" max="16134" width="6.42578125" style="440" bestFit="1" customWidth="1"/>
    <col min="16135" max="16135" width="12.85546875" style="440" bestFit="1" customWidth="1"/>
    <col min="16136" max="16136" width="10.7109375" style="440" customWidth="1"/>
    <col min="16137" max="16137" width="12.7109375" style="440" customWidth="1"/>
    <col min="16138" max="16138" width="3.42578125" style="440" customWidth="1"/>
    <col min="16139" max="16140" width="9.7109375" style="440" bestFit="1" customWidth="1"/>
    <col min="16141" max="16146" width="10.42578125" style="440" bestFit="1" customWidth="1"/>
    <col min="16147" max="16149" width="10.85546875" style="440" bestFit="1" customWidth="1"/>
    <col min="16150" max="16150" width="10.42578125" style="440" bestFit="1" customWidth="1"/>
    <col min="16151" max="16151" width="11.7109375" style="440" bestFit="1" customWidth="1"/>
    <col min="16152" max="16154" width="10.85546875" style="440" bestFit="1" customWidth="1"/>
    <col min="16155" max="16155" width="10.42578125" style="440" bestFit="1" customWidth="1"/>
    <col min="16156" max="16164" width="10.7109375" style="440" bestFit="1" customWidth="1"/>
    <col min="16165" max="16165" width="11.28515625" style="440" bestFit="1" customWidth="1"/>
    <col min="16166" max="16178" width="10.7109375" style="440" bestFit="1" customWidth="1"/>
    <col min="16179" max="16179" width="11.7109375" style="440" bestFit="1" customWidth="1"/>
    <col min="16180" max="16197" width="10.7109375" style="440" bestFit="1" customWidth="1"/>
    <col min="16198" max="16207" width="10.28515625" style="440" bestFit="1" customWidth="1"/>
    <col min="16208" max="16208" width="11.7109375" style="440" bestFit="1" customWidth="1"/>
    <col min="16209" max="16212" width="10.28515625" style="440" bestFit="1" customWidth="1"/>
    <col min="16213" max="16226" width="10.7109375" style="440" bestFit="1" customWidth="1"/>
    <col min="16227" max="16305" width="9.5703125" style="440" bestFit="1" customWidth="1"/>
    <col min="16306" max="16351" width="10.7109375" style="440" bestFit="1" customWidth="1"/>
    <col min="16352" max="16362" width="10.28515625" style="440" bestFit="1" customWidth="1"/>
    <col min="16363" max="16384" width="9.140625" style="440"/>
  </cols>
  <sheetData>
    <row r="1" spans="1:249">
      <c r="A1" s="438"/>
      <c r="B1" s="439"/>
    </row>
    <row r="2" spans="1:249">
      <c r="A2" s="438"/>
      <c r="B2" s="439"/>
    </row>
    <row r="3" spans="1:249">
      <c r="A3" s="438"/>
      <c r="B3" s="439"/>
    </row>
    <row r="4" spans="1:249">
      <c r="A4" s="438"/>
      <c r="B4" s="439"/>
    </row>
    <row r="5" spans="1:249">
      <c r="A5" s="438"/>
      <c r="B5" s="442" t="s">
        <v>234</v>
      </c>
      <c r="C5" s="443"/>
      <c r="D5" s="443"/>
      <c r="E5" s="443"/>
      <c r="F5" s="444"/>
      <c r="G5" s="443"/>
      <c r="H5" s="443"/>
      <c r="I5" s="445"/>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6"/>
      <c r="DC5" s="446"/>
      <c r="DD5" s="446"/>
      <c r="DE5" s="446"/>
      <c r="DF5" s="446"/>
      <c r="DG5" s="446"/>
      <c r="DH5" s="446"/>
      <c r="DI5" s="446"/>
      <c r="DJ5" s="446"/>
      <c r="DK5" s="446"/>
      <c r="DL5" s="446"/>
      <c r="DM5" s="446"/>
      <c r="DN5" s="446"/>
      <c r="DO5" s="446"/>
      <c r="DP5" s="446"/>
      <c r="DQ5" s="446"/>
      <c r="DR5" s="446"/>
      <c r="DS5" s="446"/>
      <c r="DT5" s="446"/>
      <c r="DU5" s="446"/>
      <c r="DV5" s="446"/>
      <c r="DW5" s="446"/>
      <c r="DX5" s="446"/>
      <c r="DY5" s="446"/>
      <c r="DZ5" s="446"/>
      <c r="EA5" s="446"/>
      <c r="EB5" s="446"/>
      <c r="EC5" s="446"/>
      <c r="ED5" s="446"/>
      <c r="EE5" s="446"/>
      <c r="EF5" s="446"/>
      <c r="EG5" s="446"/>
      <c r="EH5" s="446"/>
      <c r="EI5" s="446"/>
      <c r="EJ5" s="446"/>
      <c r="EK5" s="446"/>
      <c r="EL5" s="446"/>
      <c r="EM5" s="446"/>
      <c r="EN5" s="446"/>
      <c r="EO5" s="446"/>
      <c r="EP5" s="446"/>
      <c r="EQ5" s="446"/>
      <c r="ER5" s="446"/>
      <c r="ES5" s="446"/>
      <c r="ET5" s="446"/>
      <c r="EU5" s="446"/>
      <c r="EV5" s="446"/>
      <c r="EW5" s="446"/>
      <c r="EX5" s="446"/>
      <c r="EY5" s="446"/>
      <c r="EZ5" s="446"/>
      <c r="FA5" s="446"/>
      <c r="FB5" s="446"/>
      <c r="FC5" s="446"/>
      <c r="FD5" s="446"/>
      <c r="FE5" s="446"/>
      <c r="FF5" s="446"/>
      <c r="FG5" s="446"/>
      <c r="FH5" s="446"/>
      <c r="FI5" s="446"/>
      <c r="FJ5" s="446"/>
      <c r="FK5" s="446"/>
      <c r="FL5" s="446"/>
      <c r="FM5" s="446"/>
      <c r="FN5" s="446"/>
      <c r="FO5" s="446"/>
      <c r="FP5" s="446"/>
      <c r="FQ5" s="446"/>
      <c r="FR5" s="446"/>
      <c r="FS5" s="446"/>
      <c r="FT5" s="446"/>
      <c r="FU5" s="446"/>
      <c r="FV5" s="446"/>
      <c r="FW5" s="446"/>
      <c r="FX5" s="446"/>
      <c r="FY5" s="446"/>
      <c r="FZ5" s="446"/>
      <c r="GA5" s="446"/>
      <c r="GB5" s="446"/>
      <c r="GC5" s="446"/>
      <c r="GD5" s="446"/>
      <c r="GE5" s="446"/>
      <c r="GF5" s="446"/>
      <c r="GG5" s="446"/>
      <c r="GH5" s="446"/>
      <c r="GI5" s="446"/>
      <c r="GJ5" s="446"/>
      <c r="GK5" s="446"/>
      <c r="GL5" s="446"/>
      <c r="GM5" s="446"/>
      <c r="GN5" s="446"/>
      <c r="GO5" s="446"/>
      <c r="GP5" s="446"/>
      <c r="GQ5" s="446"/>
      <c r="GR5" s="446"/>
      <c r="GS5" s="446"/>
      <c r="GT5" s="446"/>
      <c r="GU5" s="446"/>
      <c r="GV5" s="446"/>
      <c r="GW5" s="446"/>
      <c r="GX5" s="446"/>
      <c r="GY5" s="446"/>
      <c r="GZ5" s="446"/>
      <c r="HA5" s="446"/>
      <c r="HB5" s="446"/>
      <c r="HC5" s="446"/>
      <c r="HD5" s="446"/>
      <c r="HE5" s="446"/>
      <c r="HF5" s="446"/>
      <c r="HG5" s="446"/>
      <c r="HH5" s="446"/>
      <c r="HI5" s="446"/>
      <c r="HJ5" s="446"/>
      <c r="HK5" s="446"/>
      <c r="HL5" s="446"/>
      <c r="HM5" s="446"/>
      <c r="HN5" s="446"/>
      <c r="HO5" s="446"/>
      <c r="HP5" s="446"/>
      <c r="HQ5" s="446"/>
      <c r="HR5" s="446"/>
      <c r="HS5" s="446"/>
      <c r="HT5" s="446"/>
      <c r="HU5" s="446"/>
      <c r="HV5" s="446"/>
      <c r="HW5" s="446"/>
      <c r="HX5" s="446"/>
      <c r="HY5" s="446"/>
      <c r="HZ5" s="446"/>
    </row>
    <row r="6" spans="1:249" s="447" customFormat="1" ht="29.25" customHeight="1">
      <c r="B6" s="448"/>
      <c r="C6" s="449" t="s">
        <v>266</v>
      </c>
      <c r="D6" s="450"/>
      <c r="E6" s="450" t="s">
        <v>235</v>
      </c>
      <c r="F6" s="451" t="s">
        <v>236</v>
      </c>
      <c r="G6" s="452" t="s">
        <v>237</v>
      </c>
      <c r="H6" s="452" t="s">
        <v>238</v>
      </c>
      <c r="I6" s="450" t="s">
        <v>239</v>
      </c>
      <c r="J6" s="453"/>
      <c r="K6" s="454">
        <v>41640</v>
      </c>
      <c r="L6" s="454">
        <v>41671</v>
      </c>
      <c r="M6" s="454">
        <v>41699</v>
      </c>
      <c r="N6" s="454">
        <v>41730</v>
      </c>
      <c r="O6" s="454">
        <v>41760</v>
      </c>
      <c r="P6" s="454">
        <v>41791</v>
      </c>
      <c r="Q6" s="454">
        <v>41821</v>
      </c>
      <c r="R6" s="454">
        <v>41852</v>
      </c>
      <c r="S6" s="454">
        <v>41883</v>
      </c>
      <c r="T6" s="454">
        <v>41913</v>
      </c>
      <c r="U6" s="454">
        <v>41944</v>
      </c>
      <c r="V6" s="454">
        <v>41974</v>
      </c>
      <c r="W6" s="454">
        <v>42005</v>
      </c>
      <c r="X6" s="454">
        <v>42036</v>
      </c>
      <c r="Y6" s="454">
        <v>42064</v>
      </c>
      <c r="Z6" s="454">
        <v>42095</v>
      </c>
      <c r="AA6" s="454">
        <v>42125</v>
      </c>
      <c r="AB6" s="454">
        <v>42156</v>
      </c>
      <c r="AC6" s="454">
        <v>42186</v>
      </c>
      <c r="AD6" s="454">
        <v>42217</v>
      </c>
      <c r="AE6" s="454">
        <v>42248</v>
      </c>
      <c r="AF6" s="454">
        <v>42278</v>
      </c>
      <c r="AG6" s="454">
        <v>42309</v>
      </c>
      <c r="AH6" s="454">
        <v>42339</v>
      </c>
      <c r="AI6" s="454">
        <v>42370</v>
      </c>
      <c r="AJ6" s="454">
        <v>42401</v>
      </c>
      <c r="AK6" s="454">
        <v>42430</v>
      </c>
      <c r="AL6" s="454">
        <v>42461</v>
      </c>
      <c r="AM6" s="454">
        <v>42491</v>
      </c>
      <c r="AN6" s="454">
        <v>42522</v>
      </c>
      <c r="AO6" s="454">
        <v>42552</v>
      </c>
      <c r="AP6" s="454">
        <v>42583</v>
      </c>
      <c r="AQ6" s="454">
        <v>42614</v>
      </c>
      <c r="AR6" s="454">
        <v>42644</v>
      </c>
      <c r="AS6" s="454">
        <v>42675</v>
      </c>
      <c r="AT6" s="454">
        <v>42705</v>
      </c>
      <c r="AU6" s="454">
        <v>42736</v>
      </c>
      <c r="AV6" s="454">
        <v>42767</v>
      </c>
      <c r="AW6" s="454">
        <v>42795</v>
      </c>
      <c r="AX6" s="454">
        <v>42826</v>
      </c>
      <c r="AY6" s="454">
        <v>42856</v>
      </c>
      <c r="AZ6" s="454">
        <v>42887</v>
      </c>
      <c r="BA6" s="454">
        <v>42917</v>
      </c>
      <c r="BB6" s="454">
        <v>42948</v>
      </c>
      <c r="BC6" s="454">
        <v>42979</v>
      </c>
      <c r="BD6" s="454">
        <v>43009</v>
      </c>
      <c r="BE6" s="454">
        <v>43040</v>
      </c>
      <c r="BF6" s="454">
        <v>43070</v>
      </c>
      <c r="BG6" s="454">
        <v>43101</v>
      </c>
      <c r="BH6" s="454">
        <v>43132</v>
      </c>
      <c r="BI6" s="454">
        <v>43160</v>
      </c>
      <c r="BJ6" s="454">
        <v>43191</v>
      </c>
      <c r="BK6" s="454">
        <v>43221</v>
      </c>
      <c r="BL6" s="454">
        <v>43252</v>
      </c>
      <c r="BM6" s="454">
        <v>43282</v>
      </c>
      <c r="BN6" s="454">
        <v>43313</v>
      </c>
      <c r="BO6" s="454">
        <v>43344</v>
      </c>
      <c r="BP6" s="454">
        <v>43374</v>
      </c>
      <c r="BQ6" s="454">
        <v>43405</v>
      </c>
      <c r="BR6" s="454">
        <v>43435</v>
      </c>
      <c r="BS6" s="454">
        <v>43466</v>
      </c>
      <c r="BT6" s="454">
        <v>43497</v>
      </c>
      <c r="BU6" s="454">
        <v>43525</v>
      </c>
      <c r="BV6" s="454">
        <v>43556</v>
      </c>
      <c r="BW6" s="454">
        <v>43586</v>
      </c>
      <c r="BX6" s="454">
        <v>43617</v>
      </c>
      <c r="BY6" s="454">
        <v>43647</v>
      </c>
      <c r="BZ6" s="454">
        <v>43678</v>
      </c>
      <c r="CA6" s="454">
        <v>43709</v>
      </c>
      <c r="CB6" s="454">
        <v>43739</v>
      </c>
      <c r="CC6" s="454">
        <v>43770</v>
      </c>
      <c r="CD6" s="454">
        <v>43800</v>
      </c>
      <c r="CE6" s="454">
        <v>43831</v>
      </c>
      <c r="CF6" s="454">
        <v>43862</v>
      </c>
      <c r="CG6" s="454">
        <v>43891</v>
      </c>
      <c r="CH6" s="454">
        <v>43922</v>
      </c>
      <c r="CI6" s="454">
        <v>43952</v>
      </c>
      <c r="CJ6" s="454">
        <v>43983</v>
      </c>
      <c r="CK6" s="454">
        <v>44013</v>
      </c>
      <c r="CL6" s="454">
        <v>44044</v>
      </c>
      <c r="CM6" s="454">
        <v>44075</v>
      </c>
      <c r="CN6" s="454">
        <v>44105</v>
      </c>
      <c r="CO6" s="454">
        <v>44136</v>
      </c>
      <c r="CP6" s="454">
        <v>44166</v>
      </c>
      <c r="CQ6" s="454">
        <v>44197</v>
      </c>
      <c r="CR6" s="454">
        <v>44228</v>
      </c>
      <c r="CS6" s="454">
        <v>44256</v>
      </c>
      <c r="CT6" s="454">
        <v>44287</v>
      </c>
      <c r="CU6" s="454">
        <v>44317</v>
      </c>
      <c r="CV6" s="454">
        <v>44348</v>
      </c>
      <c r="CW6" s="454">
        <v>44378</v>
      </c>
      <c r="CX6" s="454">
        <v>44409</v>
      </c>
      <c r="CY6" s="454">
        <v>44440</v>
      </c>
      <c r="CZ6" s="454">
        <v>44470</v>
      </c>
      <c r="DA6" s="454">
        <v>44501</v>
      </c>
      <c r="DB6" s="454">
        <v>44531</v>
      </c>
      <c r="DC6" s="454">
        <v>44562</v>
      </c>
      <c r="DD6" s="454">
        <v>44593</v>
      </c>
      <c r="DE6" s="454">
        <v>44621</v>
      </c>
      <c r="DF6" s="454">
        <v>44652</v>
      </c>
      <c r="DG6" s="454">
        <v>44682</v>
      </c>
      <c r="DH6" s="454">
        <v>44713</v>
      </c>
      <c r="DI6" s="454">
        <v>44743</v>
      </c>
      <c r="DJ6" s="454">
        <v>44774</v>
      </c>
      <c r="DK6" s="454">
        <v>44805</v>
      </c>
      <c r="DL6" s="454">
        <v>44835</v>
      </c>
      <c r="DM6" s="454">
        <v>44866</v>
      </c>
      <c r="DN6" s="454">
        <v>44896</v>
      </c>
      <c r="DO6" s="454">
        <v>44927</v>
      </c>
      <c r="DP6" s="454">
        <v>44958</v>
      </c>
      <c r="DQ6" s="454">
        <v>44986</v>
      </c>
      <c r="DR6" s="454">
        <v>45017</v>
      </c>
      <c r="DS6" s="454">
        <v>45047</v>
      </c>
      <c r="DT6" s="454">
        <v>45078</v>
      </c>
      <c r="DU6" s="454">
        <v>45108</v>
      </c>
      <c r="DV6" s="454">
        <v>45139</v>
      </c>
      <c r="DW6" s="454">
        <v>45170</v>
      </c>
      <c r="DX6" s="454">
        <v>45200</v>
      </c>
      <c r="DY6" s="454">
        <v>45231</v>
      </c>
      <c r="DZ6" s="454">
        <v>45261</v>
      </c>
      <c r="EA6" s="454">
        <v>45292</v>
      </c>
      <c r="EB6" s="454">
        <v>45323</v>
      </c>
      <c r="EC6" s="454">
        <v>45352</v>
      </c>
      <c r="ED6" s="454">
        <v>45383</v>
      </c>
      <c r="EE6" s="454">
        <v>45413</v>
      </c>
      <c r="EF6" s="454">
        <v>45444</v>
      </c>
      <c r="EG6" s="454">
        <v>45474</v>
      </c>
      <c r="EH6" s="454">
        <v>45505</v>
      </c>
      <c r="EI6" s="454">
        <v>45536</v>
      </c>
      <c r="EJ6" s="454">
        <v>45566</v>
      </c>
      <c r="EK6" s="454">
        <v>45597</v>
      </c>
      <c r="EL6" s="454">
        <v>45627</v>
      </c>
      <c r="EM6" s="454">
        <v>45658</v>
      </c>
      <c r="EN6" s="454">
        <v>45689</v>
      </c>
      <c r="EO6" s="454">
        <v>45717</v>
      </c>
      <c r="EP6" s="454">
        <v>45748</v>
      </c>
      <c r="EQ6" s="454">
        <v>45778</v>
      </c>
      <c r="ER6" s="454">
        <v>45809</v>
      </c>
      <c r="ES6" s="454">
        <v>45839</v>
      </c>
      <c r="ET6" s="454">
        <v>45870</v>
      </c>
      <c r="EU6" s="454">
        <v>45901</v>
      </c>
      <c r="EV6" s="454">
        <v>45931</v>
      </c>
      <c r="EW6" s="454">
        <v>45962</v>
      </c>
      <c r="EX6" s="454">
        <v>45992</v>
      </c>
      <c r="EY6" s="454">
        <v>46023</v>
      </c>
      <c r="EZ6" s="454">
        <v>46054</v>
      </c>
      <c r="FA6" s="454">
        <v>46082</v>
      </c>
      <c r="FB6" s="454">
        <v>46113</v>
      </c>
      <c r="FC6" s="454">
        <v>46143</v>
      </c>
      <c r="FD6" s="454">
        <v>46174</v>
      </c>
      <c r="FE6" s="454">
        <v>46204</v>
      </c>
      <c r="FF6" s="454">
        <v>46235</v>
      </c>
      <c r="FG6" s="454">
        <v>46266</v>
      </c>
      <c r="FH6" s="454">
        <v>46296</v>
      </c>
      <c r="FI6" s="454">
        <v>46327</v>
      </c>
      <c r="FJ6" s="454">
        <v>46357</v>
      </c>
      <c r="FK6" s="454">
        <v>46388</v>
      </c>
      <c r="FL6" s="454">
        <v>46419</v>
      </c>
      <c r="FM6" s="454">
        <v>46447</v>
      </c>
      <c r="FN6" s="454">
        <v>46478</v>
      </c>
      <c r="FO6" s="454">
        <v>46508</v>
      </c>
      <c r="FP6" s="454">
        <v>46539</v>
      </c>
      <c r="FQ6" s="454">
        <v>46569</v>
      </c>
      <c r="FR6" s="454">
        <v>46600</v>
      </c>
      <c r="FS6" s="454">
        <v>46631</v>
      </c>
      <c r="FT6" s="454">
        <v>46661</v>
      </c>
      <c r="FU6" s="454">
        <v>46692</v>
      </c>
      <c r="FV6" s="454">
        <v>46722</v>
      </c>
      <c r="FW6" s="454">
        <v>46753</v>
      </c>
      <c r="FX6" s="454">
        <v>46784</v>
      </c>
      <c r="FY6" s="454">
        <v>46813</v>
      </c>
      <c r="FZ6" s="454">
        <v>46844</v>
      </c>
      <c r="GA6" s="454">
        <v>46874</v>
      </c>
      <c r="GB6" s="454">
        <v>46905</v>
      </c>
      <c r="GC6" s="454">
        <v>46935</v>
      </c>
      <c r="GD6" s="454">
        <v>46966</v>
      </c>
      <c r="GE6" s="454">
        <v>46997</v>
      </c>
      <c r="GF6" s="454">
        <v>47027</v>
      </c>
      <c r="GG6" s="454">
        <v>47058</v>
      </c>
      <c r="GH6" s="454">
        <v>47088</v>
      </c>
      <c r="GI6" s="454">
        <v>47119</v>
      </c>
      <c r="GJ6" s="454">
        <v>47150</v>
      </c>
      <c r="GK6" s="454">
        <v>47178</v>
      </c>
      <c r="GL6" s="454">
        <v>47209</v>
      </c>
      <c r="GM6" s="454">
        <v>47239</v>
      </c>
      <c r="GN6" s="454">
        <v>47270</v>
      </c>
      <c r="GO6" s="454">
        <v>47300</v>
      </c>
      <c r="GP6" s="454">
        <v>47331</v>
      </c>
      <c r="GQ6" s="454">
        <v>47362</v>
      </c>
      <c r="GR6" s="454">
        <v>47392</v>
      </c>
      <c r="GS6" s="454">
        <v>47423</v>
      </c>
      <c r="GT6" s="454">
        <v>47453</v>
      </c>
      <c r="GU6" s="454">
        <v>47484</v>
      </c>
      <c r="GV6" s="454">
        <v>47515</v>
      </c>
      <c r="GW6" s="454">
        <v>47543</v>
      </c>
      <c r="GX6" s="454">
        <v>47574</v>
      </c>
      <c r="GY6" s="454">
        <v>47604</v>
      </c>
      <c r="GZ6" s="454">
        <v>47635</v>
      </c>
      <c r="HA6" s="454">
        <v>47665</v>
      </c>
      <c r="HB6" s="454">
        <v>47696</v>
      </c>
      <c r="HC6" s="454">
        <v>47727</v>
      </c>
      <c r="HD6" s="454">
        <v>47757</v>
      </c>
      <c r="HE6" s="454">
        <v>47788</v>
      </c>
      <c r="HF6" s="454">
        <v>47818</v>
      </c>
      <c r="HG6" s="454">
        <v>47849</v>
      </c>
      <c r="HH6" s="454">
        <v>47880</v>
      </c>
      <c r="HI6" s="454">
        <v>47908</v>
      </c>
      <c r="HJ6" s="454">
        <v>47939</v>
      </c>
      <c r="HK6" s="454">
        <v>47969</v>
      </c>
      <c r="HL6" s="454">
        <v>48000</v>
      </c>
      <c r="HM6" s="454">
        <v>48030</v>
      </c>
      <c r="HN6" s="454">
        <v>48061</v>
      </c>
      <c r="HO6" s="454">
        <v>48092</v>
      </c>
      <c r="HP6" s="454">
        <v>48122</v>
      </c>
      <c r="HQ6" s="454">
        <v>48153</v>
      </c>
      <c r="HR6" s="454">
        <v>48183</v>
      </c>
      <c r="HS6" s="454">
        <v>48214</v>
      </c>
      <c r="HT6" s="454">
        <v>48245</v>
      </c>
      <c r="HU6" s="454">
        <v>48274</v>
      </c>
      <c r="HV6" s="454">
        <v>48305</v>
      </c>
      <c r="HW6" s="454">
        <v>48335</v>
      </c>
      <c r="HX6" s="454">
        <v>48366</v>
      </c>
      <c r="HY6" s="454">
        <v>48396</v>
      </c>
      <c r="HZ6" s="454">
        <v>48427</v>
      </c>
      <c r="IA6" s="455"/>
      <c r="IB6" s="455"/>
      <c r="IC6" s="455"/>
      <c r="ID6" s="455"/>
      <c r="IE6" s="455"/>
      <c r="IF6" s="455"/>
      <c r="IG6" s="455"/>
      <c r="IH6" s="455"/>
      <c r="II6" s="456"/>
      <c r="IJ6" s="457"/>
      <c r="IK6" s="457"/>
      <c r="IL6" s="457"/>
      <c r="IM6" s="457"/>
      <c r="IN6" s="457"/>
      <c r="IO6" s="457"/>
    </row>
    <row r="7" spans="1:249" s="446" customFormat="1" ht="16.5" customHeight="1">
      <c r="B7" s="458">
        <v>1</v>
      </c>
      <c r="C7" s="459" t="s">
        <v>250</v>
      </c>
      <c r="D7" s="460" t="s">
        <v>240</v>
      </c>
      <c r="E7" s="461">
        <v>2000</v>
      </c>
      <c r="F7" s="460" t="s">
        <v>115</v>
      </c>
      <c r="G7" s="462">
        <v>40093</v>
      </c>
      <c r="H7" s="462">
        <v>43745</v>
      </c>
      <c r="I7" s="460"/>
      <c r="J7" s="440"/>
      <c r="K7" s="463">
        <v>1827</v>
      </c>
      <c r="L7" s="463">
        <f t="shared" ref="L7:BW12" si="0">K7</f>
        <v>1827</v>
      </c>
      <c r="M7" s="463">
        <f t="shared" si="0"/>
        <v>1827</v>
      </c>
      <c r="N7" s="463">
        <f t="shared" si="0"/>
        <v>1827</v>
      </c>
      <c r="O7" s="463">
        <f t="shared" si="0"/>
        <v>1827</v>
      </c>
      <c r="P7" s="463">
        <f t="shared" si="0"/>
        <v>1827</v>
      </c>
      <c r="Q7" s="463">
        <f t="shared" si="0"/>
        <v>1827</v>
      </c>
      <c r="R7" s="463">
        <f t="shared" si="0"/>
        <v>1827</v>
      </c>
      <c r="S7" s="463">
        <f t="shared" si="0"/>
        <v>1827</v>
      </c>
      <c r="T7" s="463">
        <f t="shared" si="0"/>
        <v>1827</v>
      </c>
      <c r="U7" s="463">
        <f t="shared" si="0"/>
        <v>1827</v>
      </c>
      <c r="V7" s="463">
        <f t="shared" si="0"/>
        <v>1827</v>
      </c>
      <c r="W7" s="463">
        <f t="shared" si="0"/>
        <v>1827</v>
      </c>
      <c r="X7" s="463">
        <f t="shared" si="0"/>
        <v>1827</v>
      </c>
      <c r="Y7" s="463">
        <f t="shared" si="0"/>
        <v>1827</v>
      </c>
      <c r="Z7" s="463">
        <f t="shared" si="0"/>
        <v>1827</v>
      </c>
      <c r="AA7" s="463">
        <f t="shared" si="0"/>
        <v>1827</v>
      </c>
      <c r="AB7" s="463">
        <f t="shared" si="0"/>
        <v>1827</v>
      </c>
      <c r="AC7" s="463">
        <f t="shared" si="0"/>
        <v>1827</v>
      </c>
      <c r="AD7" s="463">
        <f t="shared" si="0"/>
        <v>1827</v>
      </c>
      <c r="AE7" s="463">
        <f t="shared" si="0"/>
        <v>1827</v>
      </c>
      <c r="AF7" s="463">
        <f t="shared" si="0"/>
        <v>1827</v>
      </c>
      <c r="AG7" s="463">
        <f t="shared" si="0"/>
        <v>1827</v>
      </c>
      <c r="AH7" s="463">
        <f t="shared" si="0"/>
        <v>1827</v>
      </c>
      <c r="AI7" s="463">
        <f t="shared" si="0"/>
        <v>1827</v>
      </c>
      <c r="AJ7" s="463">
        <f t="shared" si="0"/>
        <v>1827</v>
      </c>
      <c r="AK7" s="463">
        <f t="shared" si="0"/>
        <v>1827</v>
      </c>
      <c r="AL7" s="463">
        <f t="shared" si="0"/>
        <v>1827</v>
      </c>
      <c r="AM7" s="463">
        <f t="shared" si="0"/>
        <v>1827</v>
      </c>
      <c r="AN7" s="463">
        <f t="shared" si="0"/>
        <v>1827</v>
      </c>
      <c r="AO7" s="463">
        <f t="shared" si="0"/>
        <v>1827</v>
      </c>
      <c r="AP7" s="463">
        <f t="shared" si="0"/>
        <v>1827</v>
      </c>
      <c r="AQ7" s="463">
        <f t="shared" si="0"/>
        <v>1827</v>
      </c>
      <c r="AR7" s="463">
        <f t="shared" si="0"/>
        <v>1827</v>
      </c>
      <c r="AS7" s="463">
        <f t="shared" si="0"/>
        <v>1827</v>
      </c>
      <c r="AT7" s="463">
        <f t="shared" si="0"/>
        <v>1827</v>
      </c>
      <c r="AU7" s="463">
        <f t="shared" si="0"/>
        <v>1827</v>
      </c>
      <c r="AV7" s="463">
        <f t="shared" si="0"/>
        <v>1827</v>
      </c>
      <c r="AW7" s="463">
        <f t="shared" si="0"/>
        <v>1827</v>
      </c>
      <c r="AX7" s="463">
        <f t="shared" si="0"/>
        <v>1827</v>
      </c>
      <c r="AY7" s="463">
        <f t="shared" si="0"/>
        <v>1827</v>
      </c>
      <c r="AZ7" s="463">
        <f t="shared" si="0"/>
        <v>1827</v>
      </c>
      <c r="BA7" s="463">
        <f t="shared" si="0"/>
        <v>1827</v>
      </c>
      <c r="BB7" s="463">
        <f t="shared" si="0"/>
        <v>1827</v>
      </c>
      <c r="BC7" s="463">
        <f t="shared" si="0"/>
        <v>1827</v>
      </c>
      <c r="BD7" s="463">
        <f t="shared" si="0"/>
        <v>1827</v>
      </c>
      <c r="BE7" s="463">
        <f t="shared" si="0"/>
        <v>1827</v>
      </c>
      <c r="BF7" s="463">
        <f t="shared" si="0"/>
        <v>1827</v>
      </c>
      <c r="BG7" s="463">
        <f t="shared" si="0"/>
        <v>1827</v>
      </c>
      <c r="BH7" s="463">
        <f t="shared" si="0"/>
        <v>1827</v>
      </c>
      <c r="BI7" s="463">
        <f t="shared" si="0"/>
        <v>1827</v>
      </c>
      <c r="BJ7" s="463">
        <f t="shared" si="0"/>
        <v>1827</v>
      </c>
      <c r="BK7" s="463">
        <f t="shared" si="0"/>
        <v>1827</v>
      </c>
      <c r="BL7" s="463">
        <f t="shared" si="0"/>
        <v>1827</v>
      </c>
      <c r="BM7" s="463">
        <f t="shared" si="0"/>
        <v>1827</v>
      </c>
      <c r="BN7" s="463">
        <f t="shared" si="0"/>
        <v>1827</v>
      </c>
      <c r="BO7" s="463">
        <f t="shared" si="0"/>
        <v>1827</v>
      </c>
      <c r="BP7" s="463">
        <f t="shared" si="0"/>
        <v>1827</v>
      </c>
      <c r="BQ7" s="463">
        <f t="shared" si="0"/>
        <v>1827</v>
      </c>
      <c r="BR7" s="463">
        <f t="shared" si="0"/>
        <v>1827</v>
      </c>
      <c r="BS7" s="463">
        <f t="shared" si="0"/>
        <v>1827</v>
      </c>
      <c r="BT7" s="463">
        <f t="shared" si="0"/>
        <v>1827</v>
      </c>
      <c r="BU7" s="463">
        <f t="shared" si="0"/>
        <v>1827</v>
      </c>
      <c r="BV7" s="463">
        <f t="shared" si="0"/>
        <v>1827</v>
      </c>
      <c r="BW7" s="463">
        <f t="shared" si="0"/>
        <v>1827</v>
      </c>
      <c r="BX7" s="463">
        <f t="shared" ref="BX7:CB7" si="1">BW7</f>
        <v>1827</v>
      </c>
      <c r="BY7" s="463">
        <f t="shared" si="1"/>
        <v>1827</v>
      </c>
      <c r="BZ7" s="463">
        <f t="shared" si="1"/>
        <v>1827</v>
      </c>
      <c r="CA7" s="463">
        <f t="shared" si="1"/>
        <v>1827</v>
      </c>
      <c r="CB7" s="463">
        <f t="shared" si="1"/>
        <v>1827</v>
      </c>
      <c r="CC7" s="464"/>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row>
    <row r="8" spans="1:249" s="446" customFormat="1" ht="16.5" customHeight="1">
      <c r="B8" s="458">
        <v>2</v>
      </c>
      <c r="C8" s="459" t="s">
        <v>251</v>
      </c>
      <c r="D8" s="460" t="s">
        <v>240</v>
      </c>
      <c r="E8" s="461">
        <v>1500</v>
      </c>
      <c r="F8" s="461" t="s">
        <v>115</v>
      </c>
      <c r="G8" s="462">
        <v>40192</v>
      </c>
      <c r="H8" s="462">
        <v>42018</v>
      </c>
      <c r="I8" s="462"/>
      <c r="J8" s="440"/>
      <c r="K8" s="463">
        <v>1347.9</v>
      </c>
      <c r="L8" s="463">
        <f t="shared" si="0"/>
        <v>1347.9</v>
      </c>
      <c r="M8" s="463">
        <f t="shared" si="0"/>
        <v>1347.9</v>
      </c>
      <c r="N8" s="463">
        <f t="shared" si="0"/>
        <v>1347.9</v>
      </c>
      <c r="O8" s="463">
        <f t="shared" si="0"/>
        <v>1347.9</v>
      </c>
      <c r="P8" s="463">
        <f t="shared" si="0"/>
        <v>1347.9</v>
      </c>
      <c r="Q8" s="463">
        <f t="shared" si="0"/>
        <v>1347.9</v>
      </c>
      <c r="R8" s="463">
        <f t="shared" si="0"/>
        <v>1347.9</v>
      </c>
      <c r="S8" s="463">
        <f t="shared" si="0"/>
        <v>1347.9</v>
      </c>
      <c r="T8" s="463">
        <f t="shared" si="0"/>
        <v>1347.9</v>
      </c>
      <c r="U8" s="463">
        <f t="shared" si="0"/>
        <v>1347.9</v>
      </c>
      <c r="V8" s="463">
        <f t="shared" si="0"/>
        <v>1347.9</v>
      </c>
      <c r="W8" s="631"/>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4"/>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row>
    <row r="9" spans="1:249" s="446" customFormat="1" ht="16.5" customHeight="1">
      <c r="B9" s="458">
        <v>3</v>
      </c>
      <c r="C9" s="459" t="s">
        <v>252</v>
      </c>
      <c r="D9" s="460" t="s">
        <v>240</v>
      </c>
      <c r="E9" s="461">
        <v>1000</v>
      </c>
      <c r="F9" s="460" t="s">
        <v>115</v>
      </c>
      <c r="G9" s="462">
        <v>40239</v>
      </c>
      <c r="H9" s="462">
        <v>44622</v>
      </c>
      <c r="I9" s="460"/>
      <c r="J9" s="440"/>
      <c r="K9" s="463">
        <v>880.28169014000002</v>
      </c>
      <c r="L9" s="463">
        <f t="shared" si="0"/>
        <v>880.28169014000002</v>
      </c>
      <c r="M9" s="463">
        <f t="shared" si="0"/>
        <v>880.28169014000002</v>
      </c>
      <c r="N9" s="463">
        <f t="shared" si="0"/>
        <v>880.28169014000002</v>
      </c>
      <c r="O9" s="463">
        <f t="shared" si="0"/>
        <v>880.28169014000002</v>
      </c>
      <c r="P9" s="463">
        <f t="shared" si="0"/>
        <v>880.28169014000002</v>
      </c>
      <c r="Q9" s="463">
        <f t="shared" si="0"/>
        <v>880.28169014000002</v>
      </c>
      <c r="R9" s="463">
        <f t="shared" si="0"/>
        <v>880.28169014000002</v>
      </c>
      <c r="S9" s="463">
        <f t="shared" si="0"/>
        <v>880.28169014000002</v>
      </c>
      <c r="T9" s="463">
        <f t="shared" si="0"/>
        <v>880.28169014000002</v>
      </c>
      <c r="U9" s="463">
        <f t="shared" si="0"/>
        <v>880.28169014000002</v>
      </c>
      <c r="V9" s="463">
        <f t="shared" si="0"/>
        <v>880.28169014000002</v>
      </c>
      <c r="W9" s="463">
        <f t="shared" si="0"/>
        <v>880.28169014000002</v>
      </c>
      <c r="X9" s="463">
        <f t="shared" si="0"/>
        <v>880.28169014000002</v>
      </c>
      <c r="Y9" s="463">
        <f t="shared" si="0"/>
        <v>880.28169014000002</v>
      </c>
      <c r="Z9" s="463">
        <f t="shared" si="0"/>
        <v>880.28169014000002</v>
      </c>
      <c r="AA9" s="463">
        <f t="shared" si="0"/>
        <v>880.28169014000002</v>
      </c>
      <c r="AB9" s="463">
        <f t="shared" si="0"/>
        <v>880.28169014000002</v>
      </c>
      <c r="AC9" s="463">
        <f t="shared" si="0"/>
        <v>880.28169014000002</v>
      </c>
      <c r="AD9" s="463">
        <f t="shared" si="0"/>
        <v>880.28169014000002</v>
      </c>
      <c r="AE9" s="463">
        <f t="shared" si="0"/>
        <v>880.28169014000002</v>
      </c>
      <c r="AF9" s="463">
        <f t="shared" si="0"/>
        <v>880.28169014000002</v>
      </c>
      <c r="AG9" s="463">
        <f t="shared" si="0"/>
        <v>880.28169014000002</v>
      </c>
      <c r="AH9" s="463">
        <f t="shared" si="0"/>
        <v>880.28169014000002</v>
      </c>
      <c r="AI9" s="463">
        <f t="shared" si="0"/>
        <v>880.28169014000002</v>
      </c>
      <c r="AJ9" s="463">
        <f t="shared" si="0"/>
        <v>880.28169014000002</v>
      </c>
      <c r="AK9" s="463">
        <f t="shared" si="0"/>
        <v>880.28169014000002</v>
      </c>
      <c r="AL9" s="463">
        <f t="shared" si="0"/>
        <v>880.28169014000002</v>
      </c>
      <c r="AM9" s="463">
        <f t="shared" si="0"/>
        <v>880.28169014000002</v>
      </c>
      <c r="AN9" s="463">
        <f t="shared" si="0"/>
        <v>880.28169014000002</v>
      </c>
      <c r="AO9" s="463">
        <f t="shared" si="0"/>
        <v>880.28169014000002</v>
      </c>
      <c r="AP9" s="463">
        <f t="shared" si="0"/>
        <v>880.28169014000002</v>
      </c>
      <c r="AQ9" s="463">
        <f t="shared" si="0"/>
        <v>880.28169014000002</v>
      </c>
      <c r="AR9" s="463">
        <f t="shared" si="0"/>
        <v>880.28169014000002</v>
      </c>
      <c r="AS9" s="463">
        <f t="shared" si="0"/>
        <v>880.28169014000002</v>
      </c>
      <c r="AT9" s="463">
        <f t="shared" si="0"/>
        <v>880.28169014000002</v>
      </c>
      <c r="AU9" s="463">
        <f t="shared" si="0"/>
        <v>880.28169014000002</v>
      </c>
      <c r="AV9" s="463">
        <f t="shared" si="0"/>
        <v>880.28169014000002</v>
      </c>
      <c r="AW9" s="463">
        <f t="shared" si="0"/>
        <v>880.28169014000002</v>
      </c>
      <c r="AX9" s="463">
        <f t="shared" si="0"/>
        <v>880.28169014000002</v>
      </c>
      <c r="AY9" s="463">
        <f t="shared" si="0"/>
        <v>880.28169014000002</v>
      </c>
      <c r="AZ9" s="463">
        <f t="shared" si="0"/>
        <v>880.28169014000002</v>
      </c>
      <c r="BA9" s="463">
        <f t="shared" si="0"/>
        <v>880.28169014000002</v>
      </c>
      <c r="BB9" s="463">
        <f t="shared" si="0"/>
        <v>880.28169014000002</v>
      </c>
      <c r="BC9" s="463">
        <f t="shared" si="0"/>
        <v>880.28169014000002</v>
      </c>
      <c r="BD9" s="463">
        <f t="shared" si="0"/>
        <v>880.28169014000002</v>
      </c>
      <c r="BE9" s="463">
        <f t="shared" si="0"/>
        <v>880.28169014000002</v>
      </c>
      <c r="BF9" s="463">
        <f t="shared" si="0"/>
        <v>880.28169014000002</v>
      </c>
      <c r="BG9" s="463">
        <f t="shared" si="0"/>
        <v>880.28169014000002</v>
      </c>
      <c r="BH9" s="463">
        <f t="shared" si="0"/>
        <v>880.28169014000002</v>
      </c>
      <c r="BI9" s="463">
        <f t="shared" si="0"/>
        <v>880.28169014000002</v>
      </c>
      <c r="BJ9" s="463">
        <f t="shared" si="0"/>
        <v>880.28169014000002</v>
      </c>
      <c r="BK9" s="463">
        <f t="shared" si="0"/>
        <v>880.28169014000002</v>
      </c>
      <c r="BL9" s="463">
        <f t="shared" si="0"/>
        <v>880.28169014000002</v>
      </c>
      <c r="BM9" s="463">
        <f t="shared" si="0"/>
        <v>880.28169014000002</v>
      </c>
      <c r="BN9" s="463">
        <f t="shared" si="0"/>
        <v>880.28169014000002</v>
      </c>
      <c r="BO9" s="463">
        <f t="shared" si="0"/>
        <v>880.28169014000002</v>
      </c>
      <c r="BP9" s="463">
        <f t="shared" si="0"/>
        <v>880.28169014000002</v>
      </c>
      <c r="BQ9" s="463">
        <f t="shared" si="0"/>
        <v>880.28169014000002</v>
      </c>
      <c r="BR9" s="463">
        <f t="shared" si="0"/>
        <v>880.28169014000002</v>
      </c>
      <c r="BS9" s="463">
        <f t="shared" si="0"/>
        <v>880.28169014000002</v>
      </c>
      <c r="BT9" s="463">
        <f t="shared" si="0"/>
        <v>880.28169014000002</v>
      </c>
      <c r="BU9" s="463">
        <f t="shared" si="0"/>
        <v>880.28169014000002</v>
      </c>
      <c r="BV9" s="463">
        <f t="shared" si="0"/>
        <v>880.28169014000002</v>
      </c>
      <c r="BW9" s="463">
        <f t="shared" si="0"/>
        <v>880.28169014000002</v>
      </c>
      <c r="BX9" s="463">
        <f t="shared" ref="BX9:DE10" si="2">BW9</f>
        <v>880.28169014000002</v>
      </c>
      <c r="BY9" s="463">
        <f t="shared" si="2"/>
        <v>880.28169014000002</v>
      </c>
      <c r="BZ9" s="463">
        <f t="shared" si="2"/>
        <v>880.28169014000002</v>
      </c>
      <c r="CA9" s="463">
        <f t="shared" si="2"/>
        <v>880.28169014000002</v>
      </c>
      <c r="CB9" s="463">
        <f t="shared" si="2"/>
        <v>880.28169014000002</v>
      </c>
      <c r="CC9" s="463">
        <f t="shared" si="2"/>
        <v>880.28169014000002</v>
      </c>
      <c r="CD9" s="463">
        <f t="shared" si="2"/>
        <v>880.28169014000002</v>
      </c>
      <c r="CE9" s="463">
        <f t="shared" si="2"/>
        <v>880.28169014000002</v>
      </c>
      <c r="CF9" s="463">
        <f t="shared" si="2"/>
        <v>880.28169014000002</v>
      </c>
      <c r="CG9" s="463">
        <f t="shared" si="2"/>
        <v>880.28169014000002</v>
      </c>
      <c r="CH9" s="463">
        <f t="shared" si="2"/>
        <v>880.28169014000002</v>
      </c>
      <c r="CI9" s="463">
        <f t="shared" si="2"/>
        <v>880.28169014000002</v>
      </c>
      <c r="CJ9" s="463">
        <f t="shared" si="2"/>
        <v>880.28169014000002</v>
      </c>
      <c r="CK9" s="463">
        <f t="shared" si="2"/>
        <v>880.28169014000002</v>
      </c>
      <c r="CL9" s="463">
        <f t="shared" si="2"/>
        <v>880.28169014000002</v>
      </c>
      <c r="CM9" s="463">
        <f t="shared" si="2"/>
        <v>880.28169014000002</v>
      </c>
      <c r="CN9" s="463">
        <f t="shared" si="2"/>
        <v>880.28169014000002</v>
      </c>
      <c r="CO9" s="463">
        <f t="shared" si="2"/>
        <v>880.28169014000002</v>
      </c>
      <c r="CP9" s="463">
        <f t="shared" si="2"/>
        <v>880.28169014000002</v>
      </c>
      <c r="CQ9" s="463">
        <f t="shared" si="2"/>
        <v>880.28169014000002</v>
      </c>
      <c r="CR9" s="463">
        <f t="shared" si="2"/>
        <v>880.28169014000002</v>
      </c>
      <c r="CS9" s="463">
        <f t="shared" si="2"/>
        <v>880.28169014000002</v>
      </c>
      <c r="CT9" s="463">
        <f t="shared" si="2"/>
        <v>880.28169014000002</v>
      </c>
      <c r="CU9" s="463">
        <f t="shared" si="2"/>
        <v>880.28169014000002</v>
      </c>
      <c r="CV9" s="463">
        <f t="shared" si="2"/>
        <v>880.28169014000002</v>
      </c>
      <c r="CW9" s="463">
        <f t="shared" si="2"/>
        <v>880.28169014000002</v>
      </c>
      <c r="CX9" s="463">
        <f t="shared" si="2"/>
        <v>880.28169014000002</v>
      </c>
      <c r="CY9" s="463">
        <f t="shared" si="2"/>
        <v>880.28169014000002</v>
      </c>
      <c r="CZ9" s="463">
        <f t="shared" si="2"/>
        <v>880.28169014000002</v>
      </c>
      <c r="DA9" s="463">
        <f t="shared" si="2"/>
        <v>880.28169014000002</v>
      </c>
      <c r="DB9" s="463">
        <f t="shared" si="2"/>
        <v>880.28169014000002</v>
      </c>
      <c r="DC9" s="463">
        <f t="shared" si="2"/>
        <v>880.28169014000002</v>
      </c>
      <c r="DD9" s="463">
        <f t="shared" si="2"/>
        <v>880.28169014000002</v>
      </c>
      <c r="DE9" s="463">
        <f t="shared" si="2"/>
        <v>880.28169014000002</v>
      </c>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row>
    <row r="10" spans="1:249" s="446" customFormat="1" ht="16.5" customHeight="1">
      <c r="B10" s="458">
        <v>4</v>
      </c>
      <c r="C10" s="459" t="s">
        <v>253</v>
      </c>
      <c r="D10" s="460" t="s">
        <v>240</v>
      </c>
      <c r="E10" s="461">
        <v>300</v>
      </c>
      <c r="F10" s="460" t="s">
        <v>115</v>
      </c>
      <c r="G10" s="462">
        <v>40239</v>
      </c>
      <c r="H10" s="462">
        <v>44622</v>
      </c>
      <c r="I10" s="460"/>
      <c r="J10" s="440"/>
      <c r="K10" s="463">
        <v>253.87154100000001</v>
      </c>
      <c r="L10" s="463">
        <f t="shared" si="0"/>
        <v>253.87154100000001</v>
      </c>
      <c r="M10" s="463">
        <f t="shared" si="0"/>
        <v>253.87154100000001</v>
      </c>
      <c r="N10" s="463">
        <f t="shared" si="0"/>
        <v>253.87154100000001</v>
      </c>
      <c r="O10" s="463">
        <f t="shared" si="0"/>
        <v>253.87154100000001</v>
      </c>
      <c r="P10" s="463">
        <f t="shared" si="0"/>
        <v>253.87154100000001</v>
      </c>
      <c r="Q10" s="463">
        <f t="shared" si="0"/>
        <v>253.87154100000001</v>
      </c>
      <c r="R10" s="463">
        <f t="shared" si="0"/>
        <v>253.87154100000001</v>
      </c>
      <c r="S10" s="463">
        <f t="shared" si="0"/>
        <v>253.87154100000001</v>
      </c>
      <c r="T10" s="463">
        <f t="shared" si="0"/>
        <v>253.87154100000001</v>
      </c>
      <c r="U10" s="463">
        <f t="shared" si="0"/>
        <v>253.87154100000001</v>
      </c>
      <c r="V10" s="463">
        <f t="shared" si="0"/>
        <v>253.87154100000001</v>
      </c>
      <c r="W10" s="463">
        <f t="shared" si="0"/>
        <v>253.87154100000001</v>
      </c>
      <c r="X10" s="463">
        <f t="shared" si="0"/>
        <v>253.87154100000001</v>
      </c>
      <c r="Y10" s="463">
        <f t="shared" si="0"/>
        <v>253.87154100000001</v>
      </c>
      <c r="Z10" s="463">
        <f t="shared" si="0"/>
        <v>253.87154100000001</v>
      </c>
      <c r="AA10" s="463">
        <f t="shared" si="0"/>
        <v>253.87154100000001</v>
      </c>
      <c r="AB10" s="463">
        <f t="shared" si="0"/>
        <v>253.87154100000001</v>
      </c>
      <c r="AC10" s="463">
        <f t="shared" si="0"/>
        <v>253.87154100000001</v>
      </c>
      <c r="AD10" s="463">
        <f t="shared" si="0"/>
        <v>253.87154100000001</v>
      </c>
      <c r="AE10" s="463">
        <f t="shared" si="0"/>
        <v>253.87154100000001</v>
      </c>
      <c r="AF10" s="463">
        <f t="shared" si="0"/>
        <v>253.87154100000001</v>
      </c>
      <c r="AG10" s="463">
        <f t="shared" si="0"/>
        <v>253.87154100000001</v>
      </c>
      <c r="AH10" s="463">
        <f t="shared" si="0"/>
        <v>253.87154100000001</v>
      </c>
      <c r="AI10" s="463">
        <f t="shared" si="0"/>
        <v>253.87154100000001</v>
      </c>
      <c r="AJ10" s="463">
        <f t="shared" si="0"/>
        <v>253.87154100000001</v>
      </c>
      <c r="AK10" s="463">
        <f t="shared" si="0"/>
        <v>253.87154100000001</v>
      </c>
      <c r="AL10" s="463">
        <f t="shared" si="0"/>
        <v>253.87154100000001</v>
      </c>
      <c r="AM10" s="463">
        <f t="shared" si="0"/>
        <v>253.87154100000001</v>
      </c>
      <c r="AN10" s="463">
        <f t="shared" si="0"/>
        <v>253.87154100000001</v>
      </c>
      <c r="AO10" s="463">
        <f t="shared" si="0"/>
        <v>253.87154100000001</v>
      </c>
      <c r="AP10" s="463">
        <f t="shared" si="0"/>
        <v>253.87154100000001</v>
      </c>
      <c r="AQ10" s="463">
        <f t="shared" si="0"/>
        <v>253.87154100000001</v>
      </c>
      <c r="AR10" s="463">
        <f t="shared" si="0"/>
        <v>253.87154100000001</v>
      </c>
      <c r="AS10" s="463">
        <f t="shared" si="0"/>
        <v>253.87154100000001</v>
      </c>
      <c r="AT10" s="463">
        <f t="shared" si="0"/>
        <v>253.87154100000001</v>
      </c>
      <c r="AU10" s="463">
        <f t="shared" si="0"/>
        <v>253.87154100000001</v>
      </c>
      <c r="AV10" s="463">
        <f t="shared" si="0"/>
        <v>253.87154100000001</v>
      </c>
      <c r="AW10" s="463">
        <f t="shared" si="0"/>
        <v>253.87154100000001</v>
      </c>
      <c r="AX10" s="463">
        <f t="shared" si="0"/>
        <v>253.87154100000001</v>
      </c>
      <c r="AY10" s="463">
        <f t="shared" si="0"/>
        <v>253.87154100000001</v>
      </c>
      <c r="AZ10" s="463">
        <f t="shared" si="0"/>
        <v>253.87154100000001</v>
      </c>
      <c r="BA10" s="463">
        <f t="shared" si="0"/>
        <v>253.87154100000001</v>
      </c>
      <c r="BB10" s="463">
        <f t="shared" si="0"/>
        <v>253.87154100000001</v>
      </c>
      <c r="BC10" s="463">
        <f t="shared" si="0"/>
        <v>253.87154100000001</v>
      </c>
      <c r="BD10" s="463">
        <f t="shared" si="0"/>
        <v>253.87154100000001</v>
      </c>
      <c r="BE10" s="463">
        <f t="shared" si="0"/>
        <v>253.87154100000001</v>
      </c>
      <c r="BF10" s="463">
        <f t="shared" si="0"/>
        <v>253.87154100000001</v>
      </c>
      <c r="BG10" s="463">
        <f t="shared" si="0"/>
        <v>253.87154100000001</v>
      </c>
      <c r="BH10" s="463">
        <f t="shared" si="0"/>
        <v>253.87154100000001</v>
      </c>
      <c r="BI10" s="463">
        <f t="shared" si="0"/>
        <v>253.87154100000001</v>
      </c>
      <c r="BJ10" s="463">
        <f t="shared" si="0"/>
        <v>253.87154100000001</v>
      </c>
      <c r="BK10" s="463">
        <f t="shared" si="0"/>
        <v>253.87154100000001</v>
      </c>
      <c r="BL10" s="463">
        <f t="shared" si="0"/>
        <v>253.87154100000001</v>
      </c>
      <c r="BM10" s="463">
        <f t="shared" si="0"/>
        <v>253.87154100000001</v>
      </c>
      <c r="BN10" s="463">
        <f t="shared" si="0"/>
        <v>253.87154100000001</v>
      </c>
      <c r="BO10" s="463">
        <f t="shared" si="0"/>
        <v>253.87154100000001</v>
      </c>
      <c r="BP10" s="463">
        <f t="shared" si="0"/>
        <v>253.87154100000001</v>
      </c>
      <c r="BQ10" s="463">
        <f t="shared" si="0"/>
        <v>253.87154100000001</v>
      </c>
      <c r="BR10" s="463">
        <f t="shared" si="0"/>
        <v>253.87154100000001</v>
      </c>
      <c r="BS10" s="463">
        <f t="shared" si="0"/>
        <v>253.87154100000001</v>
      </c>
      <c r="BT10" s="463">
        <f t="shared" si="0"/>
        <v>253.87154100000001</v>
      </c>
      <c r="BU10" s="463">
        <f t="shared" si="0"/>
        <v>253.87154100000001</v>
      </c>
      <c r="BV10" s="463">
        <f t="shared" si="0"/>
        <v>253.87154100000001</v>
      </c>
      <c r="BW10" s="463">
        <f t="shared" si="0"/>
        <v>253.87154100000001</v>
      </c>
      <c r="BX10" s="463">
        <f t="shared" si="2"/>
        <v>253.87154100000001</v>
      </c>
      <c r="BY10" s="463">
        <f t="shared" si="2"/>
        <v>253.87154100000001</v>
      </c>
      <c r="BZ10" s="463">
        <f t="shared" si="2"/>
        <v>253.87154100000001</v>
      </c>
      <c r="CA10" s="463">
        <f t="shared" si="2"/>
        <v>253.87154100000001</v>
      </c>
      <c r="CB10" s="463">
        <f t="shared" si="2"/>
        <v>253.87154100000001</v>
      </c>
      <c r="CC10" s="463">
        <f t="shared" si="2"/>
        <v>253.87154100000001</v>
      </c>
      <c r="CD10" s="463">
        <f t="shared" si="2"/>
        <v>253.87154100000001</v>
      </c>
      <c r="CE10" s="463">
        <f t="shared" si="2"/>
        <v>253.87154100000001</v>
      </c>
      <c r="CF10" s="463">
        <f t="shared" si="2"/>
        <v>253.87154100000001</v>
      </c>
      <c r="CG10" s="463">
        <f t="shared" si="2"/>
        <v>253.87154100000001</v>
      </c>
      <c r="CH10" s="463">
        <f t="shared" si="2"/>
        <v>253.87154100000001</v>
      </c>
      <c r="CI10" s="463">
        <f t="shared" si="2"/>
        <v>253.87154100000001</v>
      </c>
      <c r="CJ10" s="463">
        <f t="shared" si="2"/>
        <v>253.87154100000001</v>
      </c>
      <c r="CK10" s="463">
        <f t="shared" si="2"/>
        <v>253.87154100000001</v>
      </c>
      <c r="CL10" s="463">
        <f t="shared" si="2"/>
        <v>253.87154100000001</v>
      </c>
      <c r="CM10" s="463">
        <f t="shared" si="2"/>
        <v>253.87154100000001</v>
      </c>
      <c r="CN10" s="463">
        <f t="shared" si="2"/>
        <v>253.87154100000001</v>
      </c>
      <c r="CO10" s="463">
        <f t="shared" si="2"/>
        <v>253.87154100000001</v>
      </c>
      <c r="CP10" s="463">
        <f t="shared" si="2"/>
        <v>253.87154100000001</v>
      </c>
      <c r="CQ10" s="463">
        <f t="shared" si="2"/>
        <v>253.87154100000001</v>
      </c>
      <c r="CR10" s="463">
        <f t="shared" si="2"/>
        <v>253.87154100000001</v>
      </c>
      <c r="CS10" s="463">
        <f t="shared" si="2"/>
        <v>253.87154100000001</v>
      </c>
      <c r="CT10" s="463">
        <f t="shared" si="2"/>
        <v>253.87154100000001</v>
      </c>
      <c r="CU10" s="463">
        <f t="shared" si="2"/>
        <v>253.87154100000001</v>
      </c>
      <c r="CV10" s="463">
        <f t="shared" si="2"/>
        <v>253.87154100000001</v>
      </c>
      <c r="CW10" s="463">
        <f t="shared" si="2"/>
        <v>253.87154100000001</v>
      </c>
      <c r="CX10" s="463">
        <f t="shared" si="2"/>
        <v>253.87154100000001</v>
      </c>
      <c r="CY10" s="463">
        <f t="shared" si="2"/>
        <v>253.87154100000001</v>
      </c>
      <c r="CZ10" s="463">
        <f t="shared" si="2"/>
        <v>253.87154100000001</v>
      </c>
      <c r="DA10" s="463">
        <f t="shared" si="2"/>
        <v>253.87154100000001</v>
      </c>
      <c r="DB10" s="463">
        <f t="shared" si="2"/>
        <v>253.87154100000001</v>
      </c>
      <c r="DC10" s="463">
        <f t="shared" si="2"/>
        <v>253.87154100000001</v>
      </c>
      <c r="DD10" s="463">
        <f t="shared" si="2"/>
        <v>253.87154100000001</v>
      </c>
      <c r="DE10" s="463">
        <f t="shared" si="2"/>
        <v>253.87154100000001</v>
      </c>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row>
    <row r="11" spans="1:249" s="446" customFormat="1" ht="16.5" customHeight="1">
      <c r="B11" s="458">
        <v>5</v>
      </c>
      <c r="C11" s="459" t="s">
        <v>224</v>
      </c>
      <c r="D11" s="460" t="s">
        <v>240</v>
      </c>
      <c r="E11" s="461">
        <v>1000</v>
      </c>
      <c r="F11" s="461" t="s">
        <v>116</v>
      </c>
      <c r="G11" s="466">
        <v>40442</v>
      </c>
      <c r="H11" s="466">
        <v>42268</v>
      </c>
      <c r="I11" s="460"/>
      <c r="J11" s="440"/>
      <c r="K11" s="463">
        <v>642.96277246</v>
      </c>
      <c r="L11" s="463">
        <f t="shared" si="0"/>
        <v>642.96277246</v>
      </c>
      <c r="M11" s="463">
        <f t="shared" si="0"/>
        <v>642.96277246</v>
      </c>
      <c r="N11" s="463">
        <f t="shared" si="0"/>
        <v>642.96277246</v>
      </c>
      <c r="O11" s="463">
        <f t="shared" si="0"/>
        <v>642.96277246</v>
      </c>
      <c r="P11" s="463">
        <f t="shared" si="0"/>
        <v>642.96277246</v>
      </c>
      <c r="Q11" s="463">
        <f t="shared" si="0"/>
        <v>642.96277246</v>
      </c>
      <c r="R11" s="463">
        <f t="shared" si="0"/>
        <v>642.96277246</v>
      </c>
      <c r="S11" s="463">
        <f t="shared" si="0"/>
        <v>642.96277246</v>
      </c>
      <c r="T11" s="463">
        <f t="shared" si="0"/>
        <v>642.96277246</v>
      </c>
      <c r="U11" s="463">
        <f t="shared" si="0"/>
        <v>642.96277246</v>
      </c>
      <c r="V11" s="463">
        <f t="shared" si="0"/>
        <v>642.96277246</v>
      </c>
      <c r="W11" s="463">
        <f t="shared" si="0"/>
        <v>642.96277246</v>
      </c>
      <c r="X11" s="463">
        <f t="shared" si="0"/>
        <v>642.96277246</v>
      </c>
      <c r="Y11" s="463">
        <f t="shared" si="0"/>
        <v>642.96277246</v>
      </c>
      <c r="Z11" s="463">
        <f t="shared" si="0"/>
        <v>642.96277246</v>
      </c>
      <c r="AA11" s="463">
        <f t="shared" si="0"/>
        <v>642.96277246</v>
      </c>
      <c r="AB11" s="463">
        <f t="shared" si="0"/>
        <v>642.96277246</v>
      </c>
      <c r="AC11" s="463">
        <f t="shared" si="0"/>
        <v>642.96277246</v>
      </c>
      <c r="AD11" s="463">
        <f t="shared" si="0"/>
        <v>642.96277246</v>
      </c>
      <c r="AE11" s="463">
        <f t="shared" ref="AE11" si="3">AD11</f>
        <v>642.96277246</v>
      </c>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4"/>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row>
    <row r="12" spans="1:249" s="446" customFormat="1" ht="16.5" customHeight="1">
      <c r="B12" s="458">
        <v>6</v>
      </c>
      <c r="C12" s="459" t="s">
        <v>222</v>
      </c>
      <c r="D12" s="460" t="s">
        <v>240</v>
      </c>
      <c r="E12" s="461">
        <v>1000</v>
      </c>
      <c r="F12" s="460" t="s">
        <v>115</v>
      </c>
      <c r="G12" s="466">
        <v>40555</v>
      </c>
      <c r="H12" s="466">
        <v>44208</v>
      </c>
      <c r="I12" s="460"/>
      <c r="J12" s="440"/>
      <c r="K12" s="463">
        <v>849</v>
      </c>
      <c r="L12" s="463">
        <f t="shared" si="0"/>
        <v>849</v>
      </c>
      <c r="M12" s="463">
        <f t="shared" si="0"/>
        <v>849</v>
      </c>
      <c r="N12" s="463">
        <f t="shared" si="0"/>
        <v>849</v>
      </c>
      <c r="O12" s="463">
        <f t="shared" si="0"/>
        <v>849</v>
      </c>
      <c r="P12" s="463">
        <f t="shared" si="0"/>
        <v>849</v>
      </c>
      <c r="Q12" s="463">
        <f t="shared" si="0"/>
        <v>849</v>
      </c>
      <c r="R12" s="463">
        <f t="shared" si="0"/>
        <v>849</v>
      </c>
      <c r="S12" s="463">
        <f t="shared" si="0"/>
        <v>849</v>
      </c>
      <c r="T12" s="463">
        <f t="shared" si="0"/>
        <v>849</v>
      </c>
      <c r="U12" s="463">
        <f t="shared" si="0"/>
        <v>849</v>
      </c>
      <c r="V12" s="463">
        <f t="shared" si="0"/>
        <v>849</v>
      </c>
      <c r="W12" s="463">
        <f t="shared" si="0"/>
        <v>849</v>
      </c>
      <c r="X12" s="463">
        <f t="shared" si="0"/>
        <v>849</v>
      </c>
      <c r="Y12" s="463">
        <f t="shared" si="0"/>
        <v>849</v>
      </c>
      <c r="Z12" s="463">
        <f t="shared" si="0"/>
        <v>849</v>
      </c>
      <c r="AA12" s="463">
        <f t="shared" si="0"/>
        <v>849</v>
      </c>
      <c r="AB12" s="463">
        <f t="shared" si="0"/>
        <v>849</v>
      </c>
      <c r="AC12" s="463">
        <f t="shared" si="0"/>
        <v>849</v>
      </c>
      <c r="AD12" s="463">
        <f t="shared" si="0"/>
        <v>849</v>
      </c>
      <c r="AE12" s="463">
        <f t="shared" si="0"/>
        <v>849</v>
      </c>
      <c r="AF12" s="463">
        <f t="shared" si="0"/>
        <v>849</v>
      </c>
      <c r="AG12" s="463">
        <f t="shared" si="0"/>
        <v>849</v>
      </c>
      <c r="AH12" s="463">
        <f t="shared" si="0"/>
        <v>849</v>
      </c>
      <c r="AI12" s="463">
        <f t="shared" si="0"/>
        <v>849</v>
      </c>
      <c r="AJ12" s="463">
        <f t="shared" si="0"/>
        <v>849</v>
      </c>
      <c r="AK12" s="463">
        <f t="shared" si="0"/>
        <v>849</v>
      </c>
      <c r="AL12" s="463">
        <f t="shared" si="0"/>
        <v>849</v>
      </c>
      <c r="AM12" s="463">
        <f t="shared" si="0"/>
        <v>849</v>
      </c>
      <c r="AN12" s="463">
        <f t="shared" si="0"/>
        <v>849</v>
      </c>
      <c r="AO12" s="463">
        <f t="shared" si="0"/>
        <v>849</v>
      </c>
      <c r="AP12" s="463">
        <f t="shared" si="0"/>
        <v>849</v>
      </c>
      <c r="AQ12" s="463">
        <f t="shared" si="0"/>
        <v>849</v>
      </c>
      <c r="AR12" s="463">
        <f t="shared" si="0"/>
        <v>849</v>
      </c>
      <c r="AS12" s="463">
        <f t="shared" ref="AS12:CQ12" si="4">AR12</f>
        <v>849</v>
      </c>
      <c r="AT12" s="463">
        <f t="shared" si="4"/>
        <v>849</v>
      </c>
      <c r="AU12" s="463">
        <f t="shared" si="4"/>
        <v>849</v>
      </c>
      <c r="AV12" s="463">
        <f t="shared" si="4"/>
        <v>849</v>
      </c>
      <c r="AW12" s="463">
        <f t="shared" si="4"/>
        <v>849</v>
      </c>
      <c r="AX12" s="463">
        <f t="shared" si="4"/>
        <v>849</v>
      </c>
      <c r="AY12" s="463">
        <f t="shared" si="4"/>
        <v>849</v>
      </c>
      <c r="AZ12" s="463">
        <f t="shared" si="4"/>
        <v>849</v>
      </c>
      <c r="BA12" s="463">
        <f t="shared" si="4"/>
        <v>849</v>
      </c>
      <c r="BB12" s="463">
        <f t="shared" si="4"/>
        <v>849</v>
      </c>
      <c r="BC12" s="463">
        <f t="shared" si="4"/>
        <v>849</v>
      </c>
      <c r="BD12" s="463">
        <f t="shared" si="4"/>
        <v>849</v>
      </c>
      <c r="BE12" s="463">
        <f t="shared" si="4"/>
        <v>849</v>
      </c>
      <c r="BF12" s="463">
        <f t="shared" si="4"/>
        <v>849</v>
      </c>
      <c r="BG12" s="463">
        <f t="shared" si="4"/>
        <v>849</v>
      </c>
      <c r="BH12" s="463">
        <f t="shared" si="4"/>
        <v>849</v>
      </c>
      <c r="BI12" s="463">
        <f t="shared" si="4"/>
        <v>849</v>
      </c>
      <c r="BJ12" s="463">
        <f t="shared" si="4"/>
        <v>849</v>
      </c>
      <c r="BK12" s="463">
        <f t="shared" si="4"/>
        <v>849</v>
      </c>
      <c r="BL12" s="463">
        <f t="shared" si="4"/>
        <v>849</v>
      </c>
      <c r="BM12" s="463">
        <f t="shared" si="4"/>
        <v>849</v>
      </c>
      <c r="BN12" s="463">
        <f t="shared" si="4"/>
        <v>849</v>
      </c>
      <c r="BO12" s="463">
        <f t="shared" si="4"/>
        <v>849</v>
      </c>
      <c r="BP12" s="463">
        <f t="shared" si="4"/>
        <v>849</v>
      </c>
      <c r="BQ12" s="463">
        <f t="shared" si="4"/>
        <v>849</v>
      </c>
      <c r="BR12" s="463">
        <f t="shared" si="4"/>
        <v>849</v>
      </c>
      <c r="BS12" s="463">
        <f t="shared" si="4"/>
        <v>849</v>
      </c>
      <c r="BT12" s="463">
        <f t="shared" si="4"/>
        <v>849</v>
      </c>
      <c r="BU12" s="463">
        <f t="shared" si="4"/>
        <v>849</v>
      </c>
      <c r="BV12" s="463">
        <f t="shared" si="4"/>
        <v>849</v>
      </c>
      <c r="BW12" s="463">
        <f t="shared" si="4"/>
        <v>849</v>
      </c>
      <c r="BX12" s="463">
        <f t="shared" si="4"/>
        <v>849</v>
      </c>
      <c r="BY12" s="463">
        <f t="shared" si="4"/>
        <v>849</v>
      </c>
      <c r="BZ12" s="463">
        <f t="shared" si="4"/>
        <v>849</v>
      </c>
      <c r="CA12" s="463">
        <f t="shared" si="4"/>
        <v>849</v>
      </c>
      <c r="CB12" s="463">
        <f t="shared" si="4"/>
        <v>849</v>
      </c>
      <c r="CC12" s="463">
        <f t="shared" si="4"/>
        <v>849</v>
      </c>
      <c r="CD12" s="463">
        <f t="shared" si="4"/>
        <v>849</v>
      </c>
      <c r="CE12" s="463">
        <f t="shared" si="4"/>
        <v>849</v>
      </c>
      <c r="CF12" s="463">
        <f t="shared" si="4"/>
        <v>849</v>
      </c>
      <c r="CG12" s="463">
        <f t="shared" si="4"/>
        <v>849</v>
      </c>
      <c r="CH12" s="463">
        <f t="shared" si="4"/>
        <v>849</v>
      </c>
      <c r="CI12" s="463">
        <f t="shared" si="4"/>
        <v>849</v>
      </c>
      <c r="CJ12" s="463">
        <f t="shared" si="4"/>
        <v>849</v>
      </c>
      <c r="CK12" s="463">
        <f t="shared" si="4"/>
        <v>849</v>
      </c>
      <c r="CL12" s="463">
        <f t="shared" si="4"/>
        <v>849</v>
      </c>
      <c r="CM12" s="463">
        <f t="shared" si="4"/>
        <v>849</v>
      </c>
      <c r="CN12" s="463">
        <f t="shared" si="4"/>
        <v>849</v>
      </c>
      <c r="CO12" s="463">
        <f t="shared" si="4"/>
        <v>849</v>
      </c>
      <c r="CP12" s="463">
        <f t="shared" si="4"/>
        <v>849</v>
      </c>
      <c r="CQ12" s="463">
        <f t="shared" si="4"/>
        <v>849</v>
      </c>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row>
    <row r="13" spans="1:249" s="446" customFormat="1" ht="16.5" customHeight="1">
      <c r="B13" s="458">
        <v>7</v>
      </c>
      <c r="C13" s="459" t="s">
        <v>223</v>
      </c>
      <c r="D13" s="460" t="s">
        <v>240</v>
      </c>
      <c r="E13" s="461">
        <v>1500</v>
      </c>
      <c r="F13" s="460" t="s">
        <v>115</v>
      </c>
      <c r="G13" s="466">
        <v>40646</v>
      </c>
      <c r="H13" s="466">
        <v>42473</v>
      </c>
      <c r="I13" s="460"/>
      <c r="J13" s="440"/>
      <c r="K13" s="463">
        <v>1318.05</v>
      </c>
      <c r="L13" s="463">
        <f t="shared" ref="L13:AA15" si="5">K13</f>
        <v>1318.05</v>
      </c>
      <c r="M13" s="463">
        <f t="shared" si="5"/>
        <v>1318.05</v>
      </c>
      <c r="N13" s="463">
        <f t="shared" si="5"/>
        <v>1318.05</v>
      </c>
      <c r="O13" s="463">
        <f t="shared" si="5"/>
        <v>1318.05</v>
      </c>
      <c r="P13" s="463">
        <f t="shared" si="5"/>
        <v>1318.05</v>
      </c>
      <c r="Q13" s="463">
        <f t="shared" si="5"/>
        <v>1318.05</v>
      </c>
      <c r="R13" s="463">
        <f t="shared" si="5"/>
        <v>1318.05</v>
      </c>
      <c r="S13" s="463">
        <f t="shared" si="5"/>
        <v>1318.05</v>
      </c>
      <c r="T13" s="463">
        <f t="shared" si="5"/>
        <v>1318.05</v>
      </c>
      <c r="U13" s="463">
        <f t="shared" si="5"/>
        <v>1318.05</v>
      </c>
      <c r="V13" s="463">
        <f t="shared" si="5"/>
        <v>1318.05</v>
      </c>
      <c r="W13" s="463">
        <f t="shared" si="5"/>
        <v>1318.05</v>
      </c>
      <c r="X13" s="463">
        <f t="shared" si="5"/>
        <v>1318.05</v>
      </c>
      <c r="Y13" s="463">
        <f t="shared" si="5"/>
        <v>1318.05</v>
      </c>
      <c r="Z13" s="463">
        <f t="shared" si="5"/>
        <v>1318.05</v>
      </c>
      <c r="AA13" s="463">
        <f t="shared" si="5"/>
        <v>1318.05</v>
      </c>
      <c r="AB13" s="463">
        <f t="shared" ref="AB13:AL13" si="6">AA13</f>
        <v>1318.05</v>
      </c>
      <c r="AC13" s="463">
        <f t="shared" si="6"/>
        <v>1318.05</v>
      </c>
      <c r="AD13" s="463">
        <f t="shared" si="6"/>
        <v>1318.05</v>
      </c>
      <c r="AE13" s="463">
        <f t="shared" si="6"/>
        <v>1318.05</v>
      </c>
      <c r="AF13" s="463">
        <f t="shared" si="6"/>
        <v>1318.05</v>
      </c>
      <c r="AG13" s="463">
        <f t="shared" si="6"/>
        <v>1318.05</v>
      </c>
      <c r="AH13" s="463">
        <f t="shared" si="6"/>
        <v>1318.05</v>
      </c>
      <c r="AI13" s="463">
        <f t="shared" si="6"/>
        <v>1318.05</v>
      </c>
      <c r="AJ13" s="463">
        <f t="shared" si="6"/>
        <v>1318.05</v>
      </c>
      <c r="AK13" s="463">
        <f t="shared" si="6"/>
        <v>1318.05</v>
      </c>
      <c r="AL13" s="463">
        <f t="shared" si="6"/>
        <v>1318.05</v>
      </c>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4"/>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row>
    <row r="14" spans="1:249" s="446" customFormat="1" ht="16.5" customHeight="1">
      <c r="B14" s="458">
        <v>8</v>
      </c>
      <c r="C14" s="459" t="s">
        <v>254</v>
      </c>
      <c r="D14" s="460" t="s">
        <v>241</v>
      </c>
      <c r="E14" s="461">
        <v>2000</v>
      </c>
      <c r="F14" s="460" t="s">
        <v>115</v>
      </c>
      <c r="G14" s="467">
        <v>40794</v>
      </c>
      <c r="H14" s="467">
        <v>41890</v>
      </c>
      <c r="I14" s="468">
        <v>42255</v>
      </c>
      <c r="J14" s="440"/>
      <c r="K14" s="469">
        <v>1770.8517797100001</v>
      </c>
      <c r="L14" s="469">
        <f>K14</f>
        <v>1770.8517797100001</v>
      </c>
      <c r="M14" s="469">
        <f t="shared" si="5"/>
        <v>1770.8517797100001</v>
      </c>
      <c r="N14" s="469">
        <f t="shared" si="5"/>
        <v>1770.8517797100001</v>
      </c>
      <c r="O14" s="469">
        <f t="shared" si="5"/>
        <v>1770.8517797100001</v>
      </c>
      <c r="P14" s="469">
        <f t="shared" si="5"/>
        <v>1770.8517797100001</v>
      </c>
      <c r="Q14" s="469">
        <f t="shared" si="5"/>
        <v>1770.8517797100001</v>
      </c>
      <c r="R14" s="469">
        <f t="shared" si="5"/>
        <v>1770.8517797100001</v>
      </c>
      <c r="S14" s="469">
        <f t="shared" si="5"/>
        <v>1770.8517797100001</v>
      </c>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69"/>
      <c r="AZ14" s="469"/>
      <c r="BA14" s="469"/>
      <c r="BB14" s="469"/>
      <c r="BC14" s="469"/>
      <c r="BD14" s="469"/>
      <c r="BE14" s="469"/>
      <c r="BF14" s="469"/>
      <c r="BG14" s="469"/>
      <c r="BH14" s="469"/>
      <c r="BI14" s="469"/>
      <c r="BJ14" s="469"/>
      <c r="BK14" s="469"/>
      <c r="BL14" s="469"/>
      <c r="BM14" s="469"/>
      <c r="BN14" s="469"/>
      <c r="BO14" s="469"/>
      <c r="BP14" s="469"/>
      <c r="BQ14" s="469"/>
      <c r="BR14" s="469"/>
      <c r="BS14" s="469"/>
      <c r="BT14" s="469"/>
      <c r="BU14" s="469"/>
      <c r="BV14" s="469"/>
      <c r="BW14" s="469"/>
      <c r="BX14" s="469"/>
      <c r="BY14" s="469"/>
      <c r="BZ14" s="469"/>
      <c r="CA14" s="469"/>
      <c r="CB14" s="469"/>
      <c r="CC14" s="469"/>
      <c r="CD14" s="469"/>
      <c r="CE14" s="469"/>
      <c r="CF14" s="469"/>
      <c r="CG14" s="469"/>
      <c r="CH14" s="469"/>
      <c r="CI14" s="469"/>
      <c r="CJ14" s="470"/>
      <c r="CK14" s="471"/>
      <c r="CL14" s="471"/>
      <c r="CM14" s="471"/>
      <c r="CN14" s="471"/>
      <c r="CO14" s="471"/>
      <c r="CP14" s="471"/>
      <c r="CQ14" s="471"/>
      <c r="CR14" s="471"/>
      <c r="CS14" s="471"/>
      <c r="CT14" s="471"/>
      <c r="CU14" s="471"/>
      <c r="CV14" s="471"/>
      <c r="CW14" s="471"/>
      <c r="CX14" s="471"/>
      <c r="CY14" s="471"/>
      <c r="CZ14" s="471"/>
      <c r="DA14" s="471"/>
      <c r="DB14" s="471"/>
      <c r="DC14" s="471"/>
      <c r="DD14" s="471"/>
      <c r="DE14" s="471"/>
      <c r="DF14" s="471"/>
      <c r="DG14" s="471"/>
      <c r="DH14" s="471"/>
      <c r="DI14" s="471"/>
      <c r="DJ14" s="471"/>
      <c r="DK14" s="471"/>
      <c r="DL14" s="471"/>
      <c r="DM14" s="471"/>
      <c r="DN14" s="471"/>
      <c r="DO14" s="471"/>
      <c r="DP14" s="471"/>
      <c r="DQ14" s="471"/>
      <c r="DR14" s="471"/>
      <c r="DS14" s="471"/>
      <c r="DT14" s="471"/>
      <c r="DU14" s="471"/>
      <c r="DV14" s="471"/>
      <c r="DW14" s="471"/>
      <c r="DX14" s="471"/>
      <c r="DY14" s="471"/>
      <c r="DZ14" s="471"/>
      <c r="EA14" s="471"/>
      <c r="EB14" s="471"/>
      <c r="EC14" s="471"/>
      <c r="ED14" s="471"/>
      <c r="EE14" s="471"/>
      <c r="EF14" s="471"/>
      <c r="EG14" s="471"/>
      <c r="EH14" s="471"/>
      <c r="EI14" s="471"/>
      <c r="EJ14" s="471"/>
      <c r="EK14" s="471"/>
      <c r="EL14" s="471"/>
      <c r="EM14" s="471"/>
      <c r="EN14" s="471"/>
      <c r="EO14" s="471"/>
      <c r="EP14" s="471"/>
      <c r="EQ14" s="471"/>
      <c r="ER14" s="471"/>
      <c r="ES14" s="471"/>
      <c r="ET14" s="471"/>
      <c r="EU14" s="471"/>
      <c r="EV14" s="471"/>
      <c r="EW14" s="471"/>
      <c r="EX14" s="471"/>
      <c r="EY14" s="471"/>
      <c r="EZ14" s="471"/>
      <c r="FA14" s="471"/>
      <c r="FB14" s="471"/>
      <c r="FC14" s="471"/>
      <c r="FD14" s="471"/>
      <c r="FE14" s="471"/>
      <c r="FF14" s="471"/>
      <c r="FG14" s="471"/>
      <c r="FH14" s="471"/>
      <c r="FI14" s="471"/>
      <c r="FJ14" s="471"/>
      <c r="FK14" s="471"/>
      <c r="FL14" s="471"/>
      <c r="FM14" s="471"/>
      <c r="FN14" s="471"/>
      <c r="FO14" s="471"/>
      <c r="FP14" s="471"/>
      <c r="FQ14" s="471"/>
      <c r="FR14" s="471"/>
      <c r="FS14" s="471"/>
      <c r="FT14" s="471"/>
      <c r="FU14" s="471"/>
      <c r="FV14" s="471"/>
      <c r="FW14" s="471"/>
      <c r="FX14" s="471"/>
      <c r="FY14" s="471"/>
      <c r="FZ14" s="471"/>
      <c r="GA14" s="471"/>
      <c r="GB14" s="471"/>
      <c r="GC14" s="471"/>
      <c r="GD14" s="471"/>
      <c r="GE14" s="471"/>
      <c r="GF14" s="471"/>
      <c r="GG14" s="471"/>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65"/>
      <c r="IA14" s="541"/>
      <c r="IB14" s="541"/>
      <c r="IC14" s="541"/>
      <c r="ID14" s="541"/>
      <c r="IE14" s="541"/>
      <c r="IF14" s="541"/>
      <c r="IG14" s="541"/>
    </row>
    <row r="15" spans="1:249" s="446" customFormat="1" ht="16.5" customHeight="1">
      <c r="B15" s="458">
        <v>9</v>
      </c>
      <c r="C15" s="459" t="s">
        <v>255</v>
      </c>
      <c r="D15" s="460" t="s">
        <v>241</v>
      </c>
      <c r="E15" s="461">
        <v>450</v>
      </c>
      <c r="F15" s="460" t="s">
        <v>115</v>
      </c>
      <c r="G15" s="467">
        <v>40794</v>
      </c>
      <c r="H15" s="467">
        <v>41890</v>
      </c>
      <c r="I15" s="468">
        <v>42255</v>
      </c>
      <c r="J15" s="440"/>
      <c r="K15" s="469">
        <v>380.80731150000003</v>
      </c>
      <c r="L15" s="469">
        <f>K15</f>
        <v>380.80731150000003</v>
      </c>
      <c r="M15" s="469">
        <f t="shared" si="5"/>
        <v>380.80731150000003</v>
      </c>
      <c r="N15" s="469">
        <f t="shared" si="5"/>
        <v>380.80731150000003</v>
      </c>
      <c r="O15" s="469">
        <f t="shared" si="5"/>
        <v>380.80731150000003</v>
      </c>
      <c r="P15" s="469">
        <f t="shared" si="5"/>
        <v>380.80731150000003</v>
      </c>
      <c r="Q15" s="469">
        <f t="shared" si="5"/>
        <v>380.80731150000003</v>
      </c>
      <c r="R15" s="469">
        <f t="shared" si="5"/>
        <v>380.80731150000003</v>
      </c>
      <c r="S15" s="469">
        <f t="shared" si="5"/>
        <v>380.80731150000003</v>
      </c>
      <c r="T15" s="469"/>
      <c r="U15" s="469"/>
      <c r="V15" s="469"/>
      <c r="W15" s="469"/>
      <c r="X15" s="469"/>
      <c r="Y15" s="469"/>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4"/>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row>
    <row r="16" spans="1:249" s="446" customFormat="1" ht="16.5" customHeight="1">
      <c r="B16" s="458">
        <v>10</v>
      </c>
      <c r="C16" s="459" t="s">
        <v>242</v>
      </c>
      <c r="D16" s="460" t="s">
        <v>241</v>
      </c>
      <c r="E16" s="472">
        <v>250</v>
      </c>
      <c r="F16" s="460" t="s">
        <v>115</v>
      </c>
      <c r="G16" s="467">
        <v>40794</v>
      </c>
      <c r="H16" s="467">
        <v>41890</v>
      </c>
      <c r="I16" s="468">
        <v>42255</v>
      </c>
      <c r="J16" s="440"/>
      <c r="K16" s="463">
        <v>221.35647245999999</v>
      </c>
      <c r="L16" s="463">
        <v>221.35647245999999</v>
      </c>
      <c r="M16" s="463">
        <v>221.35647245999999</v>
      </c>
      <c r="N16" s="463">
        <v>221.35647245999999</v>
      </c>
      <c r="O16" s="463">
        <v>221.35647245999999</v>
      </c>
      <c r="P16" s="463">
        <v>221.35647245999999</v>
      </c>
      <c r="Q16" s="463">
        <v>221.35647245999999</v>
      </c>
      <c r="R16" s="463">
        <v>221.35647245999999</v>
      </c>
      <c r="S16" s="463">
        <v>222.35647245999999</v>
      </c>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4"/>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465"/>
      <c r="GH16" s="465"/>
      <c r="GI16" s="465"/>
      <c r="GJ16" s="465"/>
      <c r="GK16" s="465"/>
      <c r="GL16" s="465"/>
      <c r="GM16" s="465"/>
      <c r="GN16" s="465"/>
      <c r="GO16" s="465"/>
      <c r="GP16" s="465"/>
      <c r="GQ16" s="465"/>
      <c r="GR16" s="465"/>
      <c r="GS16" s="465"/>
      <c r="GT16" s="465"/>
      <c r="GU16" s="465"/>
      <c r="GV16" s="465"/>
      <c r="GW16" s="465"/>
      <c r="GX16" s="465"/>
      <c r="GY16" s="465"/>
      <c r="GZ16" s="465"/>
      <c r="HA16" s="465"/>
      <c r="HB16" s="465"/>
      <c r="HC16" s="465"/>
      <c r="HD16" s="465"/>
      <c r="HE16" s="465"/>
      <c r="HF16" s="465"/>
      <c r="HG16" s="465"/>
      <c r="HH16" s="465"/>
      <c r="HI16" s="465"/>
      <c r="HJ16" s="465"/>
      <c r="HK16" s="465"/>
      <c r="HL16" s="465"/>
      <c r="HM16" s="465"/>
      <c r="HN16" s="465"/>
      <c r="HO16" s="465"/>
      <c r="HP16" s="465"/>
      <c r="HQ16" s="465"/>
      <c r="HR16" s="465"/>
      <c r="HS16" s="465"/>
      <c r="HT16" s="465"/>
      <c r="HU16" s="465"/>
      <c r="HV16" s="465"/>
      <c r="HW16" s="465"/>
      <c r="HX16" s="465"/>
      <c r="HY16" s="465"/>
      <c r="HZ16" s="465"/>
    </row>
    <row r="17" spans="2:234" s="446" customFormat="1" ht="16.5" customHeight="1">
      <c r="B17" s="458">
        <v>11</v>
      </c>
      <c r="C17" s="459" t="s">
        <v>243</v>
      </c>
      <c r="D17" s="460" t="s">
        <v>244</v>
      </c>
      <c r="E17" s="472">
        <v>1000</v>
      </c>
      <c r="F17" s="472" t="s">
        <v>114</v>
      </c>
      <c r="G17" s="467">
        <v>40920</v>
      </c>
      <c r="H17" s="467">
        <v>44573</v>
      </c>
      <c r="I17" s="468">
        <v>44938</v>
      </c>
      <c r="J17" s="440"/>
      <c r="K17" s="463">
        <v>1000</v>
      </c>
      <c r="L17" s="463">
        <f t="shared" ref="L17:BW20" si="7">K17</f>
        <v>1000</v>
      </c>
      <c r="M17" s="463">
        <f t="shared" si="7"/>
        <v>1000</v>
      </c>
      <c r="N17" s="463">
        <f t="shared" si="7"/>
        <v>1000</v>
      </c>
      <c r="O17" s="463">
        <f t="shared" si="7"/>
        <v>1000</v>
      </c>
      <c r="P17" s="463">
        <f t="shared" si="7"/>
        <v>1000</v>
      </c>
      <c r="Q17" s="463">
        <f t="shared" si="7"/>
        <v>1000</v>
      </c>
      <c r="R17" s="463">
        <f t="shared" si="7"/>
        <v>1000</v>
      </c>
      <c r="S17" s="463">
        <f t="shared" si="7"/>
        <v>1000</v>
      </c>
      <c r="T17" s="463">
        <f t="shared" si="7"/>
        <v>1000</v>
      </c>
      <c r="U17" s="463">
        <f t="shared" si="7"/>
        <v>1000</v>
      </c>
      <c r="V17" s="463">
        <f t="shared" si="7"/>
        <v>1000</v>
      </c>
      <c r="W17" s="463">
        <f t="shared" si="7"/>
        <v>1000</v>
      </c>
      <c r="X17" s="463">
        <f t="shared" si="7"/>
        <v>1000</v>
      </c>
      <c r="Y17" s="463">
        <f t="shared" si="7"/>
        <v>1000</v>
      </c>
      <c r="Z17" s="463">
        <f t="shared" si="7"/>
        <v>1000</v>
      </c>
      <c r="AA17" s="463">
        <f t="shared" si="7"/>
        <v>1000</v>
      </c>
      <c r="AB17" s="463">
        <f t="shared" si="7"/>
        <v>1000</v>
      </c>
      <c r="AC17" s="463">
        <f t="shared" si="7"/>
        <v>1000</v>
      </c>
      <c r="AD17" s="463">
        <f t="shared" si="7"/>
        <v>1000</v>
      </c>
      <c r="AE17" s="463">
        <f t="shared" si="7"/>
        <v>1000</v>
      </c>
      <c r="AF17" s="463">
        <f t="shared" si="7"/>
        <v>1000</v>
      </c>
      <c r="AG17" s="463">
        <f t="shared" si="7"/>
        <v>1000</v>
      </c>
      <c r="AH17" s="463">
        <f t="shared" si="7"/>
        <v>1000</v>
      </c>
      <c r="AI17" s="463">
        <f t="shared" si="7"/>
        <v>1000</v>
      </c>
      <c r="AJ17" s="463">
        <f t="shared" si="7"/>
        <v>1000</v>
      </c>
      <c r="AK17" s="463">
        <f t="shared" si="7"/>
        <v>1000</v>
      </c>
      <c r="AL17" s="463">
        <f t="shared" si="7"/>
        <v>1000</v>
      </c>
      <c r="AM17" s="463">
        <f t="shared" si="7"/>
        <v>1000</v>
      </c>
      <c r="AN17" s="463">
        <f t="shared" si="7"/>
        <v>1000</v>
      </c>
      <c r="AO17" s="463">
        <f t="shared" si="7"/>
        <v>1000</v>
      </c>
      <c r="AP17" s="463">
        <f t="shared" si="7"/>
        <v>1000</v>
      </c>
      <c r="AQ17" s="463">
        <f t="shared" si="7"/>
        <v>1000</v>
      </c>
      <c r="AR17" s="463">
        <f t="shared" si="7"/>
        <v>1000</v>
      </c>
      <c r="AS17" s="463">
        <f t="shared" si="7"/>
        <v>1000</v>
      </c>
      <c r="AT17" s="463">
        <f t="shared" si="7"/>
        <v>1000</v>
      </c>
      <c r="AU17" s="463">
        <f t="shared" si="7"/>
        <v>1000</v>
      </c>
      <c r="AV17" s="463">
        <f t="shared" si="7"/>
        <v>1000</v>
      </c>
      <c r="AW17" s="463">
        <f t="shared" si="7"/>
        <v>1000</v>
      </c>
      <c r="AX17" s="463">
        <f t="shared" si="7"/>
        <v>1000</v>
      </c>
      <c r="AY17" s="463">
        <f t="shared" si="7"/>
        <v>1000</v>
      </c>
      <c r="AZ17" s="463">
        <f t="shared" si="7"/>
        <v>1000</v>
      </c>
      <c r="BA17" s="463">
        <f t="shared" si="7"/>
        <v>1000</v>
      </c>
      <c r="BB17" s="463">
        <f t="shared" si="7"/>
        <v>1000</v>
      </c>
      <c r="BC17" s="463">
        <f t="shared" si="7"/>
        <v>1000</v>
      </c>
      <c r="BD17" s="463">
        <f t="shared" si="7"/>
        <v>1000</v>
      </c>
      <c r="BE17" s="463">
        <f t="shared" si="7"/>
        <v>1000</v>
      </c>
      <c r="BF17" s="463">
        <f t="shared" si="7"/>
        <v>1000</v>
      </c>
      <c r="BG17" s="463">
        <f t="shared" si="7"/>
        <v>1000</v>
      </c>
      <c r="BH17" s="463">
        <f t="shared" si="7"/>
        <v>1000</v>
      </c>
      <c r="BI17" s="463">
        <f t="shared" si="7"/>
        <v>1000</v>
      </c>
      <c r="BJ17" s="463">
        <f t="shared" si="7"/>
        <v>1000</v>
      </c>
      <c r="BK17" s="463">
        <f t="shared" si="7"/>
        <v>1000</v>
      </c>
      <c r="BL17" s="463">
        <f t="shared" si="7"/>
        <v>1000</v>
      </c>
      <c r="BM17" s="463">
        <f t="shared" si="7"/>
        <v>1000</v>
      </c>
      <c r="BN17" s="463">
        <f t="shared" si="7"/>
        <v>1000</v>
      </c>
      <c r="BO17" s="463">
        <f t="shared" si="7"/>
        <v>1000</v>
      </c>
      <c r="BP17" s="463">
        <f t="shared" si="7"/>
        <v>1000</v>
      </c>
      <c r="BQ17" s="463">
        <f t="shared" si="7"/>
        <v>1000</v>
      </c>
      <c r="BR17" s="463">
        <f t="shared" si="7"/>
        <v>1000</v>
      </c>
      <c r="BS17" s="463">
        <f t="shared" si="7"/>
        <v>1000</v>
      </c>
      <c r="BT17" s="463">
        <f t="shared" si="7"/>
        <v>1000</v>
      </c>
      <c r="BU17" s="463">
        <f t="shared" si="7"/>
        <v>1000</v>
      </c>
      <c r="BV17" s="463">
        <f t="shared" si="7"/>
        <v>1000</v>
      </c>
      <c r="BW17" s="463">
        <f t="shared" si="7"/>
        <v>1000</v>
      </c>
      <c r="BX17" s="463">
        <f t="shared" ref="BX17:DC17" si="8">BW17</f>
        <v>1000</v>
      </c>
      <c r="BY17" s="463">
        <f t="shared" si="8"/>
        <v>1000</v>
      </c>
      <c r="BZ17" s="463">
        <f t="shared" si="8"/>
        <v>1000</v>
      </c>
      <c r="CA17" s="463">
        <f t="shared" si="8"/>
        <v>1000</v>
      </c>
      <c r="CB17" s="463">
        <f t="shared" si="8"/>
        <v>1000</v>
      </c>
      <c r="CC17" s="463">
        <f t="shared" si="8"/>
        <v>1000</v>
      </c>
      <c r="CD17" s="463">
        <f t="shared" si="8"/>
        <v>1000</v>
      </c>
      <c r="CE17" s="463">
        <f t="shared" si="8"/>
        <v>1000</v>
      </c>
      <c r="CF17" s="463">
        <f t="shared" si="8"/>
        <v>1000</v>
      </c>
      <c r="CG17" s="463">
        <f t="shared" si="8"/>
        <v>1000</v>
      </c>
      <c r="CH17" s="463">
        <f t="shared" si="8"/>
        <v>1000</v>
      </c>
      <c r="CI17" s="463">
        <f t="shared" si="8"/>
        <v>1000</v>
      </c>
      <c r="CJ17" s="463">
        <f t="shared" si="8"/>
        <v>1000</v>
      </c>
      <c r="CK17" s="463">
        <f t="shared" si="8"/>
        <v>1000</v>
      </c>
      <c r="CL17" s="463">
        <f t="shared" si="8"/>
        <v>1000</v>
      </c>
      <c r="CM17" s="463">
        <f t="shared" si="8"/>
        <v>1000</v>
      </c>
      <c r="CN17" s="463">
        <f t="shared" si="8"/>
        <v>1000</v>
      </c>
      <c r="CO17" s="463">
        <f t="shared" si="8"/>
        <v>1000</v>
      </c>
      <c r="CP17" s="463">
        <f t="shared" si="8"/>
        <v>1000</v>
      </c>
      <c r="CQ17" s="463">
        <f t="shared" si="8"/>
        <v>1000</v>
      </c>
      <c r="CR17" s="463">
        <f t="shared" si="8"/>
        <v>1000</v>
      </c>
      <c r="CS17" s="463">
        <f t="shared" si="8"/>
        <v>1000</v>
      </c>
      <c r="CT17" s="463">
        <f t="shared" si="8"/>
        <v>1000</v>
      </c>
      <c r="CU17" s="463">
        <f t="shared" si="8"/>
        <v>1000</v>
      </c>
      <c r="CV17" s="463">
        <f t="shared" si="8"/>
        <v>1000</v>
      </c>
      <c r="CW17" s="463">
        <f t="shared" si="8"/>
        <v>1000</v>
      </c>
      <c r="CX17" s="463">
        <f t="shared" si="8"/>
        <v>1000</v>
      </c>
      <c r="CY17" s="463">
        <f t="shared" si="8"/>
        <v>1000</v>
      </c>
      <c r="CZ17" s="463">
        <f t="shared" si="8"/>
        <v>1000</v>
      </c>
      <c r="DA17" s="463">
        <f t="shared" si="8"/>
        <v>1000</v>
      </c>
      <c r="DB17" s="463">
        <f t="shared" si="8"/>
        <v>1000</v>
      </c>
      <c r="DC17" s="463">
        <f t="shared" si="8"/>
        <v>1000</v>
      </c>
      <c r="DD17" s="465"/>
      <c r="DE17" s="465"/>
      <c r="DF17" s="465"/>
      <c r="DG17" s="465"/>
      <c r="DH17" s="465"/>
      <c r="DI17" s="465"/>
      <c r="DJ17" s="465"/>
      <c r="DK17" s="465"/>
      <c r="DL17" s="465"/>
      <c r="DM17" s="465"/>
      <c r="DN17" s="465"/>
      <c r="DO17" s="465"/>
      <c r="DP17" s="465"/>
      <c r="DQ17" s="465"/>
      <c r="DR17" s="465"/>
      <c r="DS17" s="465"/>
      <c r="DT17" s="465"/>
      <c r="DU17" s="465"/>
      <c r="DV17" s="465"/>
      <c r="DW17" s="465"/>
      <c r="DX17" s="465"/>
      <c r="DY17" s="465"/>
      <c r="DZ17" s="465"/>
      <c r="EA17" s="465"/>
      <c r="EB17" s="465"/>
      <c r="EC17" s="465"/>
      <c r="ED17" s="465"/>
      <c r="EE17" s="465"/>
      <c r="EF17" s="465"/>
      <c r="EG17" s="465"/>
      <c r="EH17" s="465"/>
      <c r="EI17" s="465"/>
      <c r="EJ17" s="465"/>
      <c r="EK17" s="465"/>
      <c r="EL17" s="465"/>
      <c r="EM17" s="465"/>
      <c r="EN17" s="465"/>
      <c r="EO17" s="465"/>
      <c r="EP17" s="465"/>
      <c r="EQ17" s="465"/>
      <c r="ER17" s="465"/>
      <c r="ES17" s="465"/>
      <c r="ET17" s="465"/>
      <c r="EU17" s="465"/>
      <c r="EV17" s="465"/>
      <c r="EW17" s="465"/>
      <c r="EX17" s="465"/>
      <c r="EY17" s="465"/>
      <c r="EZ17" s="465"/>
      <c r="FA17" s="465"/>
      <c r="FB17" s="465"/>
      <c r="FC17" s="465"/>
      <c r="FD17" s="465"/>
      <c r="FE17" s="465"/>
      <c r="FF17" s="465"/>
      <c r="FG17" s="465"/>
      <c r="FH17" s="465"/>
      <c r="FI17" s="465"/>
      <c r="FJ17" s="465"/>
      <c r="FK17" s="465"/>
      <c r="FL17" s="465"/>
      <c r="FM17" s="465"/>
      <c r="FN17" s="465"/>
      <c r="FO17" s="465"/>
      <c r="FP17" s="465"/>
      <c r="FQ17" s="465"/>
      <c r="FR17" s="465"/>
      <c r="FS17" s="465"/>
      <c r="FT17" s="465"/>
      <c r="FU17" s="465"/>
      <c r="FV17" s="465"/>
      <c r="FW17" s="465"/>
      <c r="FX17" s="465"/>
      <c r="FY17" s="465"/>
      <c r="FZ17" s="465"/>
      <c r="GA17" s="465"/>
      <c r="GB17" s="465"/>
      <c r="GC17" s="465"/>
      <c r="GD17" s="465"/>
      <c r="GE17" s="465"/>
      <c r="GF17" s="465"/>
      <c r="GG17" s="465"/>
      <c r="GH17" s="465"/>
      <c r="GI17" s="465"/>
      <c r="GJ17" s="465"/>
      <c r="GK17" s="465"/>
      <c r="GL17" s="465"/>
      <c r="GM17" s="465"/>
      <c r="GN17" s="465"/>
      <c r="GO17" s="465"/>
      <c r="GP17" s="465"/>
      <c r="GQ17" s="465"/>
      <c r="GR17" s="465"/>
      <c r="GS17" s="465"/>
      <c r="GT17" s="465"/>
      <c r="GU17" s="465"/>
      <c r="GV17" s="465"/>
      <c r="GW17" s="465"/>
      <c r="GX17" s="465"/>
      <c r="GY17" s="465"/>
      <c r="GZ17" s="465"/>
      <c r="HA17" s="465"/>
      <c r="HB17" s="465"/>
      <c r="HC17" s="465"/>
      <c r="HD17" s="465"/>
      <c r="HE17" s="465"/>
      <c r="HF17" s="465"/>
      <c r="HG17" s="465"/>
      <c r="HH17" s="465"/>
      <c r="HI17" s="465"/>
      <c r="HJ17" s="465"/>
      <c r="HK17" s="465"/>
      <c r="HL17" s="465"/>
      <c r="HM17" s="465"/>
      <c r="HN17" s="465"/>
      <c r="HO17" s="465"/>
      <c r="HP17" s="465"/>
      <c r="HQ17" s="465"/>
      <c r="HR17" s="465"/>
      <c r="HS17" s="465"/>
      <c r="HT17" s="465"/>
      <c r="HU17" s="465"/>
      <c r="HV17" s="465"/>
      <c r="HW17" s="465"/>
      <c r="HX17" s="465"/>
      <c r="HY17" s="465"/>
      <c r="HZ17" s="465"/>
    </row>
    <row r="18" spans="2:234" s="446" customFormat="1" ht="16.5" customHeight="1">
      <c r="B18" s="458">
        <v>12</v>
      </c>
      <c r="C18" s="473" t="s">
        <v>245</v>
      </c>
      <c r="D18" s="474" t="s">
        <v>241</v>
      </c>
      <c r="E18" s="461">
        <v>750</v>
      </c>
      <c r="F18" s="474" t="s">
        <v>114</v>
      </c>
      <c r="G18" s="467">
        <v>40928</v>
      </c>
      <c r="H18" s="467">
        <v>42024</v>
      </c>
      <c r="I18" s="468">
        <v>42389</v>
      </c>
      <c r="J18" s="440"/>
      <c r="K18" s="463">
        <v>750</v>
      </c>
      <c r="L18" s="463">
        <f t="shared" si="7"/>
        <v>750</v>
      </c>
      <c r="M18" s="463">
        <f t="shared" si="7"/>
        <v>750</v>
      </c>
      <c r="N18" s="463">
        <f t="shared" si="7"/>
        <v>750</v>
      </c>
      <c r="O18" s="463">
        <f t="shared" si="7"/>
        <v>750</v>
      </c>
      <c r="P18" s="463">
        <f t="shared" si="7"/>
        <v>750</v>
      </c>
      <c r="Q18" s="463">
        <f t="shared" si="7"/>
        <v>750</v>
      </c>
      <c r="R18" s="463">
        <f t="shared" si="7"/>
        <v>750</v>
      </c>
      <c r="S18" s="463">
        <f t="shared" si="7"/>
        <v>750</v>
      </c>
      <c r="T18" s="463">
        <f t="shared" si="7"/>
        <v>750</v>
      </c>
      <c r="U18" s="463">
        <f t="shared" si="7"/>
        <v>750</v>
      </c>
      <c r="V18" s="463">
        <f t="shared" si="7"/>
        <v>750</v>
      </c>
      <c r="W18" s="463">
        <f t="shared" si="7"/>
        <v>750</v>
      </c>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4"/>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c r="DQ18" s="465"/>
      <c r="DR18" s="465"/>
      <c r="DS18" s="465"/>
      <c r="DT18" s="465"/>
      <c r="DU18" s="465"/>
      <c r="DV18" s="465"/>
      <c r="DW18" s="465"/>
      <c r="DX18" s="465"/>
      <c r="DY18" s="465"/>
      <c r="DZ18" s="465"/>
      <c r="EA18" s="465"/>
      <c r="EB18" s="465"/>
      <c r="EC18" s="465"/>
      <c r="ED18" s="465"/>
      <c r="EE18" s="465"/>
      <c r="EF18" s="465"/>
      <c r="EG18" s="465"/>
      <c r="EH18" s="465"/>
      <c r="EI18" s="465"/>
      <c r="EJ18" s="465"/>
      <c r="EK18" s="465"/>
      <c r="EL18" s="465"/>
      <c r="EM18" s="465"/>
      <c r="EN18" s="465"/>
      <c r="EO18" s="465"/>
      <c r="EP18" s="465"/>
      <c r="EQ18" s="465"/>
      <c r="ER18" s="465"/>
      <c r="ES18" s="465"/>
      <c r="ET18" s="465"/>
      <c r="EU18" s="465"/>
      <c r="EV18" s="465"/>
      <c r="EW18" s="465"/>
      <c r="EX18" s="465"/>
      <c r="EY18" s="465"/>
      <c r="EZ18" s="465"/>
      <c r="FA18" s="465"/>
      <c r="FB18" s="465"/>
      <c r="FC18" s="465"/>
      <c r="FD18" s="465"/>
      <c r="FE18" s="465"/>
      <c r="FF18" s="465"/>
      <c r="FG18" s="465"/>
      <c r="FH18" s="465"/>
      <c r="FI18" s="465"/>
      <c r="FJ18" s="465"/>
      <c r="FK18" s="465"/>
      <c r="FL18" s="465"/>
      <c r="FM18" s="465"/>
      <c r="FN18" s="465"/>
      <c r="FO18" s="465"/>
      <c r="FP18" s="465"/>
      <c r="FQ18" s="465"/>
      <c r="FR18" s="465"/>
      <c r="FS18" s="465"/>
      <c r="FT18" s="465"/>
      <c r="FU18" s="465"/>
      <c r="FV18" s="465"/>
      <c r="FW18" s="465"/>
      <c r="FX18" s="465"/>
      <c r="FY18" s="465"/>
      <c r="FZ18" s="465"/>
      <c r="GA18" s="465"/>
      <c r="GB18" s="465"/>
      <c r="GC18" s="465"/>
      <c r="GD18" s="465"/>
      <c r="GE18" s="465"/>
      <c r="GF18" s="465"/>
      <c r="GG18" s="465"/>
      <c r="GH18" s="465"/>
      <c r="GI18" s="465"/>
      <c r="GJ18" s="465"/>
      <c r="GK18" s="465"/>
      <c r="GL18" s="465"/>
      <c r="GM18" s="465"/>
      <c r="GN18" s="465"/>
      <c r="GO18" s="465"/>
      <c r="GP18" s="465"/>
      <c r="GQ18" s="465"/>
      <c r="GR18" s="465"/>
      <c r="GS18" s="465"/>
      <c r="GT18" s="465"/>
      <c r="GU18" s="465"/>
      <c r="GV18" s="465"/>
      <c r="GW18" s="465"/>
      <c r="GX18" s="465"/>
      <c r="GY18" s="465"/>
      <c r="GZ18" s="465"/>
      <c r="HA18" s="465"/>
      <c r="HB18" s="465"/>
      <c r="HC18" s="465"/>
      <c r="HD18" s="465"/>
      <c r="HE18" s="465"/>
      <c r="HF18" s="465"/>
      <c r="HG18" s="465"/>
      <c r="HH18" s="465"/>
      <c r="HI18" s="465"/>
      <c r="HJ18" s="465"/>
      <c r="HK18" s="465"/>
      <c r="HL18" s="465"/>
      <c r="HM18" s="465"/>
      <c r="HN18" s="465"/>
      <c r="HO18" s="465"/>
      <c r="HP18" s="465"/>
      <c r="HQ18" s="465"/>
      <c r="HR18" s="465"/>
      <c r="HS18" s="465"/>
      <c r="HT18" s="465"/>
      <c r="HU18" s="465"/>
      <c r="HV18" s="465"/>
      <c r="HW18" s="465"/>
      <c r="HX18" s="465"/>
      <c r="HY18" s="465"/>
      <c r="HZ18" s="465"/>
    </row>
    <row r="19" spans="2:234" s="446" customFormat="1" ht="16.5" customHeight="1">
      <c r="B19" s="458">
        <v>13</v>
      </c>
      <c r="C19" s="473" t="s">
        <v>256</v>
      </c>
      <c r="D19" s="474" t="s">
        <v>241</v>
      </c>
      <c r="E19" s="461">
        <v>700</v>
      </c>
      <c r="F19" s="474" t="s">
        <v>114</v>
      </c>
      <c r="G19" s="467">
        <v>40928</v>
      </c>
      <c r="H19" s="467">
        <v>42024</v>
      </c>
      <c r="I19" s="468">
        <v>42389</v>
      </c>
      <c r="J19" s="440"/>
      <c r="K19" s="463">
        <v>700</v>
      </c>
      <c r="L19" s="463">
        <f t="shared" si="7"/>
        <v>700</v>
      </c>
      <c r="M19" s="463">
        <f t="shared" si="7"/>
        <v>700</v>
      </c>
      <c r="N19" s="463">
        <f t="shared" si="7"/>
        <v>700</v>
      </c>
      <c r="O19" s="463">
        <f t="shared" si="7"/>
        <v>700</v>
      </c>
      <c r="P19" s="463">
        <f t="shared" si="7"/>
        <v>700</v>
      </c>
      <c r="Q19" s="463">
        <f t="shared" si="7"/>
        <v>700</v>
      </c>
      <c r="R19" s="463">
        <f t="shared" si="7"/>
        <v>700</v>
      </c>
      <c r="S19" s="463">
        <f t="shared" si="7"/>
        <v>700</v>
      </c>
      <c r="T19" s="463">
        <f t="shared" si="7"/>
        <v>700</v>
      </c>
      <c r="U19" s="463">
        <f t="shared" si="7"/>
        <v>700</v>
      </c>
      <c r="V19" s="463">
        <f t="shared" si="7"/>
        <v>700</v>
      </c>
      <c r="W19" s="463">
        <f t="shared" si="7"/>
        <v>700</v>
      </c>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4"/>
      <c r="CD19" s="465"/>
      <c r="CE19" s="465"/>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E19" s="465"/>
      <c r="DF19" s="465"/>
      <c r="DG19" s="465"/>
      <c r="DH19" s="465"/>
      <c r="DI19" s="465"/>
      <c r="DJ19" s="465"/>
      <c r="DK19" s="465"/>
      <c r="DL19" s="465"/>
      <c r="DM19" s="465"/>
      <c r="DN19" s="465"/>
      <c r="DO19" s="465"/>
      <c r="DP19" s="465"/>
      <c r="DQ19" s="465"/>
      <c r="DR19" s="465"/>
      <c r="DS19" s="465"/>
      <c r="DT19" s="465"/>
      <c r="DU19" s="465"/>
      <c r="DV19" s="465"/>
      <c r="DW19" s="465"/>
      <c r="DX19" s="465"/>
      <c r="DY19" s="465"/>
      <c r="DZ19" s="465"/>
      <c r="EA19" s="465"/>
      <c r="EB19" s="465"/>
      <c r="EC19" s="465"/>
      <c r="ED19" s="465"/>
      <c r="EE19" s="465"/>
      <c r="EF19" s="465"/>
      <c r="EG19" s="465"/>
      <c r="EH19" s="465"/>
      <c r="EI19" s="465"/>
      <c r="EJ19" s="465"/>
      <c r="EK19" s="465"/>
      <c r="EL19" s="465"/>
      <c r="EM19" s="465"/>
      <c r="EN19" s="465"/>
      <c r="EO19" s="465"/>
      <c r="EP19" s="465"/>
      <c r="EQ19" s="465"/>
      <c r="ER19" s="465"/>
      <c r="ES19" s="465"/>
      <c r="ET19" s="465"/>
      <c r="EU19" s="465"/>
      <c r="EV19" s="465"/>
      <c r="EW19" s="465"/>
      <c r="EX19" s="465"/>
      <c r="EY19" s="465"/>
      <c r="EZ19" s="465"/>
      <c r="FA19" s="465"/>
      <c r="FB19" s="465"/>
      <c r="FC19" s="465"/>
      <c r="FD19" s="465"/>
      <c r="FE19" s="465"/>
      <c r="FF19" s="465"/>
      <c r="FG19" s="465"/>
      <c r="FH19" s="465"/>
      <c r="FI19" s="465"/>
      <c r="FJ19" s="465"/>
      <c r="FK19" s="465"/>
      <c r="FL19" s="465"/>
      <c r="FM19" s="465"/>
      <c r="FN19" s="465"/>
      <c r="FO19" s="465"/>
      <c r="FP19" s="465"/>
      <c r="FQ19" s="465"/>
      <c r="FR19" s="465"/>
      <c r="FS19" s="465"/>
      <c r="FT19" s="465"/>
      <c r="FU19" s="465"/>
      <c r="FV19" s="465"/>
      <c r="FW19" s="465"/>
      <c r="FX19" s="465"/>
      <c r="FY19" s="465"/>
      <c r="FZ19" s="465"/>
      <c r="GA19" s="465"/>
      <c r="GB19" s="465"/>
      <c r="GC19" s="465"/>
      <c r="GD19" s="465"/>
      <c r="GE19" s="465"/>
      <c r="GF19" s="465"/>
      <c r="GG19" s="465"/>
      <c r="GH19" s="465"/>
      <c r="GI19" s="465"/>
      <c r="GJ19" s="465"/>
      <c r="GK19" s="465"/>
      <c r="GL19" s="465"/>
      <c r="GM19" s="465"/>
      <c r="GN19" s="465"/>
      <c r="GO19" s="465"/>
      <c r="GP19" s="465"/>
      <c r="GQ19" s="465"/>
      <c r="GR19" s="465"/>
      <c r="GS19" s="465"/>
      <c r="GT19" s="465"/>
      <c r="GU19" s="465"/>
      <c r="GV19" s="465"/>
      <c r="GW19" s="465"/>
      <c r="GX19" s="465"/>
      <c r="GY19" s="465"/>
      <c r="GZ19" s="465"/>
      <c r="HA19" s="465"/>
      <c r="HB19" s="465"/>
      <c r="HC19" s="465"/>
      <c r="HD19" s="465"/>
      <c r="HE19" s="465"/>
      <c r="HF19" s="465"/>
      <c r="HG19" s="465"/>
      <c r="HH19" s="465"/>
      <c r="HI19" s="465"/>
      <c r="HJ19" s="465"/>
      <c r="HK19" s="465"/>
      <c r="HL19" s="465"/>
      <c r="HM19" s="465"/>
      <c r="HN19" s="465"/>
      <c r="HO19" s="465"/>
      <c r="HP19" s="465"/>
      <c r="HQ19" s="465"/>
      <c r="HR19" s="465"/>
      <c r="HS19" s="465"/>
      <c r="HT19" s="465"/>
      <c r="HU19" s="465"/>
      <c r="HV19" s="465"/>
      <c r="HW19" s="465"/>
      <c r="HX19" s="465"/>
      <c r="HY19" s="465"/>
      <c r="HZ19" s="465"/>
    </row>
    <row r="20" spans="2:234" s="446" customFormat="1" ht="16.5" customHeight="1">
      <c r="B20" s="458">
        <v>14</v>
      </c>
      <c r="C20" s="459" t="s">
        <v>246</v>
      </c>
      <c r="D20" s="460" t="s">
        <v>241</v>
      </c>
      <c r="E20" s="461">
        <v>2000</v>
      </c>
      <c r="F20" s="460" t="s">
        <v>115</v>
      </c>
      <c r="G20" s="467">
        <v>40961</v>
      </c>
      <c r="H20" s="467">
        <v>42788</v>
      </c>
      <c r="I20" s="468">
        <v>43153</v>
      </c>
      <c r="J20" s="440"/>
      <c r="K20" s="463">
        <v>1669</v>
      </c>
      <c r="L20" s="463">
        <f t="shared" si="7"/>
        <v>1669</v>
      </c>
      <c r="M20" s="463">
        <f t="shared" si="7"/>
        <v>1669</v>
      </c>
      <c r="N20" s="463">
        <f t="shared" si="7"/>
        <v>1669</v>
      </c>
      <c r="O20" s="463">
        <f t="shared" si="7"/>
        <v>1669</v>
      </c>
      <c r="P20" s="463">
        <f t="shared" si="7"/>
        <v>1669</v>
      </c>
      <c r="Q20" s="463">
        <f t="shared" si="7"/>
        <v>1669</v>
      </c>
      <c r="R20" s="463">
        <f t="shared" si="7"/>
        <v>1669</v>
      </c>
      <c r="S20" s="463">
        <f t="shared" si="7"/>
        <v>1669</v>
      </c>
      <c r="T20" s="463">
        <f t="shared" si="7"/>
        <v>1669</v>
      </c>
      <c r="U20" s="463">
        <f t="shared" si="7"/>
        <v>1669</v>
      </c>
      <c r="V20" s="463">
        <f t="shared" si="7"/>
        <v>1669</v>
      </c>
      <c r="W20" s="463">
        <f t="shared" si="7"/>
        <v>1669</v>
      </c>
      <c r="X20" s="463">
        <f t="shared" si="7"/>
        <v>1669</v>
      </c>
      <c r="Y20" s="463">
        <f t="shared" si="7"/>
        <v>1669</v>
      </c>
      <c r="Z20" s="463">
        <f t="shared" si="7"/>
        <v>1669</v>
      </c>
      <c r="AA20" s="463">
        <f t="shared" si="7"/>
        <v>1669</v>
      </c>
      <c r="AB20" s="463">
        <f t="shared" si="7"/>
        <v>1669</v>
      </c>
      <c r="AC20" s="463">
        <f t="shared" si="7"/>
        <v>1669</v>
      </c>
      <c r="AD20" s="463">
        <f t="shared" si="7"/>
        <v>1669</v>
      </c>
      <c r="AE20" s="463">
        <f t="shared" si="7"/>
        <v>1669</v>
      </c>
      <c r="AF20" s="463">
        <f t="shared" si="7"/>
        <v>1669</v>
      </c>
      <c r="AG20" s="463">
        <f t="shared" si="7"/>
        <v>1669</v>
      </c>
      <c r="AH20" s="463">
        <f t="shared" si="7"/>
        <v>1669</v>
      </c>
      <c r="AI20" s="463">
        <f t="shared" si="7"/>
        <v>1669</v>
      </c>
      <c r="AJ20" s="463">
        <f t="shared" si="7"/>
        <v>1669</v>
      </c>
      <c r="AK20" s="463">
        <f t="shared" si="7"/>
        <v>1669</v>
      </c>
      <c r="AL20" s="463">
        <f t="shared" si="7"/>
        <v>1669</v>
      </c>
      <c r="AM20" s="463">
        <f t="shared" si="7"/>
        <v>1669</v>
      </c>
      <c r="AN20" s="463">
        <f t="shared" si="7"/>
        <v>1669</v>
      </c>
      <c r="AO20" s="463">
        <f t="shared" si="7"/>
        <v>1669</v>
      </c>
      <c r="AP20" s="463">
        <f t="shared" si="7"/>
        <v>1669</v>
      </c>
      <c r="AQ20" s="463">
        <f t="shared" si="7"/>
        <v>1669</v>
      </c>
      <c r="AR20" s="463">
        <f t="shared" si="7"/>
        <v>1669</v>
      </c>
      <c r="AS20" s="463">
        <f t="shared" si="7"/>
        <v>1669</v>
      </c>
      <c r="AT20" s="463">
        <f t="shared" si="7"/>
        <v>1669</v>
      </c>
      <c r="AU20" s="463">
        <f t="shared" si="7"/>
        <v>1669</v>
      </c>
      <c r="AV20" s="463">
        <f t="shared" si="7"/>
        <v>1669</v>
      </c>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4"/>
      <c r="CD20" s="465"/>
      <c r="CE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E20" s="465"/>
      <c r="DF20" s="465"/>
      <c r="DG20" s="465"/>
      <c r="DH20" s="465"/>
      <c r="DI20" s="465"/>
      <c r="DJ20" s="465"/>
      <c r="DK20" s="465"/>
      <c r="DL20" s="465"/>
      <c r="DM20" s="465"/>
      <c r="DN20" s="465"/>
      <c r="DO20" s="465"/>
      <c r="DP20" s="465"/>
      <c r="DQ20" s="465"/>
      <c r="DR20" s="465"/>
      <c r="DS20" s="465"/>
      <c r="DT20" s="465"/>
      <c r="DU20" s="465"/>
      <c r="DV20" s="465"/>
      <c r="DW20" s="465"/>
      <c r="DX20" s="465"/>
      <c r="DY20" s="465"/>
      <c r="DZ20" s="465"/>
      <c r="EA20" s="465"/>
      <c r="EB20" s="465"/>
      <c r="EC20" s="465"/>
      <c r="ED20" s="465"/>
      <c r="EE20" s="465"/>
      <c r="EF20" s="465"/>
      <c r="EG20" s="465"/>
      <c r="EH20" s="465"/>
      <c r="EI20" s="465"/>
      <c r="EJ20" s="465"/>
      <c r="EK20" s="465"/>
      <c r="EL20" s="465"/>
      <c r="EM20" s="465"/>
      <c r="EN20" s="465"/>
      <c r="EO20" s="465"/>
      <c r="EP20" s="465"/>
      <c r="EQ20" s="465"/>
      <c r="ER20" s="465"/>
      <c r="ES20" s="465"/>
      <c r="ET20" s="465"/>
      <c r="EU20" s="465"/>
      <c r="EV20" s="465"/>
      <c r="EW20" s="465"/>
      <c r="EX20" s="465"/>
      <c r="EY20" s="465"/>
      <c r="EZ20" s="465"/>
      <c r="FA20" s="465"/>
      <c r="FB20" s="465"/>
      <c r="FC20" s="465"/>
      <c r="FD20" s="465"/>
      <c r="FE20" s="465"/>
      <c r="FF20" s="465"/>
      <c r="FG20" s="465"/>
      <c r="FH20" s="465"/>
      <c r="FI20" s="465"/>
      <c r="FJ20" s="465"/>
      <c r="FK20" s="465"/>
      <c r="FL20" s="465"/>
      <c r="FM20" s="465"/>
      <c r="FN20" s="465"/>
      <c r="FO20" s="465"/>
      <c r="FP20" s="465"/>
      <c r="FQ20" s="465"/>
      <c r="FR20" s="465"/>
      <c r="FS20" s="465"/>
      <c r="FT20" s="465"/>
      <c r="FU20" s="465"/>
      <c r="FV20" s="465"/>
      <c r="FW20" s="465"/>
      <c r="FX20" s="465"/>
      <c r="FY20" s="465"/>
      <c r="FZ20" s="465"/>
      <c r="GA20" s="465"/>
      <c r="GB20" s="465"/>
      <c r="GC20" s="465"/>
      <c r="GD20" s="465"/>
      <c r="GE20" s="465"/>
      <c r="GF20" s="465"/>
      <c r="GG20" s="465"/>
      <c r="GH20" s="465"/>
      <c r="GI20" s="465"/>
      <c r="GJ20" s="465"/>
      <c r="GK20" s="465"/>
      <c r="GL20" s="465"/>
      <c r="GM20" s="465"/>
      <c r="GN20" s="465"/>
      <c r="GO20" s="465"/>
      <c r="GP20" s="465"/>
      <c r="GQ20" s="465"/>
      <c r="GR20" s="465"/>
      <c r="GS20" s="465"/>
      <c r="GT20" s="465"/>
      <c r="GU20" s="465"/>
      <c r="GV20" s="465"/>
      <c r="GW20" s="465"/>
      <c r="GX20" s="465"/>
      <c r="GY20" s="465"/>
      <c r="GZ20" s="465"/>
      <c r="HA20" s="465"/>
      <c r="HB20" s="465"/>
      <c r="HC20" s="465"/>
      <c r="HD20" s="465"/>
      <c r="HE20" s="465"/>
      <c r="HF20" s="465"/>
      <c r="HG20" s="465"/>
      <c r="HH20" s="465"/>
      <c r="HI20" s="465"/>
      <c r="HJ20" s="465"/>
      <c r="HK20" s="465"/>
      <c r="HL20" s="465"/>
      <c r="HM20" s="465"/>
      <c r="HN20" s="465"/>
      <c r="HO20" s="465"/>
      <c r="HP20" s="465"/>
      <c r="HQ20" s="465"/>
      <c r="HR20" s="465"/>
      <c r="HS20" s="465"/>
      <c r="HT20" s="465"/>
      <c r="HU20" s="465"/>
      <c r="HV20" s="465"/>
      <c r="HW20" s="465"/>
      <c r="HX20" s="465"/>
      <c r="HY20" s="465"/>
      <c r="HZ20" s="465"/>
    </row>
    <row r="21" spans="2:234" s="446" customFormat="1" ht="16.5" customHeight="1">
      <c r="B21" s="458">
        <v>15</v>
      </c>
      <c r="C21" s="459" t="s">
        <v>247</v>
      </c>
      <c r="D21" s="460" t="s">
        <v>241</v>
      </c>
      <c r="E21" s="461">
        <v>325</v>
      </c>
      <c r="F21" s="460" t="s">
        <v>51</v>
      </c>
      <c r="G21" s="467">
        <v>41015</v>
      </c>
      <c r="H21" s="467">
        <v>42110</v>
      </c>
      <c r="I21" s="468">
        <v>42476</v>
      </c>
      <c r="J21" s="440"/>
      <c r="K21" s="463">
        <v>225.35499999999999</v>
      </c>
      <c r="L21" s="463">
        <v>225.35499999999999</v>
      </c>
      <c r="M21" s="463">
        <v>225.35499999999999</v>
      </c>
      <c r="N21" s="463">
        <v>225.35499999999999</v>
      </c>
      <c r="O21" s="463">
        <v>225.35499999999999</v>
      </c>
      <c r="P21" s="463">
        <v>225.35499999999999</v>
      </c>
      <c r="Q21" s="463">
        <v>225.35499999999999</v>
      </c>
      <c r="R21" s="463">
        <v>225.35499999999999</v>
      </c>
      <c r="S21" s="463">
        <v>225.35499999999999</v>
      </c>
      <c r="T21" s="463">
        <v>225.35499999999999</v>
      </c>
      <c r="U21" s="463">
        <v>225.35499999999999</v>
      </c>
      <c r="V21" s="463">
        <v>225.35499999999999</v>
      </c>
      <c r="W21" s="463">
        <v>225.35499999999999</v>
      </c>
      <c r="X21" s="463">
        <v>225.35499999999999</v>
      </c>
      <c r="Y21" s="463">
        <v>225.35499999999999</v>
      </c>
      <c r="Z21" s="463">
        <v>225.35499999999999</v>
      </c>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4"/>
      <c r="CD21" s="465"/>
      <c r="CE21" s="465"/>
      <c r="CF21" s="465"/>
      <c r="CG21" s="465"/>
      <c r="CH21" s="465"/>
      <c r="CI21" s="465"/>
      <c r="CJ21" s="465"/>
      <c r="CK21" s="465"/>
      <c r="CL21" s="465"/>
      <c r="CM21" s="465"/>
      <c r="CN21" s="465"/>
      <c r="CO21" s="465"/>
      <c r="CP21" s="465"/>
      <c r="CQ21" s="465"/>
      <c r="CR21" s="465"/>
      <c r="CS21" s="465"/>
      <c r="CT21" s="465"/>
      <c r="CU21" s="465"/>
      <c r="CV21" s="465"/>
      <c r="CW21" s="465"/>
      <c r="CX21" s="465"/>
      <c r="CY21" s="465"/>
      <c r="CZ21" s="465"/>
      <c r="DA21" s="465"/>
      <c r="DB21" s="465"/>
      <c r="DC21" s="465"/>
      <c r="DD21" s="465"/>
      <c r="DE21" s="465"/>
      <c r="DF21" s="465"/>
      <c r="DG21" s="465"/>
      <c r="DH21" s="465"/>
      <c r="DI21" s="465"/>
      <c r="DJ21" s="465"/>
      <c r="DK21" s="465"/>
      <c r="DL21" s="465"/>
      <c r="DM21" s="465"/>
      <c r="DN21" s="465"/>
      <c r="DO21" s="465"/>
      <c r="DP21" s="465"/>
      <c r="DQ21" s="465"/>
      <c r="DR21" s="465"/>
      <c r="DS21" s="465"/>
      <c r="DT21" s="465"/>
      <c r="DU21" s="465"/>
      <c r="DV21" s="465"/>
      <c r="DW21" s="465"/>
      <c r="DX21" s="465"/>
      <c r="DY21" s="465"/>
      <c r="DZ21" s="465"/>
      <c r="EA21" s="465"/>
      <c r="EB21" s="465"/>
      <c r="EC21" s="465"/>
      <c r="ED21" s="465"/>
      <c r="EE21" s="465"/>
      <c r="EF21" s="465"/>
      <c r="EG21" s="465"/>
      <c r="EH21" s="465"/>
      <c r="EI21" s="465"/>
      <c r="EJ21" s="465"/>
      <c r="EK21" s="465"/>
      <c r="EL21" s="465"/>
      <c r="EM21" s="465"/>
      <c r="EN21" s="465"/>
      <c r="EO21" s="465"/>
      <c r="EP21" s="465"/>
      <c r="EQ21" s="465"/>
      <c r="ER21" s="465"/>
      <c r="ES21" s="465"/>
      <c r="ET21" s="465"/>
      <c r="EU21" s="465"/>
      <c r="EV21" s="465"/>
      <c r="EW21" s="465"/>
      <c r="EX21" s="465"/>
      <c r="EY21" s="465"/>
      <c r="EZ21" s="465"/>
      <c r="FA21" s="465"/>
      <c r="FB21" s="465"/>
      <c r="FC21" s="465"/>
      <c r="FD21" s="465"/>
      <c r="FE21" s="465"/>
      <c r="FF21" s="465"/>
      <c r="FG21" s="465"/>
      <c r="FH21" s="465"/>
      <c r="FI21" s="465"/>
      <c r="FJ21" s="465"/>
      <c r="FK21" s="465"/>
      <c r="FL21" s="465"/>
      <c r="FM21" s="465"/>
      <c r="FN21" s="465"/>
      <c r="FO21" s="465"/>
      <c r="FP21" s="465"/>
      <c r="FQ21" s="465"/>
      <c r="FR21" s="465"/>
      <c r="FS21" s="465"/>
      <c r="FT21" s="465"/>
      <c r="FU21" s="465"/>
      <c r="FV21" s="465"/>
      <c r="FW21" s="465"/>
      <c r="FX21" s="465"/>
      <c r="FY21" s="465"/>
      <c r="FZ21" s="465"/>
      <c r="GA21" s="465"/>
      <c r="GB21" s="465"/>
      <c r="GC21" s="465"/>
      <c r="GD21" s="465"/>
      <c r="GE21" s="465"/>
      <c r="GF21" s="465"/>
      <c r="GG21" s="465"/>
      <c r="GH21" s="465"/>
      <c r="GI21" s="465"/>
      <c r="GJ21" s="465"/>
      <c r="GK21" s="465"/>
      <c r="GL21" s="465"/>
      <c r="GM21" s="465"/>
      <c r="GN21" s="465"/>
      <c r="GO21" s="465"/>
      <c r="GP21" s="465"/>
      <c r="GQ21" s="465"/>
      <c r="GR21" s="465"/>
      <c r="GS21" s="465"/>
      <c r="GT21" s="465"/>
      <c r="GU21" s="465"/>
      <c r="GV21" s="465"/>
      <c r="GW21" s="465"/>
      <c r="GX21" s="465"/>
      <c r="GY21" s="465"/>
      <c r="GZ21" s="465"/>
      <c r="HA21" s="465"/>
      <c r="HB21" s="465"/>
      <c r="HC21" s="465"/>
      <c r="HD21" s="465"/>
      <c r="HE21" s="465"/>
      <c r="HF21" s="465"/>
      <c r="HG21" s="465"/>
      <c r="HH21" s="465"/>
      <c r="HI21" s="465"/>
      <c r="HJ21" s="465"/>
      <c r="HK21" s="465"/>
      <c r="HL21" s="465"/>
      <c r="HM21" s="465"/>
      <c r="HN21" s="465"/>
      <c r="HO21" s="465"/>
      <c r="HP21" s="465"/>
      <c r="HQ21" s="465"/>
      <c r="HR21" s="465"/>
      <c r="HS21" s="465"/>
      <c r="HT21" s="465"/>
      <c r="HU21" s="465"/>
      <c r="HV21" s="465"/>
      <c r="HW21" s="465"/>
      <c r="HX21" s="465"/>
      <c r="HY21" s="465"/>
      <c r="HZ21" s="465"/>
    </row>
    <row r="22" spans="2:234" s="446" customFormat="1" ht="16.5" customHeight="1">
      <c r="B22" s="458">
        <v>16</v>
      </c>
      <c r="C22" s="459" t="s">
        <v>248</v>
      </c>
      <c r="D22" s="460" t="s">
        <v>241</v>
      </c>
      <c r="E22" s="461">
        <v>2000</v>
      </c>
      <c r="F22" s="460" t="s">
        <v>116</v>
      </c>
      <c r="G22" s="467">
        <v>41039</v>
      </c>
      <c r="H22" s="467">
        <v>42865</v>
      </c>
      <c r="I22" s="468">
        <v>43230</v>
      </c>
      <c r="J22" s="440"/>
      <c r="K22" s="463">
        <v>1235</v>
      </c>
      <c r="L22" s="463">
        <f t="shared" ref="L22:AX28" si="9">K22</f>
        <v>1235</v>
      </c>
      <c r="M22" s="463">
        <f t="shared" si="9"/>
        <v>1235</v>
      </c>
      <c r="N22" s="463">
        <f t="shared" si="9"/>
        <v>1235</v>
      </c>
      <c r="O22" s="463">
        <f t="shared" si="9"/>
        <v>1235</v>
      </c>
      <c r="P22" s="463">
        <f t="shared" si="9"/>
        <v>1235</v>
      </c>
      <c r="Q22" s="463">
        <f t="shared" si="9"/>
        <v>1235</v>
      </c>
      <c r="R22" s="463">
        <f t="shared" si="9"/>
        <v>1235</v>
      </c>
      <c r="S22" s="463">
        <f t="shared" si="9"/>
        <v>1235</v>
      </c>
      <c r="T22" s="463">
        <f t="shared" si="9"/>
        <v>1235</v>
      </c>
      <c r="U22" s="463">
        <f t="shared" si="9"/>
        <v>1235</v>
      </c>
      <c r="V22" s="463">
        <f t="shared" si="9"/>
        <v>1235</v>
      </c>
      <c r="W22" s="463">
        <f t="shared" si="9"/>
        <v>1235</v>
      </c>
      <c r="X22" s="463">
        <f t="shared" si="9"/>
        <v>1235</v>
      </c>
      <c r="Y22" s="463">
        <f t="shared" si="9"/>
        <v>1235</v>
      </c>
      <c r="Z22" s="463">
        <f t="shared" si="9"/>
        <v>1235</v>
      </c>
      <c r="AA22" s="463">
        <f t="shared" si="9"/>
        <v>1235</v>
      </c>
      <c r="AB22" s="463">
        <f t="shared" si="9"/>
        <v>1235</v>
      </c>
      <c r="AC22" s="463">
        <f t="shared" si="9"/>
        <v>1235</v>
      </c>
      <c r="AD22" s="463">
        <f t="shared" si="9"/>
        <v>1235</v>
      </c>
      <c r="AE22" s="463">
        <f t="shared" si="9"/>
        <v>1235</v>
      </c>
      <c r="AF22" s="463">
        <f t="shared" si="9"/>
        <v>1235</v>
      </c>
      <c r="AG22" s="463">
        <f t="shared" si="9"/>
        <v>1235</v>
      </c>
      <c r="AH22" s="463">
        <f t="shared" si="9"/>
        <v>1235</v>
      </c>
      <c r="AI22" s="463">
        <f t="shared" si="9"/>
        <v>1235</v>
      </c>
      <c r="AJ22" s="463">
        <f t="shared" si="9"/>
        <v>1235</v>
      </c>
      <c r="AK22" s="463">
        <f t="shared" si="9"/>
        <v>1235</v>
      </c>
      <c r="AL22" s="463">
        <f t="shared" si="9"/>
        <v>1235</v>
      </c>
      <c r="AM22" s="463">
        <f t="shared" si="9"/>
        <v>1235</v>
      </c>
      <c r="AN22" s="463">
        <f t="shared" si="9"/>
        <v>1235</v>
      </c>
      <c r="AO22" s="463">
        <f t="shared" si="9"/>
        <v>1235</v>
      </c>
      <c r="AP22" s="463">
        <f t="shared" si="9"/>
        <v>1235</v>
      </c>
      <c r="AQ22" s="463">
        <f t="shared" si="9"/>
        <v>1235</v>
      </c>
      <c r="AR22" s="463">
        <f t="shared" si="9"/>
        <v>1235</v>
      </c>
      <c r="AS22" s="463">
        <f t="shared" si="9"/>
        <v>1235</v>
      </c>
      <c r="AT22" s="463">
        <f t="shared" si="9"/>
        <v>1235</v>
      </c>
      <c r="AU22" s="463">
        <f t="shared" si="9"/>
        <v>1235</v>
      </c>
      <c r="AV22" s="463">
        <f t="shared" si="9"/>
        <v>1235</v>
      </c>
      <c r="AW22" s="463">
        <f t="shared" si="9"/>
        <v>1235</v>
      </c>
      <c r="AX22" s="463">
        <f t="shared" si="9"/>
        <v>1235</v>
      </c>
      <c r="AY22" s="463">
        <f t="shared" ref="AY22" si="10">AX22</f>
        <v>1235</v>
      </c>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4"/>
      <c r="CD22" s="465"/>
      <c r="CE22" s="465"/>
      <c r="CF22" s="465"/>
      <c r="CG22" s="465"/>
      <c r="CH22" s="465"/>
      <c r="CI22" s="465"/>
      <c r="CJ22" s="465"/>
      <c r="CK22" s="465"/>
      <c r="CL22" s="465"/>
      <c r="CM22" s="465"/>
      <c r="CN22" s="465"/>
      <c r="CO22" s="465"/>
      <c r="CP22" s="465"/>
      <c r="CQ22" s="465"/>
      <c r="CR22" s="465"/>
      <c r="CS22" s="465"/>
      <c r="CT22" s="465"/>
      <c r="CU22" s="465"/>
      <c r="CV22" s="465"/>
      <c r="CW22" s="465"/>
      <c r="CX22" s="465"/>
      <c r="CY22" s="465"/>
      <c r="CZ22" s="465"/>
      <c r="DA22" s="465"/>
      <c r="DB22" s="465"/>
      <c r="DC22" s="465"/>
      <c r="DD22" s="465"/>
      <c r="DE22" s="465"/>
      <c r="DF22" s="465"/>
      <c r="DG22" s="465"/>
      <c r="DH22" s="465"/>
      <c r="DI22" s="465"/>
      <c r="DJ22" s="465"/>
      <c r="DK22" s="465"/>
      <c r="DL22" s="465"/>
      <c r="DM22" s="465"/>
      <c r="DN22" s="465"/>
      <c r="DO22" s="465"/>
      <c r="DP22" s="465"/>
      <c r="DQ22" s="465"/>
      <c r="DR22" s="465"/>
      <c r="DS22" s="465"/>
      <c r="DT22" s="465"/>
      <c r="DU22" s="465"/>
      <c r="DV22" s="465"/>
      <c r="DW22" s="465"/>
      <c r="DX22" s="465"/>
      <c r="DY22" s="465"/>
      <c r="DZ22" s="465"/>
      <c r="EA22" s="465"/>
      <c r="EB22" s="465"/>
      <c r="EC22" s="465"/>
      <c r="ED22" s="465"/>
      <c r="EE22" s="465"/>
      <c r="EF22" s="465"/>
      <c r="EG22" s="465"/>
      <c r="EH22" s="465"/>
      <c r="EI22" s="465"/>
      <c r="EJ22" s="465"/>
      <c r="EK22" s="465"/>
      <c r="EL22" s="465"/>
      <c r="EM22" s="465"/>
      <c r="EN22" s="465"/>
      <c r="EO22" s="465"/>
      <c r="EP22" s="465"/>
      <c r="EQ22" s="465"/>
      <c r="ER22" s="465"/>
      <c r="ES22" s="465"/>
      <c r="ET22" s="465"/>
      <c r="EU22" s="465"/>
      <c r="EV22" s="465"/>
      <c r="EW22" s="465"/>
      <c r="EX22" s="465"/>
      <c r="EY22" s="465"/>
      <c r="EZ22" s="465"/>
      <c r="FA22" s="465"/>
      <c r="FB22" s="465"/>
      <c r="FC22" s="465"/>
      <c r="FD22" s="465"/>
      <c r="FE22" s="465"/>
      <c r="FF22" s="465"/>
      <c r="FG22" s="465"/>
      <c r="FH22" s="465"/>
      <c r="FI22" s="465"/>
      <c r="FJ22" s="465"/>
      <c r="FK22" s="465"/>
      <c r="FL22" s="465"/>
      <c r="FM22" s="465"/>
      <c r="FN22" s="465"/>
      <c r="FO22" s="465"/>
      <c r="FP22" s="465"/>
      <c r="FQ22" s="465"/>
      <c r="FR22" s="465"/>
      <c r="FS22" s="465"/>
      <c r="FT22" s="465"/>
      <c r="FU22" s="465"/>
      <c r="FV22" s="465"/>
      <c r="FW22" s="465"/>
      <c r="FX22" s="465"/>
      <c r="FY22" s="465"/>
      <c r="FZ22" s="465"/>
      <c r="GA22" s="465"/>
      <c r="GB22" s="465"/>
      <c r="GC22" s="465"/>
      <c r="GD22" s="465"/>
      <c r="GE22" s="465"/>
      <c r="GF22" s="465"/>
      <c r="GG22" s="465"/>
      <c r="GH22" s="465"/>
      <c r="GI22" s="465"/>
      <c r="GJ22" s="465"/>
      <c r="GK22" s="465"/>
      <c r="GL22" s="465"/>
      <c r="GM22" s="465"/>
      <c r="GN22" s="465"/>
      <c r="GO22" s="465"/>
      <c r="GP22" s="465"/>
      <c r="GQ22" s="465"/>
      <c r="GR22" s="465"/>
      <c r="GS22" s="465"/>
      <c r="GT22" s="465"/>
      <c r="GU22" s="465"/>
      <c r="GV22" s="465"/>
      <c r="GW22" s="465"/>
      <c r="GX22" s="465"/>
      <c r="GY22" s="465"/>
      <c r="GZ22" s="465"/>
      <c r="HA22" s="465"/>
      <c r="HB22" s="465"/>
      <c r="HC22" s="465"/>
      <c r="HD22" s="465"/>
      <c r="HE22" s="465"/>
      <c r="HF22" s="465"/>
      <c r="HG22" s="465"/>
      <c r="HH22" s="465"/>
      <c r="HI22" s="465"/>
      <c r="HJ22" s="465"/>
      <c r="HK22" s="465"/>
      <c r="HL22" s="465"/>
      <c r="HM22" s="465"/>
      <c r="HN22" s="465"/>
      <c r="HO22" s="465"/>
      <c r="HP22" s="465"/>
      <c r="HQ22" s="465"/>
      <c r="HR22" s="465"/>
      <c r="HS22" s="465"/>
      <c r="HT22" s="465"/>
      <c r="HU22" s="465"/>
      <c r="HV22" s="465"/>
      <c r="HW22" s="465"/>
      <c r="HX22" s="465"/>
      <c r="HY22" s="465"/>
      <c r="HZ22" s="465"/>
    </row>
    <row r="23" spans="2:234" s="446" customFormat="1" ht="16.5" customHeight="1">
      <c r="B23" s="458">
        <v>17</v>
      </c>
      <c r="C23" s="459" t="s">
        <v>257</v>
      </c>
      <c r="D23" s="460" t="s">
        <v>240</v>
      </c>
      <c r="E23" s="461">
        <v>692.5</v>
      </c>
      <c r="F23" s="460" t="s">
        <v>115</v>
      </c>
      <c r="G23" s="466">
        <v>40346</v>
      </c>
      <c r="H23" s="466">
        <v>47651</v>
      </c>
      <c r="I23" s="460"/>
      <c r="J23" s="440"/>
      <c r="K23" s="463">
        <v>572.45598085999995</v>
      </c>
      <c r="L23" s="463">
        <f t="shared" si="9"/>
        <v>572.45598085999995</v>
      </c>
      <c r="M23" s="463">
        <f t="shared" si="9"/>
        <v>572.45598085999995</v>
      </c>
      <c r="N23" s="463">
        <f t="shared" si="9"/>
        <v>572.45598085999995</v>
      </c>
      <c r="O23" s="463">
        <f t="shared" si="9"/>
        <v>572.45598085999995</v>
      </c>
      <c r="P23" s="463">
        <f t="shared" si="9"/>
        <v>572.45598085999995</v>
      </c>
      <c r="Q23" s="463">
        <f t="shared" si="9"/>
        <v>572.45598085999995</v>
      </c>
      <c r="R23" s="463">
        <f t="shared" si="9"/>
        <v>572.45598085999995</v>
      </c>
      <c r="S23" s="463">
        <f t="shared" si="9"/>
        <v>572.45598085999995</v>
      </c>
      <c r="T23" s="463">
        <f t="shared" si="9"/>
        <v>572.45598085999995</v>
      </c>
      <c r="U23" s="463">
        <f t="shared" si="9"/>
        <v>572.45598085999995</v>
      </c>
      <c r="V23" s="463">
        <f t="shared" si="9"/>
        <v>572.45598085999995</v>
      </c>
      <c r="W23" s="463">
        <f t="shared" si="9"/>
        <v>572.45598085999995</v>
      </c>
      <c r="X23" s="463">
        <f t="shared" si="9"/>
        <v>572.45598085999995</v>
      </c>
      <c r="Y23" s="463">
        <f t="shared" si="9"/>
        <v>572.45598085999995</v>
      </c>
      <c r="Z23" s="463">
        <f t="shared" si="9"/>
        <v>572.45598085999995</v>
      </c>
      <c r="AA23" s="463">
        <f t="shared" si="9"/>
        <v>572.45598085999995</v>
      </c>
      <c r="AB23" s="463">
        <f t="shared" si="9"/>
        <v>572.45598085999995</v>
      </c>
      <c r="AC23" s="463">
        <f t="shared" si="9"/>
        <v>572.45598085999995</v>
      </c>
      <c r="AD23" s="463">
        <f t="shared" si="9"/>
        <v>572.45598085999995</v>
      </c>
      <c r="AE23" s="463">
        <f t="shared" si="9"/>
        <v>572.45598085999995</v>
      </c>
      <c r="AF23" s="463">
        <f t="shared" si="9"/>
        <v>572.45598085999995</v>
      </c>
      <c r="AG23" s="463">
        <f t="shared" si="9"/>
        <v>572.45598085999995</v>
      </c>
      <c r="AH23" s="463">
        <f t="shared" si="9"/>
        <v>572.45598085999995</v>
      </c>
      <c r="AI23" s="463">
        <f t="shared" si="9"/>
        <v>572.45598085999995</v>
      </c>
      <c r="AJ23" s="463">
        <f t="shared" si="9"/>
        <v>572.45598085999995</v>
      </c>
      <c r="AK23" s="463">
        <f t="shared" si="9"/>
        <v>572.45598085999995</v>
      </c>
      <c r="AL23" s="463">
        <f t="shared" si="9"/>
        <v>572.45598085999995</v>
      </c>
      <c r="AM23" s="463">
        <f t="shared" si="9"/>
        <v>572.45598085999995</v>
      </c>
      <c r="AN23" s="463">
        <f t="shared" si="9"/>
        <v>572.45598085999995</v>
      </c>
      <c r="AO23" s="463">
        <f t="shared" si="9"/>
        <v>572.45598085999995</v>
      </c>
      <c r="AP23" s="463">
        <f t="shared" si="9"/>
        <v>572.45598085999995</v>
      </c>
      <c r="AQ23" s="463">
        <f t="shared" si="9"/>
        <v>572.45598085999995</v>
      </c>
      <c r="AR23" s="463">
        <f t="shared" si="9"/>
        <v>572.45598085999995</v>
      </c>
      <c r="AS23" s="463">
        <f t="shared" si="9"/>
        <v>572.45598085999995</v>
      </c>
      <c r="AT23" s="463">
        <f t="shared" si="9"/>
        <v>572.45598085999995</v>
      </c>
      <c r="AU23" s="463">
        <f t="shared" si="9"/>
        <v>572.45598085999995</v>
      </c>
      <c r="AV23" s="463">
        <f t="shared" si="9"/>
        <v>572.45598085999995</v>
      </c>
      <c r="AW23" s="463">
        <f t="shared" si="9"/>
        <v>572.45598085999995</v>
      </c>
      <c r="AX23" s="463">
        <f t="shared" si="9"/>
        <v>572.45598085999995</v>
      </c>
      <c r="AY23" s="463">
        <f t="shared" ref="AY23:DJ26" si="11">AX23</f>
        <v>572.45598085999995</v>
      </c>
      <c r="AZ23" s="463">
        <f t="shared" si="11"/>
        <v>572.45598085999995</v>
      </c>
      <c r="BA23" s="463">
        <f t="shared" si="11"/>
        <v>572.45598085999995</v>
      </c>
      <c r="BB23" s="463">
        <f t="shared" si="11"/>
        <v>572.45598085999995</v>
      </c>
      <c r="BC23" s="463">
        <f t="shared" si="11"/>
        <v>572.45598085999995</v>
      </c>
      <c r="BD23" s="463">
        <f t="shared" si="11"/>
        <v>572.45598085999995</v>
      </c>
      <c r="BE23" s="463">
        <f t="shared" si="11"/>
        <v>572.45598085999995</v>
      </c>
      <c r="BF23" s="463">
        <f t="shared" si="11"/>
        <v>572.45598085999995</v>
      </c>
      <c r="BG23" s="463">
        <f t="shared" si="11"/>
        <v>572.45598085999995</v>
      </c>
      <c r="BH23" s="463">
        <f t="shared" si="11"/>
        <v>572.45598085999995</v>
      </c>
      <c r="BI23" s="463">
        <f t="shared" si="11"/>
        <v>572.45598085999995</v>
      </c>
      <c r="BJ23" s="463">
        <f t="shared" si="11"/>
        <v>572.45598085999995</v>
      </c>
      <c r="BK23" s="463">
        <f t="shared" si="11"/>
        <v>572.45598085999995</v>
      </c>
      <c r="BL23" s="463">
        <f t="shared" si="11"/>
        <v>572.45598085999995</v>
      </c>
      <c r="BM23" s="463">
        <f t="shared" si="11"/>
        <v>572.45598085999995</v>
      </c>
      <c r="BN23" s="463">
        <f t="shared" si="11"/>
        <v>572.45598085999995</v>
      </c>
      <c r="BO23" s="463">
        <f t="shared" si="11"/>
        <v>572.45598085999995</v>
      </c>
      <c r="BP23" s="463">
        <f t="shared" si="11"/>
        <v>572.45598085999995</v>
      </c>
      <c r="BQ23" s="463">
        <f t="shared" si="11"/>
        <v>572.45598085999995</v>
      </c>
      <c r="BR23" s="463">
        <f t="shared" si="11"/>
        <v>572.45598085999995</v>
      </c>
      <c r="BS23" s="463">
        <f t="shared" si="11"/>
        <v>572.45598085999995</v>
      </c>
      <c r="BT23" s="463">
        <f t="shared" si="11"/>
        <v>572.45598085999995</v>
      </c>
      <c r="BU23" s="463">
        <f t="shared" si="11"/>
        <v>572.45598085999995</v>
      </c>
      <c r="BV23" s="463">
        <f t="shared" si="11"/>
        <v>572.45598085999995</v>
      </c>
      <c r="BW23" s="463">
        <f t="shared" si="11"/>
        <v>572.45598085999995</v>
      </c>
      <c r="BX23" s="463">
        <f t="shared" si="11"/>
        <v>572.45598085999995</v>
      </c>
      <c r="BY23" s="463">
        <f t="shared" si="11"/>
        <v>572.45598085999995</v>
      </c>
      <c r="BZ23" s="463">
        <f t="shared" si="11"/>
        <v>572.45598085999995</v>
      </c>
      <c r="CA23" s="463">
        <f t="shared" si="11"/>
        <v>572.45598085999995</v>
      </c>
      <c r="CB23" s="463">
        <f t="shared" si="11"/>
        <v>572.45598085999995</v>
      </c>
      <c r="CC23" s="463">
        <f t="shared" si="11"/>
        <v>572.45598085999995</v>
      </c>
      <c r="CD23" s="463">
        <f t="shared" si="11"/>
        <v>572.45598085999995</v>
      </c>
      <c r="CE23" s="463">
        <f t="shared" si="11"/>
        <v>572.45598085999995</v>
      </c>
      <c r="CF23" s="463">
        <f t="shared" si="11"/>
        <v>572.45598085999995</v>
      </c>
      <c r="CG23" s="463">
        <f t="shared" si="11"/>
        <v>572.45598085999995</v>
      </c>
      <c r="CH23" s="463">
        <f t="shared" si="11"/>
        <v>572.45598085999995</v>
      </c>
      <c r="CI23" s="463">
        <f t="shared" si="11"/>
        <v>572.45598085999995</v>
      </c>
      <c r="CJ23" s="463">
        <f t="shared" si="11"/>
        <v>572.45598085999995</v>
      </c>
      <c r="CK23" s="463">
        <f t="shared" si="11"/>
        <v>572.45598085999995</v>
      </c>
      <c r="CL23" s="463">
        <f t="shared" si="11"/>
        <v>572.45598085999995</v>
      </c>
      <c r="CM23" s="463">
        <f t="shared" si="11"/>
        <v>572.45598085999995</v>
      </c>
      <c r="CN23" s="463">
        <f t="shared" si="11"/>
        <v>572.45598085999995</v>
      </c>
      <c r="CO23" s="463">
        <f t="shared" si="11"/>
        <v>572.45598085999995</v>
      </c>
      <c r="CP23" s="463">
        <f t="shared" si="11"/>
        <v>572.45598085999995</v>
      </c>
      <c r="CQ23" s="463">
        <f t="shared" si="11"/>
        <v>572.45598085999995</v>
      </c>
      <c r="CR23" s="463">
        <f t="shared" si="11"/>
        <v>572.45598085999995</v>
      </c>
      <c r="CS23" s="463">
        <f t="shared" si="11"/>
        <v>572.45598085999995</v>
      </c>
      <c r="CT23" s="463">
        <f t="shared" si="11"/>
        <v>572.45598085999995</v>
      </c>
      <c r="CU23" s="463">
        <f t="shared" si="11"/>
        <v>572.45598085999995</v>
      </c>
      <c r="CV23" s="463">
        <f t="shared" si="11"/>
        <v>572.45598085999995</v>
      </c>
      <c r="CW23" s="463">
        <f t="shared" si="11"/>
        <v>572.45598085999995</v>
      </c>
      <c r="CX23" s="463">
        <f t="shared" si="11"/>
        <v>572.45598085999995</v>
      </c>
      <c r="CY23" s="463">
        <f t="shared" si="11"/>
        <v>572.45598085999995</v>
      </c>
      <c r="CZ23" s="463">
        <f t="shared" si="11"/>
        <v>572.45598085999995</v>
      </c>
      <c r="DA23" s="463">
        <f t="shared" si="11"/>
        <v>572.45598085999995</v>
      </c>
      <c r="DB23" s="463">
        <f t="shared" si="11"/>
        <v>572.45598085999995</v>
      </c>
      <c r="DC23" s="463">
        <f t="shared" si="11"/>
        <v>572.45598085999995</v>
      </c>
      <c r="DD23" s="463">
        <f t="shared" si="11"/>
        <v>572.45598085999995</v>
      </c>
      <c r="DE23" s="463">
        <f t="shared" si="11"/>
        <v>572.45598085999995</v>
      </c>
      <c r="DF23" s="463">
        <f t="shared" si="11"/>
        <v>572.45598085999995</v>
      </c>
      <c r="DG23" s="463">
        <f t="shared" si="11"/>
        <v>572.45598085999995</v>
      </c>
      <c r="DH23" s="463">
        <f t="shared" si="11"/>
        <v>572.45598085999995</v>
      </c>
      <c r="DI23" s="463">
        <f t="shared" si="11"/>
        <v>572.45598085999995</v>
      </c>
      <c r="DJ23" s="463">
        <f t="shared" si="11"/>
        <v>572.45598085999995</v>
      </c>
      <c r="DK23" s="463">
        <f t="shared" ref="DK23:FV27" si="12">DJ23</f>
        <v>572.45598085999995</v>
      </c>
      <c r="DL23" s="463">
        <f t="shared" si="12"/>
        <v>572.45598085999995</v>
      </c>
      <c r="DM23" s="463">
        <f t="shared" si="12"/>
        <v>572.45598085999995</v>
      </c>
      <c r="DN23" s="463">
        <f t="shared" si="12"/>
        <v>572.45598085999995</v>
      </c>
      <c r="DO23" s="463">
        <f t="shared" si="12"/>
        <v>572.45598085999995</v>
      </c>
      <c r="DP23" s="463">
        <f t="shared" si="12"/>
        <v>572.45598085999995</v>
      </c>
      <c r="DQ23" s="463">
        <f t="shared" si="12"/>
        <v>572.45598085999995</v>
      </c>
      <c r="DR23" s="463">
        <f t="shared" si="12"/>
        <v>572.45598085999995</v>
      </c>
      <c r="DS23" s="463">
        <f t="shared" si="12"/>
        <v>572.45598085999995</v>
      </c>
      <c r="DT23" s="463">
        <f t="shared" si="12"/>
        <v>572.45598085999995</v>
      </c>
      <c r="DU23" s="463">
        <f t="shared" si="12"/>
        <v>572.45598085999995</v>
      </c>
      <c r="DV23" s="463">
        <f t="shared" si="12"/>
        <v>572.45598085999995</v>
      </c>
      <c r="DW23" s="463">
        <f t="shared" si="12"/>
        <v>572.45598085999995</v>
      </c>
      <c r="DX23" s="463">
        <f t="shared" si="12"/>
        <v>572.45598085999995</v>
      </c>
      <c r="DY23" s="463">
        <f t="shared" si="12"/>
        <v>572.45598085999995</v>
      </c>
      <c r="DZ23" s="463">
        <f t="shared" si="12"/>
        <v>572.45598085999995</v>
      </c>
      <c r="EA23" s="463">
        <f t="shared" si="12"/>
        <v>572.45598085999995</v>
      </c>
      <c r="EB23" s="463">
        <f t="shared" si="12"/>
        <v>572.45598085999995</v>
      </c>
      <c r="EC23" s="463">
        <f t="shared" si="12"/>
        <v>572.45598085999995</v>
      </c>
      <c r="ED23" s="463">
        <f t="shared" si="12"/>
        <v>572.45598085999995</v>
      </c>
      <c r="EE23" s="463">
        <f t="shared" si="12"/>
        <v>572.45598085999995</v>
      </c>
      <c r="EF23" s="463">
        <f t="shared" si="12"/>
        <v>572.45598085999995</v>
      </c>
      <c r="EG23" s="463">
        <f t="shared" si="12"/>
        <v>572.45598085999995</v>
      </c>
      <c r="EH23" s="463">
        <f t="shared" si="12"/>
        <v>572.45598085999995</v>
      </c>
      <c r="EI23" s="463">
        <f t="shared" si="12"/>
        <v>572.45598085999995</v>
      </c>
      <c r="EJ23" s="463">
        <f t="shared" si="12"/>
        <v>572.45598085999995</v>
      </c>
      <c r="EK23" s="463">
        <f t="shared" si="12"/>
        <v>572.45598085999995</v>
      </c>
      <c r="EL23" s="463">
        <f t="shared" si="12"/>
        <v>572.45598085999995</v>
      </c>
      <c r="EM23" s="463">
        <f t="shared" si="12"/>
        <v>572.45598085999995</v>
      </c>
      <c r="EN23" s="463">
        <f t="shared" si="12"/>
        <v>572.45598085999995</v>
      </c>
      <c r="EO23" s="463">
        <f t="shared" si="12"/>
        <v>572.45598085999995</v>
      </c>
      <c r="EP23" s="463">
        <f t="shared" si="12"/>
        <v>572.45598085999995</v>
      </c>
      <c r="EQ23" s="463">
        <f t="shared" si="12"/>
        <v>572.45598085999995</v>
      </c>
      <c r="ER23" s="463">
        <f t="shared" si="12"/>
        <v>572.45598085999995</v>
      </c>
      <c r="ES23" s="463">
        <f t="shared" si="12"/>
        <v>572.45598085999995</v>
      </c>
      <c r="ET23" s="463">
        <f t="shared" si="12"/>
        <v>572.45598085999995</v>
      </c>
      <c r="EU23" s="463">
        <f t="shared" si="12"/>
        <v>572.45598085999995</v>
      </c>
      <c r="EV23" s="463">
        <f t="shared" si="12"/>
        <v>572.45598085999995</v>
      </c>
      <c r="EW23" s="463">
        <f t="shared" si="12"/>
        <v>572.45598085999995</v>
      </c>
      <c r="EX23" s="463">
        <f t="shared" si="12"/>
        <v>572.45598085999995</v>
      </c>
      <c r="EY23" s="463">
        <f t="shared" si="12"/>
        <v>572.45598085999995</v>
      </c>
      <c r="EZ23" s="463">
        <f t="shared" si="12"/>
        <v>572.45598085999995</v>
      </c>
      <c r="FA23" s="463">
        <f t="shared" si="12"/>
        <v>572.45598085999995</v>
      </c>
      <c r="FB23" s="463">
        <f t="shared" si="12"/>
        <v>572.45598085999995</v>
      </c>
      <c r="FC23" s="463">
        <f t="shared" si="12"/>
        <v>572.45598085999995</v>
      </c>
      <c r="FD23" s="463">
        <f t="shared" si="12"/>
        <v>572.45598085999995</v>
      </c>
      <c r="FE23" s="463">
        <f t="shared" si="12"/>
        <v>572.45598085999995</v>
      </c>
      <c r="FF23" s="463">
        <f t="shared" si="12"/>
        <v>572.45598085999995</v>
      </c>
      <c r="FG23" s="463">
        <f t="shared" si="12"/>
        <v>572.45598085999995</v>
      </c>
      <c r="FH23" s="463">
        <f t="shared" si="12"/>
        <v>572.45598085999995</v>
      </c>
      <c r="FI23" s="463">
        <f t="shared" si="12"/>
        <v>572.45598085999995</v>
      </c>
      <c r="FJ23" s="463">
        <f t="shared" si="12"/>
        <v>572.45598085999995</v>
      </c>
      <c r="FK23" s="463">
        <f t="shared" si="12"/>
        <v>572.45598085999995</v>
      </c>
      <c r="FL23" s="463">
        <f t="shared" si="12"/>
        <v>572.45598085999995</v>
      </c>
      <c r="FM23" s="463">
        <f t="shared" si="12"/>
        <v>572.45598085999995</v>
      </c>
      <c r="FN23" s="463">
        <f t="shared" si="12"/>
        <v>572.45598085999995</v>
      </c>
      <c r="FO23" s="463">
        <f t="shared" si="12"/>
        <v>572.45598085999995</v>
      </c>
      <c r="FP23" s="463">
        <f t="shared" si="12"/>
        <v>572.45598085999995</v>
      </c>
      <c r="FQ23" s="463">
        <f t="shared" si="12"/>
        <v>572.45598085999995</v>
      </c>
      <c r="FR23" s="463">
        <f t="shared" si="12"/>
        <v>572.45598085999995</v>
      </c>
      <c r="FS23" s="463">
        <f t="shared" si="12"/>
        <v>572.45598085999995</v>
      </c>
      <c r="FT23" s="463">
        <f t="shared" si="12"/>
        <v>572.45598085999995</v>
      </c>
      <c r="FU23" s="463">
        <f t="shared" si="12"/>
        <v>572.45598085999995</v>
      </c>
      <c r="FV23" s="463">
        <f t="shared" si="12"/>
        <v>572.45598085999995</v>
      </c>
      <c r="FW23" s="463">
        <f t="shared" ref="FW23:GZ26" si="13">FV23</f>
        <v>572.45598085999995</v>
      </c>
      <c r="FX23" s="463">
        <f t="shared" si="13"/>
        <v>572.45598085999995</v>
      </c>
      <c r="FY23" s="463">
        <f t="shared" si="13"/>
        <v>572.45598085999995</v>
      </c>
      <c r="FZ23" s="463">
        <f t="shared" si="13"/>
        <v>572.45598085999995</v>
      </c>
      <c r="GA23" s="463">
        <f t="shared" si="13"/>
        <v>572.45598085999995</v>
      </c>
      <c r="GB23" s="463">
        <f t="shared" si="13"/>
        <v>572.45598085999995</v>
      </c>
      <c r="GC23" s="463">
        <f t="shared" si="13"/>
        <v>572.45598085999995</v>
      </c>
      <c r="GD23" s="463">
        <f t="shared" si="13"/>
        <v>572.45598085999995</v>
      </c>
      <c r="GE23" s="463">
        <f t="shared" si="13"/>
        <v>572.45598085999995</v>
      </c>
      <c r="GF23" s="463">
        <f t="shared" si="13"/>
        <v>572.45598085999995</v>
      </c>
      <c r="GG23" s="463">
        <f t="shared" si="13"/>
        <v>572.45598085999995</v>
      </c>
      <c r="GH23" s="463">
        <f t="shared" si="13"/>
        <v>572.45598085999995</v>
      </c>
      <c r="GI23" s="463">
        <f t="shared" si="13"/>
        <v>572.45598085999995</v>
      </c>
      <c r="GJ23" s="463">
        <f t="shared" si="13"/>
        <v>572.45598085999995</v>
      </c>
      <c r="GK23" s="463">
        <f t="shared" si="13"/>
        <v>572.45598085999995</v>
      </c>
      <c r="GL23" s="463">
        <f t="shared" si="13"/>
        <v>572.45598085999995</v>
      </c>
      <c r="GM23" s="463">
        <f t="shared" si="13"/>
        <v>572.45598085999995</v>
      </c>
      <c r="GN23" s="463">
        <f t="shared" si="13"/>
        <v>572.45598085999995</v>
      </c>
      <c r="GO23" s="463">
        <f t="shared" si="13"/>
        <v>572.45598085999995</v>
      </c>
      <c r="GP23" s="463">
        <f t="shared" si="13"/>
        <v>572.45598085999995</v>
      </c>
      <c r="GQ23" s="463">
        <f t="shared" si="13"/>
        <v>572.45598085999995</v>
      </c>
      <c r="GR23" s="463">
        <f t="shared" si="13"/>
        <v>572.45598085999995</v>
      </c>
      <c r="GS23" s="463">
        <f t="shared" si="13"/>
        <v>572.45598085999995</v>
      </c>
      <c r="GT23" s="463">
        <f t="shared" si="13"/>
        <v>572.45598085999995</v>
      </c>
      <c r="GU23" s="463">
        <f t="shared" si="13"/>
        <v>572.45598085999995</v>
      </c>
      <c r="GV23" s="463">
        <f t="shared" si="13"/>
        <v>572.45598085999995</v>
      </c>
      <c r="GW23" s="463">
        <f t="shared" si="13"/>
        <v>572.45598085999995</v>
      </c>
      <c r="GX23" s="463">
        <f t="shared" si="13"/>
        <v>572.45598085999995</v>
      </c>
      <c r="GY23" s="463">
        <f t="shared" si="13"/>
        <v>572.45598085999995</v>
      </c>
      <c r="GZ23" s="463">
        <f t="shared" si="13"/>
        <v>572.45598085999995</v>
      </c>
      <c r="HA23" s="465"/>
      <c r="HB23" s="465"/>
      <c r="HC23" s="465"/>
      <c r="HD23" s="465"/>
      <c r="HE23" s="465"/>
      <c r="HF23" s="465"/>
      <c r="HG23" s="465"/>
      <c r="HH23" s="465"/>
      <c r="HI23" s="465"/>
      <c r="HJ23" s="465"/>
      <c r="HK23" s="465"/>
      <c r="HL23" s="465"/>
      <c r="HM23" s="465"/>
      <c r="HN23" s="465"/>
      <c r="HO23" s="465"/>
      <c r="HP23" s="465"/>
      <c r="HQ23" s="465"/>
      <c r="HR23" s="465"/>
      <c r="HS23" s="465"/>
      <c r="HT23" s="465"/>
      <c r="HU23" s="465"/>
      <c r="HV23" s="465"/>
      <c r="HW23" s="465"/>
      <c r="HX23" s="465"/>
      <c r="HY23" s="465"/>
      <c r="HZ23" s="465"/>
    </row>
    <row r="24" spans="2:234" s="446" customFormat="1" ht="16.5" customHeight="1">
      <c r="B24" s="458">
        <v>18</v>
      </c>
      <c r="C24" s="459" t="s">
        <v>258</v>
      </c>
      <c r="D24" s="460" t="s">
        <v>240</v>
      </c>
      <c r="E24" s="461">
        <v>145.5</v>
      </c>
      <c r="F24" s="460" t="s">
        <v>115</v>
      </c>
      <c r="G24" s="466">
        <v>40407</v>
      </c>
      <c r="H24" s="466">
        <v>48443</v>
      </c>
      <c r="I24" s="460"/>
      <c r="J24" s="440"/>
      <c r="K24" s="463">
        <v>121.79913500000001</v>
      </c>
      <c r="L24" s="463">
        <f t="shared" si="9"/>
        <v>121.79913500000001</v>
      </c>
      <c r="M24" s="463">
        <f t="shared" si="9"/>
        <v>121.79913500000001</v>
      </c>
      <c r="N24" s="463">
        <f t="shared" si="9"/>
        <v>121.79913500000001</v>
      </c>
      <c r="O24" s="463">
        <f t="shared" si="9"/>
        <v>121.79913500000001</v>
      </c>
      <c r="P24" s="463">
        <f t="shared" si="9"/>
        <v>121.79913500000001</v>
      </c>
      <c r="Q24" s="463">
        <f t="shared" si="9"/>
        <v>121.79913500000001</v>
      </c>
      <c r="R24" s="463">
        <f t="shared" si="9"/>
        <v>121.79913500000001</v>
      </c>
      <c r="S24" s="463">
        <f t="shared" si="9"/>
        <v>121.79913500000001</v>
      </c>
      <c r="T24" s="463">
        <f t="shared" si="9"/>
        <v>121.79913500000001</v>
      </c>
      <c r="U24" s="463">
        <f t="shared" si="9"/>
        <v>121.79913500000001</v>
      </c>
      <c r="V24" s="463">
        <f t="shared" si="9"/>
        <v>121.79913500000001</v>
      </c>
      <c r="W24" s="463">
        <f t="shared" si="9"/>
        <v>121.79913500000001</v>
      </c>
      <c r="X24" s="463">
        <f t="shared" si="9"/>
        <v>121.79913500000001</v>
      </c>
      <c r="Y24" s="463">
        <f t="shared" si="9"/>
        <v>121.79913500000001</v>
      </c>
      <c r="Z24" s="463">
        <f t="shared" si="9"/>
        <v>121.79913500000001</v>
      </c>
      <c r="AA24" s="463">
        <f t="shared" si="9"/>
        <v>121.79913500000001</v>
      </c>
      <c r="AB24" s="463">
        <f t="shared" si="9"/>
        <v>121.79913500000001</v>
      </c>
      <c r="AC24" s="463">
        <f t="shared" si="9"/>
        <v>121.79913500000001</v>
      </c>
      <c r="AD24" s="463">
        <f t="shared" si="9"/>
        <v>121.79913500000001</v>
      </c>
      <c r="AE24" s="463">
        <f t="shared" si="9"/>
        <v>121.79913500000001</v>
      </c>
      <c r="AF24" s="463">
        <f t="shared" si="9"/>
        <v>121.79913500000001</v>
      </c>
      <c r="AG24" s="463">
        <f t="shared" si="9"/>
        <v>121.79913500000001</v>
      </c>
      <c r="AH24" s="463">
        <f t="shared" si="9"/>
        <v>121.79913500000001</v>
      </c>
      <c r="AI24" s="463">
        <f t="shared" si="9"/>
        <v>121.79913500000001</v>
      </c>
      <c r="AJ24" s="463">
        <f t="shared" si="9"/>
        <v>121.79913500000001</v>
      </c>
      <c r="AK24" s="463">
        <f t="shared" si="9"/>
        <v>121.79913500000001</v>
      </c>
      <c r="AL24" s="463">
        <f t="shared" si="9"/>
        <v>121.79913500000001</v>
      </c>
      <c r="AM24" s="463">
        <f t="shared" si="9"/>
        <v>121.79913500000001</v>
      </c>
      <c r="AN24" s="463">
        <f t="shared" si="9"/>
        <v>121.79913500000001</v>
      </c>
      <c r="AO24" s="463">
        <f t="shared" si="9"/>
        <v>121.79913500000001</v>
      </c>
      <c r="AP24" s="463">
        <f t="shared" si="9"/>
        <v>121.79913500000001</v>
      </c>
      <c r="AQ24" s="463">
        <f t="shared" si="9"/>
        <v>121.79913500000001</v>
      </c>
      <c r="AR24" s="463">
        <f t="shared" si="9"/>
        <v>121.79913500000001</v>
      </c>
      <c r="AS24" s="463">
        <f t="shared" si="9"/>
        <v>121.79913500000001</v>
      </c>
      <c r="AT24" s="463">
        <f t="shared" si="9"/>
        <v>121.79913500000001</v>
      </c>
      <c r="AU24" s="463">
        <f t="shared" si="9"/>
        <v>121.79913500000001</v>
      </c>
      <c r="AV24" s="463">
        <f t="shared" si="9"/>
        <v>121.79913500000001</v>
      </c>
      <c r="AW24" s="463">
        <f t="shared" si="9"/>
        <v>121.79913500000001</v>
      </c>
      <c r="AX24" s="463">
        <f t="shared" si="9"/>
        <v>121.79913500000001</v>
      </c>
      <c r="AY24" s="463">
        <f t="shared" si="11"/>
        <v>121.79913500000001</v>
      </c>
      <c r="AZ24" s="463">
        <f t="shared" si="11"/>
        <v>121.79913500000001</v>
      </c>
      <c r="BA24" s="463">
        <f t="shared" si="11"/>
        <v>121.79913500000001</v>
      </c>
      <c r="BB24" s="463">
        <f t="shared" si="11"/>
        <v>121.79913500000001</v>
      </c>
      <c r="BC24" s="463">
        <f t="shared" si="11"/>
        <v>121.79913500000001</v>
      </c>
      <c r="BD24" s="463">
        <f t="shared" si="11"/>
        <v>121.79913500000001</v>
      </c>
      <c r="BE24" s="463">
        <f t="shared" si="11"/>
        <v>121.79913500000001</v>
      </c>
      <c r="BF24" s="463">
        <f t="shared" si="11"/>
        <v>121.79913500000001</v>
      </c>
      <c r="BG24" s="463">
        <f t="shared" si="11"/>
        <v>121.79913500000001</v>
      </c>
      <c r="BH24" s="463">
        <f t="shared" si="11"/>
        <v>121.79913500000001</v>
      </c>
      <c r="BI24" s="463">
        <f t="shared" si="11"/>
        <v>121.79913500000001</v>
      </c>
      <c r="BJ24" s="463">
        <f t="shared" si="11"/>
        <v>121.79913500000001</v>
      </c>
      <c r="BK24" s="463">
        <f t="shared" si="11"/>
        <v>121.79913500000001</v>
      </c>
      <c r="BL24" s="463">
        <f t="shared" si="11"/>
        <v>121.79913500000001</v>
      </c>
      <c r="BM24" s="463">
        <f t="shared" si="11"/>
        <v>121.79913500000001</v>
      </c>
      <c r="BN24" s="463">
        <f t="shared" si="11"/>
        <v>121.79913500000001</v>
      </c>
      <c r="BO24" s="463">
        <f t="shared" si="11"/>
        <v>121.79913500000001</v>
      </c>
      <c r="BP24" s="463">
        <f t="shared" si="11"/>
        <v>121.79913500000001</v>
      </c>
      <c r="BQ24" s="463">
        <f t="shared" si="11"/>
        <v>121.79913500000001</v>
      </c>
      <c r="BR24" s="463">
        <f t="shared" si="11"/>
        <v>121.79913500000001</v>
      </c>
      <c r="BS24" s="463">
        <f t="shared" si="11"/>
        <v>121.79913500000001</v>
      </c>
      <c r="BT24" s="463">
        <f t="shared" si="11"/>
        <v>121.79913500000001</v>
      </c>
      <c r="BU24" s="463">
        <f t="shared" si="11"/>
        <v>121.79913500000001</v>
      </c>
      <c r="BV24" s="463">
        <f t="shared" si="11"/>
        <v>121.79913500000001</v>
      </c>
      <c r="BW24" s="463">
        <f t="shared" si="11"/>
        <v>121.79913500000001</v>
      </c>
      <c r="BX24" s="463">
        <f t="shared" si="11"/>
        <v>121.79913500000001</v>
      </c>
      <c r="BY24" s="463">
        <f t="shared" si="11"/>
        <v>121.79913500000001</v>
      </c>
      <c r="BZ24" s="463">
        <f t="shared" si="11"/>
        <v>121.79913500000001</v>
      </c>
      <c r="CA24" s="463">
        <f t="shared" si="11"/>
        <v>121.79913500000001</v>
      </c>
      <c r="CB24" s="463">
        <f t="shared" si="11"/>
        <v>121.79913500000001</v>
      </c>
      <c r="CC24" s="463">
        <f t="shared" si="11"/>
        <v>121.79913500000001</v>
      </c>
      <c r="CD24" s="463">
        <f t="shared" si="11"/>
        <v>121.79913500000001</v>
      </c>
      <c r="CE24" s="463">
        <f t="shared" si="11"/>
        <v>121.79913500000001</v>
      </c>
      <c r="CF24" s="463">
        <f t="shared" si="11"/>
        <v>121.79913500000001</v>
      </c>
      <c r="CG24" s="463">
        <f t="shared" si="11"/>
        <v>121.79913500000001</v>
      </c>
      <c r="CH24" s="463">
        <f t="shared" si="11"/>
        <v>121.79913500000001</v>
      </c>
      <c r="CI24" s="463">
        <f t="shared" si="11"/>
        <v>121.79913500000001</v>
      </c>
      <c r="CJ24" s="463">
        <f t="shared" si="11"/>
        <v>121.79913500000001</v>
      </c>
      <c r="CK24" s="463">
        <f t="shared" si="11"/>
        <v>121.79913500000001</v>
      </c>
      <c r="CL24" s="463">
        <f t="shared" si="11"/>
        <v>121.79913500000001</v>
      </c>
      <c r="CM24" s="463">
        <f t="shared" si="11"/>
        <v>121.79913500000001</v>
      </c>
      <c r="CN24" s="463">
        <f t="shared" si="11"/>
        <v>121.79913500000001</v>
      </c>
      <c r="CO24" s="463">
        <f t="shared" si="11"/>
        <v>121.79913500000001</v>
      </c>
      <c r="CP24" s="463">
        <f t="shared" si="11"/>
        <v>121.79913500000001</v>
      </c>
      <c r="CQ24" s="463">
        <f t="shared" si="11"/>
        <v>121.79913500000001</v>
      </c>
      <c r="CR24" s="463">
        <f t="shared" si="11"/>
        <v>121.79913500000001</v>
      </c>
      <c r="CS24" s="463">
        <f t="shared" si="11"/>
        <v>121.79913500000001</v>
      </c>
      <c r="CT24" s="463">
        <f t="shared" si="11"/>
        <v>121.79913500000001</v>
      </c>
      <c r="CU24" s="463">
        <f t="shared" si="11"/>
        <v>121.79913500000001</v>
      </c>
      <c r="CV24" s="463">
        <f t="shared" si="11"/>
        <v>121.79913500000001</v>
      </c>
      <c r="CW24" s="463">
        <f t="shared" si="11"/>
        <v>121.79913500000001</v>
      </c>
      <c r="CX24" s="463">
        <f t="shared" si="11"/>
        <v>121.79913500000001</v>
      </c>
      <c r="CY24" s="463">
        <f t="shared" si="11"/>
        <v>121.79913500000001</v>
      </c>
      <c r="CZ24" s="463">
        <f t="shared" si="11"/>
        <v>121.79913500000001</v>
      </c>
      <c r="DA24" s="463">
        <f t="shared" si="11"/>
        <v>121.79913500000001</v>
      </c>
      <c r="DB24" s="463">
        <f t="shared" si="11"/>
        <v>121.79913500000001</v>
      </c>
      <c r="DC24" s="463">
        <f t="shared" si="11"/>
        <v>121.79913500000001</v>
      </c>
      <c r="DD24" s="463">
        <f t="shared" si="11"/>
        <v>121.79913500000001</v>
      </c>
      <c r="DE24" s="463">
        <f t="shared" si="11"/>
        <v>121.79913500000001</v>
      </c>
      <c r="DF24" s="463">
        <f t="shared" si="11"/>
        <v>121.79913500000001</v>
      </c>
      <c r="DG24" s="463">
        <f t="shared" si="11"/>
        <v>121.79913500000001</v>
      </c>
      <c r="DH24" s="463">
        <f t="shared" si="11"/>
        <v>121.79913500000001</v>
      </c>
      <c r="DI24" s="463">
        <f t="shared" si="11"/>
        <v>121.79913500000001</v>
      </c>
      <c r="DJ24" s="463">
        <f t="shared" si="11"/>
        <v>121.79913500000001</v>
      </c>
      <c r="DK24" s="463">
        <f t="shared" si="12"/>
        <v>121.79913500000001</v>
      </c>
      <c r="DL24" s="463">
        <f t="shared" si="12"/>
        <v>121.79913500000001</v>
      </c>
      <c r="DM24" s="463">
        <f t="shared" si="12"/>
        <v>121.79913500000001</v>
      </c>
      <c r="DN24" s="463">
        <f t="shared" si="12"/>
        <v>121.79913500000001</v>
      </c>
      <c r="DO24" s="463">
        <f t="shared" si="12"/>
        <v>121.79913500000001</v>
      </c>
      <c r="DP24" s="463">
        <f t="shared" si="12"/>
        <v>121.79913500000001</v>
      </c>
      <c r="DQ24" s="463">
        <f t="shared" si="12"/>
        <v>121.79913500000001</v>
      </c>
      <c r="DR24" s="463">
        <f t="shared" si="12"/>
        <v>121.79913500000001</v>
      </c>
      <c r="DS24" s="463">
        <f t="shared" si="12"/>
        <v>121.79913500000001</v>
      </c>
      <c r="DT24" s="463">
        <f t="shared" si="12"/>
        <v>121.79913500000001</v>
      </c>
      <c r="DU24" s="463">
        <f t="shared" si="12"/>
        <v>121.79913500000001</v>
      </c>
      <c r="DV24" s="463">
        <f t="shared" si="12"/>
        <v>121.79913500000001</v>
      </c>
      <c r="DW24" s="463">
        <f t="shared" si="12"/>
        <v>121.79913500000001</v>
      </c>
      <c r="DX24" s="463">
        <f t="shared" si="12"/>
        <v>121.79913500000001</v>
      </c>
      <c r="DY24" s="463">
        <f t="shared" si="12"/>
        <v>121.79913500000001</v>
      </c>
      <c r="DZ24" s="463">
        <f t="shared" si="12"/>
        <v>121.79913500000001</v>
      </c>
      <c r="EA24" s="463">
        <f t="shared" si="12"/>
        <v>121.79913500000001</v>
      </c>
      <c r="EB24" s="463">
        <f t="shared" si="12"/>
        <v>121.79913500000001</v>
      </c>
      <c r="EC24" s="463">
        <f t="shared" si="12"/>
        <v>121.79913500000001</v>
      </c>
      <c r="ED24" s="463">
        <f t="shared" si="12"/>
        <v>121.79913500000001</v>
      </c>
      <c r="EE24" s="463">
        <f t="shared" si="12"/>
        <v>121.79913500000001</v>
      </c>
      <c r="EF24" s="463">
        <f t="shared" si="12"/>
        <v>121.79913500000001</v>
      </c>
      <c r="EG24" s="463">
        <f t="shared" si="12"/>
        <v>121.79913500000001</v>
      </c>
      <c r="EH24" s="463">
        <f t="shared" si="12"/>
        <v>121.79913500000001</v>
      </c>
      <c r="EI24" s="463">
        <f t="shared" si="12"/>
        <v>121.79913500000001</v>
      </c>
      <c r="EJ24" s="463">
        <f t="shared" si="12"/>
        <v>121.79913500000001</v>
      </c>
      <c r="EK24" s="463">
        <f t="shared" si="12"/>
        <v>121.79913500000001</v>
      </c>
      <c r="EL24" s="463">
        <f t="shared" si="12"/>
        <v>121.79913500000001</v>
      </c>
      <c r="EM24" s="463">
        <f t="shared" si="12"/>
        <v>121.79913500000001</v>
      </c>
      <c r="EN24" s="463">
        <f t="shared" si="12"/>
        <v>121.79913500000001</v>
      </c>
      <c r="EO24" s="463">
        <f t="shared" si="12"/>
        <v>121.79913500000001</v>
      </c>
      <c r="EP24" s="463">
        <f t="shared" si="12"/>
        <v>121.79913500000001</v>
      </c>
      <c r="EQ24" s="463">
        <f t="shared" si="12"/>
        <v>121.79913500000001</v>
      </c>
      <c r="ER24" s="463">
        <f t="shared" si="12"/>
        <v>121.79913500000001</v>
      </c>
      <c r="ES24" s="463">
        <f t="shared" si="12"/>
        <v>121.79913500000001</v>
      </c>
      <c r="ET24" s="463">
        <f t="shared" si="12"/>
        <v>121.79913500000001</v>
      </c>
      <c r="EU24" s="463">
        <f t="shared" si="12"/>
        <v>121.79913500000001</v>
      </c>
      <c r="EV24" s="463">
        <f t="shared" si="12"/>
        <v>121.79913500000001</v>
      </c>
      <c r="EW24" s="463">
        <f t="shared" si="12"/>
        <v>121.79913500000001</v>
      </c>
      <c r="EX24" s="463">
        <f t="shared" si="12"/>
        <v>121.79913500000001</v>
      </c>
      <c r="EY24" s="463">
        <f t="shared" si="12"/>
        <v>121.79913500000001</v>
      </c>
      <c r="EZ24" s="463">
        <f t="shared" si="12"/>
        <v>121.79913500000001</v>
      </c>
      <c r="FA24" s="463">
        <f t="shared" si="12"/>
        <v>121.79913500000001</v>
      </c>
      <c r="FB24" s="463">
        <f t="shared" si="12"/>
        <v>121.79913500000001</v>
      </c>
      <c r="FC24" s="463">
        <f t="shared" si="12"/>
        <v>121.79913500000001</v>
      </c>
      <c r="FD24" s="463">
        <f t="shared" si="12"/>
        <v>121.79913500000001</v>
      </c>
      <c r="FE24" s="463">
        <f t="shared" si="12"/>
        <v>121.79913500000001</v>
      </c>
      <c r="FF24" s="463">
        <f t="shared" si="12"/>
        <v>121.79913500000001</v>
      </c>
      <c r="FG24" s="463">
        <f t="shared" si="12"/>
        <v>121.79913500000001</v>
      </c>
      <c r="FH24" s="463">
        <f t="shared" si="12"/>
        <v>121.79913500000001</v>
      </c>
      <c r="FI24" s="463">
        <f t="shared" si="12"/>
        <v>121.79913500000001</v>
      </c>
      <c r="FJ24" s="463">
        <f t="shared" si="12"/>
        <v>121.79913500000001</v>
      </c>
      <c r="FK24" s="463">
        <f t="shared" si="12"/>
        <v>121.79913500000001</v>
      </c>
      <c r="FL24" s="463">
        <f t="shared" si="12"/>
        <v>121.79913500000001</v>
      </c>
      <c r="FM24" s="463">
        <f t="shared" si="12"/>
        <v>121.79913500000001</v>
      </c>
      <c r="FN24" s="463">
        <f t="shared" si="12"/>
        <v>121.79913500000001</v>
      </c>
      <c r="FO24" s="463">
        <f t="shared" si="12"/>
        <v>121.79913500000001</v>
      </c>
      <c r="FP24" s="463">
        <f t="shared" si="12"/>
        <v>121.79913500000001</v>
      </c>
      <c r="FQ24" s="463">
        <f t="shared" si="12"/>
        <v>121.79913500000001</v>
      </c>
      <c r="FR24" s="463">
        <f t="shared" si="12"/>
        <v>121.79913500000001</v>
      </c>
      <c r="FS24" s="463">
        <f t="shared" si="12"/>
        <v>121.79913500000001</v>
      </c>
      <c r="FT24" s="463">
        <f t="shared" si="12"/>
        <v>121.79913500000001</v>
      </c>
      <c r="FU24" s="463">
        <f t="shared" si="12"/>
        <v>121.79913500000001</v>
      </c>
      <c r="FV24" s="463">
        <f t="shared" si="12"/>
        <v>121.79913500000001</v>
      </c>
      <c r="FW24" s="463">
        <f t="shared" si="13"/>
        <v>121.79913500000001</v>
      </c>
      <c r="FX24" s="463">
        <f t="shared" si="13"/>
        <v>121.79913500000001</v>
      </c>
      <c r="FY24" s="463">
        <f t="shared" si="13"/>
        <v>121.79913500000001</v>
      </c>
      <c r="FZ24" s="463">
        <f t="shared" si="13"/>
        <v>121.79913500000001</v>
      </c>
      <c r="GA24" s="463">
        <f t="shared" si="13"/>
        <v>121.79913500000001</v>
      </c>
      <c r="GB24" s="463">
        <f t="shared" si="13"/>
        <v>121.79913500000001</v>
      </c>
      <c r="GC24" s="463">
        <f t="shared" si="13"/>
        <v>121.79913500000001</v>
      </c>
      <c r="GD24" s="463">
        <f t="shared" si="13"/>
        <v>121.79913500000001</v>
      </c>
      <c r="GE24" s="463">
        <f t="shared" si="13"/>
        <v>121.79913500000001</v>
      </c>
      <c r="GF24" s="463">
        <f t="shared" si="13"/>
        <v>121.79913500000001</v>
      </c>
      <c r="GG24" s="463">
        <f t="shared" si="13"/>
        <v>121.79913500000001</v>
      </c>
      <c r="GH24" s="463">
        <f t="shared" si="13"/>
        <v>121.79913500000001</v>
      </c>
      <c r="GI24" s="463">
        <f t="shared" si="13"/>
        <v>121.79913500000001</v>
      </c>
      <c r="GJ24" s="463">
        <f t="shared" si="13"/>
        <v>121.79913500000001</v>
      </c>
      <c r="GK24" s="463">
        <f t="shared" si="13"/>
        <v>121.79913500000001</v>
      </c>
      <c r="GL24" s="463">
        <f t="shared" si="13"/>
        <v>121.79913500000001</v>
      </c>
      <c r="GM24" s="463">
        <f t="shared" si="13"/>
        <v>121.79913500000001</v>
      </c>
      <c r="GN24" s="463">
        <f t="shared" si="13"/>
        <v>121.79913500000001</v>
      </c>
      <c r="GO24" s="463">
        <f t="shared" si="13"/>
        <v>121.79913500000001</v>
      </c>
      <c r="GP24" s="463">
        <f t="shared" si="13"/>
        <v>121.79913500000001</v>
      </c>
      <c r="GQ24" s="463">
        <f t="shared" si="13"/>
        <v>121.79913500000001</v>
      </c>
      <c r="GR24" s="463">
        <f t="shared" si="13"/>
        <v>121.79913500000001</v>
      </c>
      <c r="GS24" s="463">
        <f t="shared" si="13"/>
        <v>121.79913500000001</v>
      </c>
      <c r="GT24" s="463">
        <f t="shared" si="13"/>
        <v>121.79913500000001</v>
      </c>
      <c r="GU24" s="463">
        <f t="shared" si="13"/>
        <v>121.79913500000001</v>
      </c>
      <c r="GV24" s="463">
        <f t="shared" si="13"/>
        <v>121.79913500000001</v>
      </c>
      <c r="GW24" s="463">
        <f t="shared" si="13"/>
        <v>121.79913500000001</v>
      </c>
      <c r="GX24" s="463">
        <f t="shared" si="13"/>
        <v>121.79913500000001</v>
      </c>
      <c r="GY24" s="463">
        <f t="shared" si="13"/>
        <v>121.79913500000001</v>
      </c>
      <c r="GZ24" s="463">
        <f t="shared" ref="GZ24:HZ24" si="14">GY24</f>
        <v>121.79913500000001</v>
      </c>
      <c r="HA24" s="463">
        <f t="shared" si="14"/>
        <v>121.79913500000001</v>
      </c>
      <c r="HB24" s="463">
        <f t="shared" si="14"/>
        <v>121.79913500000001</v>
      </c>
      <c r="HC24" s="463">
        <f t="shared" si="14"/>
        <v>121.79913500000001</v>
      </c>
      <c r="HD24" s="463">
        <f t="shared" si="14"/>
        <v>121.79913500000001</v>
      </c>
      <c r="HE24" s="463">
        <f t="shared" si="14"/>
        <v>121.79913500000001</v>
      </c>
      <c r="HF24" s="463">
        <f t="shared" si="14"/>
        <v>121.79913500000001</v>
      </c>
      <c r="HG24" s="463">
        <f t="shared" si="14"/>
        <v>121.79913500000001</v>
      </c>
      <c r="HH24" s="463">
        <f t="shared" si="14"/>
        <v>121.79913500000001</v>
      </c>
      <c r="HI24" s="463">
        <f t="shared" si="14"/>
        <v>121.79913500000001</v>
      </c>
      <c r="HJ24" s="463">
        <f t="shared" si="14"/>
        <v>121.79913500000001</v>
      </c>
      <c r="HK24" s="463">
        <f t="shared" si="14"/>
        <v>121.79913500000001</v>
      </c>
      <c r="HL24" s="463">
        <f t="shared" si="14"/>
        <v>121.79913500000001</v>
      </c>
      <c r="HM24" s="463">
        <f t="shared" si="14"/>
        <v>121.79913500000001</v>
      </c>
      <c r="HN24" s="463">
        <f t="shared" si="14"/>
        <v>121.79913500000001</v>
      </c>
      <c r="HO24" s="463">
        <f t="shared" si="14"/>
        <v>121.79913500000001</v>
      </c>
      <c r="HP24" s="463">
        <f t="shared" si="14"/>
        <v>121.79913500000001</v>
      </c>
      <c r="HQ24" s="463">
        <f t="shared" si="14"/>
        <v>121.79913500000001</v>
      </c>
      <c r="HR24" s="463">
        <f t="shared" si="14"/>
        <v>121.79913500000001</v>
      </c>
      <c r="HS24" s="463">
        <f t="shared" si="14"/>
        <v>121.79913500000001</v>
      </c>
      <c r="HT24" s="463">
        <f t="shared" si="14"/>
        <v>121.79913500000001</v>
      </c>
      <c r="HU24" s="463">
        <f t="shared" si="14"/>
        <v>121.79913500000001</v>
      </c>
      <c r="HV24" s="463">
        <f t="shared" si="14"/>
        <v>121.79913500000001</v>
      </c>
      <c r="HW24" s="463">
        <f t="shared" si="14"/>
        <v>121.79913500000001</v>
      </c>
      <c r="HX24" s="463">
        <f t="shared" si="14"/>
        <v>121.79913500000001</v>
      </c>
      <c r="HY24" s="463">
        <f t="shared" si="14"/>
        <v>121.79913500000001</v>
      </c>
      <c r="HZ24" s="463">
        <f t="shared" si="14"/>
        <v>121.79913500000001</v>
      </c>
    </row>
    <row r="25" spans="2:234" s="446" customFormat="1" ht="16.5" customHeight="1">
      <c r="B25" s="458">
        <v>19</v>
      </c>
      <c r="C25" s="459" t="s">
        <v>259</v>
      </c>
      <c r="D25" s="460" t="s">
        <v>240</v>
      </c>
      <c r="E25" s="461">
        <v>115.5</v>
      </c>
      <c r="F25" s="460" t="s">
        <v>115</v>
      </c>
      <c r="G25" s="466">
        <v>40449</v>
      </c>
      <c r="H25" s="466">
        <v>47389</v>
      </c>
      <c r="I25" s="460"/>
      <c r="J25" s="440"/>
      <c r="K25" s="463">
        <v>97.633136089999994</v>
      </c>
      <c r="L25" s="463">
        <f t="shared" si="9"/>
        <v>97.633136089999994</v>
      </c>
      <c r="M25" s="463">
        <f t="shared" si="9"/>
        <v>97.633136089999994</v>
      </c>
      <c r="N25" s="463">
        <f t="shared" si="9"/>
        <v>97.633136089999994</v>
      </c>
      <c r="O25" s="463">
        <f t="shared" si="9"/>
        <v>97.633136089999994</v>
      </c>
      <c r="P25" s="463">
        <f t="shared" si="9"/>
        <v>97.633136089999994</v>
      </c>
      <c r="Q25" s="463">
        <f t="shared" si="9"/>
        <v>97.633136089999994</v>
      </c>
      <c r="R25" s="463">
        <f t="shared" si="9"/>
        <v>97.633136089999994</v>
      </c>
      <c r="S25" s="463">
        <f t="shared" si="9"/>
        <v>97.633136089999994</v>
      </c>
      <c r="T25" s="463">
        <f t="shared" si="9"/>
        <v>97.633136089999994</v>
      </c>
      <c r="U25" s="463">
        <f t="shared" si="9"/>
        <v>97.633136089999994</v>
      </c>
      <c r="V25" s="463">
        <f t="shared" si="9"/>
        <v>97.633136089999994</v>
      </c>
      <c r="W25" s="463">
        <f t="shared" si="9"/>
        <v>97.633136089999994</v>
      </c>
      <c r="X25" s="463">
        <f t="shared" si="9"/>
        <v>97.633136089999994</v>
      </c>
      <c r="Y25" s="463">
        <f t="shared" si="9"/>
        <v>97.633136089999994</v>
      </c>
      <c r="Z25" s="463">
        <f t="shared" si="9"/>
        <v>97.633136089999994</v>
      </c>
      <c r="AA25" s="463">
        <f t="shared" si="9"/>
        <v>97.633136089999994</v>
      </c>
      <c r="AB25" s="463">
        <f t="shared" si="9"/>
        <v>97.633136089999994</v>
      </c>
      <c r="AC25" s="463">
        <f t="shared" si="9"/>
        <v>97.633136089999994</v>
      </c>
      <c r="AD25" s="463">
        <f t="shared" si="9"/>
        <v>97.633136089999994</v>
      </c>
      <c r="AE25" s="463">
        <f t="shared" si="9"/>
        <v>97.633136089999994</v>
      </c>
      <c r="AF25" s="463">
        <f t="shared" si="9"/>
        <v>97.633136089999994</v>
      </c>
      <c r="AG25" s="463">
        <f t="shared" si="9"/>
        <v>97.633136089999994</v>
      </c>
      <c r="AH25" s="463">
        <f t="shared" si="9"/>
        <v>97.633136089999994</v>
      </c>
      <c r="AI25" s="463">
        <f t="shared" si="9"/>
        <v>97.633136089999994</v>
      </c>
      <c r="AJ25" s="463">
        <f t="shared" si="9"/>
        <v>97.633136089999994</v>
      </c>
      <c r="AK25" s="463">
        <f t="shared" si="9"/>
        <v>97.633136089999994</v>
      </c>
      <c r="AL25" s="463">
        <f t="shared" si="9"/>
        <v>97.633136089999994</v>
      </c>
      <c r="AM25" s="463">
        <f t="shared" si="9"/>
        <v>97.633136089999994</v>
      </c>
      <c r="AN25" s="463">
        <f t="shared" si="9"/>
        <v>97.633136089999994</v>
      </c>
      <c r="AO25" s="463">
        <f t="shared" si="9"/>
        <v>97.633136089999994</v>
      </c>
      <c r="AP25" s="463">
        <f t="shared" si="9"/>
        <v>97.633136089999994</v>
      </c>
      <c r="AQ25" s="463">
        <f t="shared" si="9"/>
        <v>97.633136089999994</v>
      </c>
      <c r="AR25" s="463">
        <f t="shared" si="9"/>
        <v>97.633136089999994</v>
      </c>
      <c r="AS25" s="463">
        <f t="shared" si="9"/>
        <v>97.633136089999994</v>
      </c>
      <c r="AT25" s="463">
        <f t="shared" si="9"/>
        <v>97.633136089999994</v>
      </c>
      <c r="AU25" s="463">
        <f t="shared" si="9"/>
        <v>97.633136089999994</v>
      </c>
      <c r="AV25" s="463">
        <f t="shared" si="9"/>
        <v>97.633136089999994</v>
      </c>
      <c r="AW25" s="463">
        <f t="shared" si="9"/>
        <v>97.633136089999994</v>
      </c>
      <c r="AX25" s="463">
        <f t="shared" si="9"/>
        <v>97.633136089999994</v>
      </c>
      <c r="AY25" s="463">
        <f t="shared" si="11"/>
        <v>97.633136089999994</v>
      </c>
      <c r="AZ25" s="463">
        <f t="shared" si="11"/>
        <v>97.633136089999994</v>
      </c>
      <c r="BA25" s="463">
        <f t="shared" si="11"/>
        <v>97.633136089999994</v>
      </c>
      <c r="BB25" s="463">
        <f t="shared" si="11"/>
        <v>97.633136089999994</v>
      </c>
      <c r="BC25" s="463">
        <f t="shared" si="11"/>
        <v>97.633136089999994</v>
      </c>
      <c r="BD25" s="463">
        <f t="shared" si="11"/>
        <v>97.633136089999994</v>
      </c>
      <c r="BE25" s="463">
        <f t="shared" si="11"/>
        <v>97.633136089999994</v>
      </c>
      <c r="BF25" s="463">
        <f t="shared" si="11"/>
        <v>97.633136089999994</v>
      </c>
      <c r="BG25" s="463">
        <f t="shared" si="11"/>
        <v>97.633136089999994</v>
      </c>
      <c r="BH25" s="463">
        <f t="shared" si="11"/>
        <v>97.633136089999994</v>
      </c>
      <c r="BI25" s="463">
        <f t="shared" si="11"/>
        <v>97.633136089999994</v>
      </c>
      <c r="BJ25" s="463">
        <f t="shared" si="11"/>
        <v>97.633136089999994</v>
      </c>
      <c r="BK25" s="463">
        <f t="shared" si="11"/>
        <v>97.633136089999994</v>
      </c>
      <c r="BL25" s="463">
        <f t="shared" si="11"/>
        <v>97.633136089999994</v>
      </c>
      <c r="BM25" s="463">
        <f t="shared" si="11"/>
        <v>97.633136089999994</v>
      </c>
      <c r="BN25" s="463">
        <f t="shared" si="11"/>
        <v>97.633136089999994</v>
      </c>
      <c r="BO25" s="463">
        <f t="shared" si="11"/>
        <v>97.633136089999994</v>
      </c>
      <c r="BP25" s="463">
        <f t="shared" si="11"/>
        <v>97.633136089999994</v>
      </c>
      <c r="BQ25" s="463">
        <f t="shared" si="11"/>
        <v>97.633136089999994</v>
      </c>
      <c r="BR25" s="463">
        <f t="shared" si="11"/>
        <v>97.633136089999994</v>
      </c>
      <c r="BS25" s="463">
        <f t="shared" si="11"/>
        <v>97.633136089999994</v>
      </c>
      <c r="BT25" s="463">
        <f t="shared" si="11"/>
        <v>97.633136089999994</v>
      </c>
      <c r="BU25" s="463">
        <f t="shared" si="11"/>
        <v>97.633136089999994</v>
      </c>
      <c r="BV25" s="463">
        <f t="shared" si="11"/>
        <v>97.633136089999994</v>
      </c>
      <c r="BW25" s="463">
        <f t="shared" si="11"/>
        <v>97.633136089999994</v>
      </c>
      <c r="BX25" s="463">
        <f t="shared" si="11"/>
        <v>97.633136089999994</v>
      </c>
      <c r="BY25" s="463">
        <f t="shared" si="11"/>
        <v>97.633136089999994</v>
      </c>
      <c r="BZ25" s="463">
        <f t="shared" si="11"/>
        <v>97.633136089999994</v>
      </c>
      <c r="CA25" s="463">
        <f t="shared" si="11"/>
        <v>97.633136089999994</v>
      </c>
      <c r="CB25" s="463">
        <f t="shared" si="11"/>
        <v>97.633136089999994</v>
      </c>
      <c r="CC25" s="463">
        <f t="shared" si="11"/>
        <v>97.633136089999994</v>
      </c>
      <c r="CD25" s="463">
        <f t="shared" si="11"/>
        <v>97.633136089999994</v>
      </c>
      <c r="CE25" s="463">
        <f t="shared" si="11"/>
        <v>97.633136089999994</v>
      </c>
      <c r="CF25" s="463">
        <f t="shared" si="11"/>
        <v>97.633136089999994</v>
      </c>
      <c r="CG25" s="463">
        <f t="shared" si="11"/>
        <v>97.633136089999994</v>
      </c>
      <c r="CH25" s="463">
        <f t="shared" si="11"/>
        <v>97.633136089999994</v>
      </c>
      <c r="CI25" s="463">
        <f t="shared" si="11"/>
        <v>97.633136089999994</v>
      </c>
      <c r="CJ25" s="463">
        <f t="shared" si="11"/>
        <v>97.633136089999994</v>
      </c>
      <c r="CK25" s="463">
        <f t="shared" si="11"/>
        <v>97.633136089999994</v>
      </c>
      <c r="CL25" s="463">
        <f t="shared" si="11"/>
        <v>97.633136089999994</v>
      </c>
      <c r="CM25" s="463">
        <f t="shared" si="11"/>
        <v>97.633136089999994</v>
      </c>
      <c r="CN25" s="463">
        <f t="shared" si="11"/>
        <v>97.633136089999994</v>
      </c>
      <c r="CO25" s="463">
        <f t="shared" si="11"/>
        <v>97.633136089999994</v>
      </c>
      <c r="CP25" s="463">
        <f t="shared" si="11"/>
        <v>97.633136089999994</v>
      </c>
      <c r="CQ25" s="463">
        <f t="shared" si="11"/>
        <v>97.633136089999994</v>
      </c>
      <c r="CR25" s="463">
        <f t="shared" si="11"/>
        <v>97.633136089999994</v>
      </c>
      <c r="CS25" s="463">
        <f t="shared" si="11"/>
        <v>97.633136089999994</v>
      </c>
      <c r="CT25" s="463">
        <f t="shared" si="11"/>
        <v>97.633136089999994</v>
      </c>
      <c r="CU25" s="463">
        <f t="shared" si="11"/>
        <v>97.633136089999994</v>
      </c>
      <c r="CV25" s="463">
        <f t="shared" si="11"/>
        <v>97.633136089999994</v>
      </c>
      <c r="CW25" s="463">
        <f t="shared" si="11"/>
        <v>97.633136089999994</v>
      </c>
      <c r="CX25" s="463">
        <f t="shared" si="11"/>
        <v>97.633136089999994</v>
      </c>
      <c r="CY25" s="463">
        <f t="shared" si="11"/>
        <v>97.633136089999994</v>
      </c>
      <c r="CZ25" s="463">
        <f t="shared" si="11"/>
        <v>97.633136089999994</v>
      </c>
      <c r="DA25" s="463">
        <f t="shared" si="11"/>
        <v>97.633136089999994</v>
      </c>
      <c r="DB25" s="463">
        <f t="shared" si="11"/>
        <v>97.633136089999994</v>
      </c>
      <c r="DC25" s="463">
        <f t="shared" si="11"/>
        <v>97.633136089999994</v>
      </c>
      <c r="DD25" s="463">
        <f t="shared" si="11"/>
        <v>97.633136089999994</v>
      </c>
      <c r="DE25" s="463">
        <f t="shared" si="11"/>
        <v>97.633136089999994</v>
      </c>
      <c r="DF25" s="463">
        <f t="shared" si="11"/>
        <v>97.633136089999994</v>
      </c>
      <c r="DG25" s="463">
        <f t="shared" si="11"/>
        <v>97.633136089999994</v>
      </c>
      <c r="DH25" s="463">
        <f t="shared" si="11"/>
        <v>97.633136089999994</v>
      </c>
      <c r="DI25" s="463">
        <f t="shared" si="11"/>
        <v>97.633136089999994</v>
      </c>
      <c r="DJ25" s="463">
        <f t="shared" si="11"/>
        <v>97.633136089999994</v>
      </c>
      <c r="DK25" s="463">
        <f t="shared" si="12"/>
        <v>97.633136089999994</v>
      </c>
      <c r="DL25" s="463">
        <f t="shared" si="12"/>
        <v>97.633136089999994</v>
      </c>
      <c r="DM25" s="463">
        <f t="shared" si="12"/>
        <v>97.633136089999994</v>
      </c>
      <c r="DN25" s="463">
        <f t="shared" si="12"/>
        <v>97.633136089999994</v>
      </c>
      <c r="DO25" s="463">
        <f t="shared" si="12"/>
        <v>97.633136089999994</v>
      </c>
      <c r="DP25" s="463">
        <f t="shared" si="12"/>
        <v>97.633136089999994</v>
      </c>
      <c r="DQ25" s="463">
        <f t="shared" si="12"/>
        <v>97.633136089999994</v>
      </c>
      <c r="DR25" s="463">
        <f t="shared" si="12"/>
        <v>97.633136089999994</v>
      </c>
      <c r="DS25" s="463">
        <f t="shared" si="12"/>
        <v>97.633136089999994</v>
      </c>
      <c r="DT25" s="463">
        <f t="shared" si="12"/>
        <v>97.633136089999994</v>
      </c>
      <c r="DU25" s="463">
        <f t="shared" si="12"/>
        <v>97.633136089999994</v>
      </c>
      <c r="DV25" s="463">
        <f t="shared" si="12"/>
        <v>97.633136089999994</v>
      </c>
      <c r="DW25" s="463">
        <f t="shared" si="12"/>
        <v>97.633136089999994</v>
      </c>
      <c r="DX25" s="463">
        <f t="shared" si="12"/>
        <v>97.633136089999994</v>
      </c>
      <c r="DY25" s="463">
        <f t="shared" si="12"/>
        <v>97.633136089999994</v>
      </c>
      <c r="DZ25" s="463">
        <f t="shared" si="12"/>
        <v>97.633136089999994</v>
      </c>
      <c r="EA25" s="463">
        <f t="shared" si="12"/>
        <v>97.633136089999994</v>
      </c>
      <c r="EB25" s="463">
        <f t="shared" si="12"/>
        <v>97.633136089999994</v>
      </c>
      <c r="EC25" s="463">
        <f t="shared" si="12"/>
        <v>97.633136089999994</v>
      </c>
      <c r="ED25" s="463">
        <f t="shared" si="12"/>
        <v>97.633136089999994</v>
      </c>
      <c r="EE25" s="463">
        <f t="shared" si="12"/>
        <v>97.633136089999994</v>
      </c>
      <c r="EF25" s="463">
        <f t="shared" si="12"/>
        <v>97.633136089999994</v>
      </c>
      <c r="EG25" s="463">
        <f t="shared" si="12"/>
        <v>97.633136089999994</v>
      </c>
      <c r="EH25" s="463">
        <f t="shared" si="12"/>
        <v>97.633136089999994</v>
      </c>
      <c r="EI25" s="463">
        <f t="shared" si="12"/>
        <v>97.633136089999994</v>
      </c>
      <c r="EJ25" s="463">
        <f t="shared" si="12"/>
        <v>97.633136089999994</v>
      </c>
      <c r="EK25" s="463">
        <f t="shared" si="12"/>
        <v>97.633136089999994</v>
      </c>
      <c r="EL25" s="463">
        <f t="shared" si="12"/>
        <v>97.633136089999994</v>
      </c>
      <c r="EM25" s="463">
        <f t="shared" si="12"/>
        <v>97.633136089999994</v>
      </c>
      <c r="EN25" s="463">
        <f t="shared" si="12"/>
        <v>97.633136089999994</v>
      </c>
      <c r="EO25" s="463">
        <f t="shared" si="12"/>
        <v>97.633136089999994</v>
      </c>
      <c r="EP25" s="463">
        <f t="shared" si="12"/>
        <v>97.633136089999994</v>
      </c>
      <c r="EQ25" s="463">
        <f t="shared" si="12"/>
        <v>97.633136089999994</v>
      </c>
      <c r="ER25" s="463">
        <f t="shared" si="12"/>
        <v>97.633136089999994</v>
      </c>
      <c r="ES25" s="463">
        <f t="shared" si="12"/>
        <v>97.633136089999994</v>
      </c>
      <c r="ET25" s="463">
        <f t="shared" si="12"/>
        <v>97.633136089999994</v>
      </c>
      <c r="EU25" s="463">
        <f t="shared" si="12"/>
        <v>97.633136089999994</v>
      </c>
      <c r="EV25" s="463">
        <f t="shared" si="12"/>
        <v>97.633136089999994</v>
      </c>
      <c r="EW25" s="463">
        <f t="shared" si="12"/>
        <v>97.633136089999994</v>
      </c>
      <c r="EX25" s="463">
        <f t="shared" si="12"/>
        <v>97.633136089999994</v>
      </c>
      <c r="EY25" s="463">
        <f t="shared" si="12"/>
        <v>97.633136089999994</v>
      </c>
      <c r="EZ25" s="463">
        <f t="shared" si="12"/>
        <v>97.633136089999994</v>
      </c>
      <c r="FA25" s="463">
        <f t="shared" si="12"/>
        <v>97.633136089999994</v>
      </c>
      <c r="FB25" s="463">
        <f t="shared" si="12"/>
        <v>97.633136089999994</v>
      </c>
      <c r="FC25" s="463">
        <f t="shared" si="12"/>
        <v>97.633136089999994</v>
      </c>
      <c r="FD25" s="463">
        <f t="shared" si="12"/>
        <v>97.633136089999994</v>
      </c>
      <c r="FE25" s="463">
        <f t="shared" si="12"/>
        <v>97.633136089999994</v>
      </c>
      <c r="FF25" s="463">
        <f t="shared" si="12"/>
        <v>97.633136089999994</v>
      </c>
      <c r="FG25" s="463">
        <f t="shared" si="12"/>
        <v>97.633136089999994</v>
      </c>
      <c r="FH25" s="463">
        <f t="shared" si="12"/>
        <v>97.633136089999994</v>
      </c>
      <c r="FI25" s="463">
        <f t="shared" si="12"/>
        <v>97.633136089999994</v>
      </c>
      <c r="FJ25" s="463">
        <f t="shared" si="12"/>
        <v>97.633136089999994</v>
      </c>
      <c r="FK25" s="463">
        <f t="shared" si="12"/>
        <v>97.633136089999994</v>
      </c>
      <c r="FL25" s="463">
        <f t="shared" si="12"/>
        <v>97.633136089999994</v>
      </c>
      <c r="FM25" s="463">
        <f t="shared" si="12"/>
        <v>97.633136089999994</v>
      </c>
      <c r="FN25" s="463">
        <f t="shared" si="12"/>
        <v>97.633136089999994</v>
      </c>
      <c r="FO25" s="463">
        <f t="shared" si="12"/>
        <v>97.633136089999994</v>
      </c>
      <c r="FP25" s="463">
        <f t="shared" si="12"/>
        <v>97.633136089999994</v>
      </c>
      <c r="FQ25" s="463">
        <f t="shared" si="12"/>
        <v>97.633136089999994</v>
      </c>
      <c r="FR25" s="463">
        <f t="shared" si="12"/>
        <v>97.633136089999994</v>
      </c>
      <c r="FS25" s="463">
        <f t="shared" si="12"/>
        <v>97.633136089999994</v>
      </c>
      <c r="FT25" s="463">
        <f t="shared" si="12"/>
        <v>97.633136089999994</v>
      </c>
      <c r="FU25" s="463">
        <f t="shared" si="12"/>
        <v>97.633136089999994</v>
      </c>
      <c r="FV25" s="463">
        <f t="shared" si="12"/>
        <v>97.633136089999994</v>
      </c>
      <c r="FW25" s="463">
        <f t="shared" si="13"/>
        <v>97.633136089999994</v>
      </c>
      <c r="FX25" s="463">
        <f t="shared" si="13"/>
        <v>97.633136089999994</v>
      </c>
      <c r="FY25" s="463">
        <f t="shared" si="13"/>
        <v>97.633136089999994</v>
      </c>
      <c r="FZ25" s="463">
        <f t="shared" si="13"/>
        <v>97.633136089999994</v>
      </c>
      <c r="GA25" s="463">
        <f t="shared" si="13"/>
        <v>97.633136089999994</v>
      </c>
      <c r="GB25" s="463">
        <f t="shared" si="13"/>
        <v>97.633136089999994</v>
      </c>
      <c r="GC25" s="463">
        <f t="shared" si="13"/>
        <v>97.633136089999994</v>
      </c>
      <c r="GD25" s="463">
        <f t="shared" si="13"/>
        <v>97.633136089999994</v>
      </c>
      <c r="GE25" s="463">
        <f t="shared" si="13"/>
        <v>97.633136089999994</v>
      </c>
      <c r="GF25" s="463">
        <f t="shared" si="13"/>
        <v>97.633136089999994</v>
      </c>
      <c r="GG25" s="463">
        <f t="shared" si="13"/>
        <v>97.633136089999994</v>
      </c>
      <c r="GH25" s="463">
        <f t="shared" si="13"/>
        <v>97.633136089999994</v>
      </c>
      <c r="GI25" s="463">
        <f t="shared" si="13"/>
        <v>97.633136089999994</v>
      </c>
      <c r="GJ25" s="463">
        <f t="shared" si="13"/>
        <v>97.633136089999994</v>
      </c>
      <c r="GK25" s="463">
        <f t="shared" si="13"/>
        <v>97.633136089999994</v>
      </c>
      <c r="GL25" s="463">
        <f t="shared" si="13"/>
        <v>97.633136089999994</v>
      </c>
      <c r="GM25" s="463">
        <f t="shared" si="13"/>
        <v>97.633136089999994</v>
      </c>
      <c r="GN25" s="463">
        <f t="shared" si="13"/>
        <v>97.633136089999994</v>
      </c>
      <c r="GO25" s="463">
        <f t="shared" si="13"/>
        <v>97.633136089999994</v>
      </c>
      <c r="GP25" s="463">
        <f>GO25</f>
        <v>97.633136089999994</v>
      </c>
      <c r="GQ25" s="463">
        <f>GP25</f>
        <v>97.633136089999994</v>
      </c>
      <c r="GR25" s="465"/>
      <c r="GS25" s="465"/>
      <c r="GT25" s="465"/>
      <c r="GU25" s="465"/>
      <c r="GV25" s="465"/>
      <c r="GW25" s="465"/>
      <c r="GX25" s="465"/>
      <c r="GY25" s="465"/>
      <c r="GZ25" s="465"/>
      <c r="HA25" s="465"/>
      <c r="HB25" s="465"/>
      <c r="HC25" s="465"/>
      <c r="HD25" s="465"/>
      <c r="HE25" s="465"/>
      <c r="HF25" s="465"/>
      <c r="HG25" s="465"/>
      <c r="HH25" s="465"/>
      <c r="HI25" s="465"/>
      <c r="HJ25" s="465"/>
      <c r="HK25" s="465"/>
      <c r="HL25" s="465"/>
      <c r="HM25" s="465"/>
      <c r="HN25" s="465"/>
      <c r="HO25" s="465"/>
      <c r="HP25" s="465"/>
      <c r="HQ25" s="465"/>
      <c r="HR25" s="465"/>
      <c r="HS25" s="465"/>
      <c r="HT25" s="465"/>
      <c r="HU25" s="465"/>
      <c r="HV25" s="465"/>
      <c r="HW25" s="465"/>
      <c r="HX25" s="465"/>
      <c r="HY25" s="465"/>
      <c r="HZ25" s="465"/>
    </row>
    <row r="26" spans="2:234" s="446" customFormat="1" ht="16.5" customHeight="1">
      <c r="B26" s="458">
        <v>20</v>
      </c>
      <c r="C26" s="459" t="s">
        <v>260</v>
      </c>
      <c r="D26" s="460" t="s">
        <v>240</v>
      </c>
      <c r="E26" s="461">
        <v>143</v>
      </c>
      <c r="F26" s="460" t="s">
        <v>115</v>
      </c>
      <c r="G26" s="466">
        <v>40843</v>
      </c>
      <c r="H26" s="466">
        <v>47053</v>
      </c>
      <c r="I26" s="460"/>
      <c r="J26" s="440"/>
      <c r="K26" s="463">
        <v>124.78752</v>
      </c>
      <c r="L26" s="463">
        <f t="shared" si="9"/>
        <v>124.78752</v>
      </c>
      <c r="M26" s="463">
        <f t="shared" si="9"/>
        <v>124.78752</v>
      </c>
      <c r="N26" s="463">
        <f t="shared" si="9"/>
        <v>124.78752</v>
      </c>
      <c r="O26" s="463">
        <f t="shared" si="9"/>
        <v>124.78752</v>
      </c>
      <c r="P26" s="463">
        <f t="shared" si="9"/>
        <v>124.78752</v>
      </c>
      <c r="Q26" s="463">
        <f t="shared" si="9"/>
        <v>124.78752</v>
      </c>
      <c r="R26" s="463">
        <f t="shared" si="9"/>
        <v>124.78752</v>
      </c>
      <c r="S26" s="463">
        <f t="shared" si="9"/>
        <v>124.78752</v>
      </c>
      <c r="T26" s="463">
        <f t="shared" si="9"/>
        <v>124.78752</v>
      </c>
      <c r="U26" s="463">
        <f t="shared" si="9"/>
        <v>124.78752</v>
      </c>
      <c r="V26" s="463">
        <f t="shared" si="9"/>
        <v>124.78752</v>
      </c>
      <c r="W26" s="463">
        <f t="shared" si="9"/>
        <v>124.78752</v>
      </c>
      <c r="X26" s="463">
        <f t="shared" si="9"/>
        <v>124.78752</v>
      </c>
      <c r="Y26" s="463">
        <f t="shared" si="9"/>
        <v>124.78752</v>
      </c>
      <c r="Z26" s="463">
        <f t="shared" si="9"/>
        <v>124.78752</v>
      </c>
      <c r="AA26" s="463">
        <f t="shared" si="9"/>
        <v>124.78752</v>
      </c>
      <c r="AB26" s="463">
        <f t="shared" si="9"/>
        <v>124.78752</v>
      </c>
      <c r="AC26" s="463">
        <f t="shared" si="9"/>
        <v>124.78752</v>
      </c>
      <c r="AD26" s="463">
        <f t="shared" si="9"/>
        <v>124.78752</v>
      </c>
      <c r="AE26" s="463">
        <f t="shared" si="9"/>
        <v>124.78752</v>
      </c>
      <c r="AF26" s="463">
        <f t="shared" si="9"/>
        <v>124.78752</v>
      </c>
      <c r="AG26" s="463">
        <f t="shared" si="9"/>
        <v>124.78752</v>
      </c>
      <c r="AH26" s="463">
        <f t="shared" si="9"/>
        <v>124.78752</v>
      </c>
      <c r="AI26" s="463">
        <f t="shared" si="9"/>
        <v>124.78752</v>
      </c>
      <c r="AJ26" s="463">
        <f t="shared" si="9"/>
        <v>124.78752</v>
      </c>
      <c r="AK26" s="463">
        <f t="shared" si="9"/>
        <v>124.78752</v>
      </c>
      <c r="AL26" s="463">
        <f t="shared" si="9"/>
        <v>124.78752</v>
      </c>
      <c r="AM26" s="463">
        <f t="shared" si="9"/>
        <v>124.78752</v>
      </c>
      <c r="AN26" s="463">
        <f t="shared" si="9"/>
        <v>124.78752</v>
      </c>
      <c r="AO26" s="463">
        <f t="shared" si="9"/>
        <v>124.78752</v>
      </c>
      <c r="AP26" s="463">
        <f t="shared" si="9"/>
        <v>124.78752</v>
      </c>
      <c r="AQ26" s="463">
        <f t="shared" si="9"/>
        <v>124.78752</v>
      </c>
      <c r="AR26" s="463">
        <f t="shared" si="9"/>
        <v>124.78752</v>
      </c>
      <c r="AS26" s="463">
        <f t="shared" si="9"/>
        <v>124.78752</v>
      </c>
      <c r="AT26" s="463">
        <f t="shared" si="9"/>
        <v>124.78752</v>
      </c>
      <c r="AU26" s="463">
        <f t="shared" si="9"/>
        <v>124.78752</v>
      </c>
      <c r="AV26" s="463">
        <f t="shared" si="9"/>
        <v>124.78752</v>
      </c>
      <c r="AW26" s="463">
        <f t="shared" si="9"/>
        <v>124.78752</v>
      </c>
      <c r="AX26" s="463">
        <f t="shared" si="9"/>
        <v>124.78752</v>
      </c>
      <c r="AY26" s="463">
        <f t="shared" si="11"/>
        <v>124.78752</v>
      </c>
      <c r="AZ26" s="463">
        <f t="shared" si="11"/>
        <v>124.78752</v>
      </c>
      <c r="BA26" s="463">
        <f t="shared" si="11"/>
        <v>124.78752</v>
      </c>
      <c r="BB26" s="463">
        <f t="shared" si="11"/>
        <v>124.78752</v>
      </c>
      <c r="BC26" s="463">
        <f t="shared" si="11"/>
        <v>124.78752</v>
      </c>
      <c r="BD26" s="463">
        <f t="shared" si="11"/>
        <v>124.78752</v>
      </c>
      <c r="BE26" s="463">
        <f t="shared" si="11"/>
        <v>124.78752</v>
      </c>
      <c r="BF26" s="463">
        <f t="shared" si="11"/>
        <v>124.78752</v>
      </c>
      <c r="BG26" s="463">
        <f t="shared" si="11"/>
        <v>124.78752</v>
      </c>
      <c r="BH26" s="463">
        <f t="shared" si="11"/>
        <v>124.78752</v>
      </c>
      <c r="BI26" s="463">
        <f t="shared" si="11"/>
        <v>124.78752</v>
      </c>
      <c r="BJ26" s="463">
        <f t="shared" si="11"/>
        <v>124.78752</v>
      </c>
      <c r="BK26" s="463">
        <f t="shared" si="11"/>
        <v>124.78752</v>
      </c>
      <c r="BL26" s="463">
        <f t="shared" si="11"/>
        <v>124.78752</v>
      </c>
      <c r="BM26" s="463">
        <f t="shared" si="11"/>
        <v>124.78752</v>
      </c>
      <c r="BN26" s="463">
        <f t="shared" si="11"/>
        <v>124.78752</v>
      </c>
      <c r="BO26" s="463">
        <f t="shared" si="11"/>
        <v>124.78752</v>
      </c>
      <c r="BP26" s="463">
        <f t="shared" si="11"/>
        <v>124.78752</v>
      </c>
      <c r="BQ26" s="463">
        <f t="shared" si="11"/>
        <v>124.78752</v>
      </c>
      <c r="BR26" s="463">
        <f t="shared" si="11"/>
        <v>124.78752</v>
      </c>
      <c r="BS26" s="463">
        <f t="shared" si="11"/>
        <v>124.78752</v>
      </c>
      <c r="BT26" s="463">
        <f t="shared" si="11"/>
        <v>124.78752</v>
      </c>
      <c r="BU26" s="463">
        <f t="shared" si="11"/>
        <v>124.78752</v>
      </c>
      <c r="BV26" s="463">
        <f t="shared" si="11"/>
        <v>124.78752</v>
      </c>
      <c r="BW26" s="463">
        <f t="shared" si="11"/>
        <v>124.78752</v>
      </c>
      <c r="BX26" s="463">
        <f t="shared" si="11"/>
        <v>124.78752</v>
      </c>
      <c r="BY26" s="463">
        <f t="shared" si="11"/>
        <v>124.78752</v>
      </c>
      <c r="BZ26" s="463">
        <f t="shared" si="11"/>
        <v>124.78752</v>
      </c>
      <c r="CA26" s="463">
        <f t="shared" si="11"/>
        <v>124.78752</v>
      </c>
      <c r="CB26" s="463">
        <f t="shared" si="11"/>
        <v>124.78752</v>
      </c>
      <c r="CC26" s="463">
        <f t="shared" si="11"/>
        <v>124.78752</v>
      </c>
      <c r="CD26" s="463">
        <f t="shared" si="11"/>
        <v>124.78752</v>
      </c>
      <c r="CE26" s="463">
        <f t="shared" si="11"/>
        <v>124.78752</v>
      </c>
      <c r="CF26" s="463">
        <f t="shared" si="11"/>
        <v>124.78752</v>
      </c>
      <c r="CG26" s="463">
        <f t="shared" si="11"/>
        <v>124.78752</v>
      </c>
      <c r="CH26" s="463">
        <f t="shared" si="11"/>
        <v>124.78752</v>
      </c>
      <c r="CI26" s="463">
        <f t="shared" si="11"/>
        <v>124.78752</v>
      </c>
      <c r="CJ26" s="463">
        <f t="shared" si="11"/>
        <v>124.78752</v>
      </c>
      <c r="CK26" s="463">
        <f t="shared" si="11"/>
        <v>124.78752</v>
      </c>
      <c r="CL26" s="463">
        <f t="shared" si="11"/>
        <v>124.78752</v>
      </c>
      <c r="CM26" s="463">
        <f t="shared" si="11"/>
        <v>124.78752</v>
      </c>
      <c r="CN26" s="463">
        <f t="shared" si="11"/>
        <v>124.78752</v>
      </c>
      <c r="CO26" s="463">
        <f t="shared" si="11"/>
        <v>124.78752</v>
      </c>
      <c r="CP26" s="463">
        <f t="shared" si="11"/>
        <v>124.78752</v>
      </c>
      <c r="CQ26" s="463">
        <f t="shared" si="11"/>
        <v>124.78752</v>
      </c>
      <c r="CR26" s="463">
        <f t="shared" si="11"/>
        <v>124.78752</v>
      </c>
      <c r="CS26" s="463">
        <f t="shared" si="11"/>
        <v>124.78752</v>
      </c>
      <c r="CT26" s="463">
        <f t="shared" si="11"/>
        <v>124.78752</v>
      </c>
      <c r="CU26" s="463">
        <f t="shared" si="11"/>
        <v>124.78752</v>
      </c>
      <c r="CV26" s="463">
        <f t="shared" si="11"/>
        <v>124.78752</v>
      </c>
      <c r="CW26" s="463">
        <f t="shared" si="11"/>
        <v>124.78752</v>
      </c>
      <c r="CX26" s="463">
        <f t="shared" si="11"/>
        <v>124.78752</v>
      </c>
      <c r="CY26" s="463">
        <f t="shared" si="11"/>
        <v>124.78752</v>
      </c>
      <c r="CZ26" s="463">
        <f t="shared" si="11"/>
        <v>124.78752</v>
      </c>
      <c r="DA26" s="463">
        <f t="shared" si="11"/>
        <v>124.78752</v>
      </c>
      <c r="DB26" s="463">
        <f t="shared" si="11"/>
        <v>124.78752</v>
      </c>
      <c r="DC26" s="463">
        <f t="shared" si="11"/>
        <v>124.78752</v>
      </c>
      <c r="DD26" s="463">
        <f t="shared" si="11"/>
        <v>124.78752</v>
      </c>
      <c r="DE26" s="463">
        <f t="shared" si="11"/>
        <v>124.78752</v>
      </c>
      <c r="DF26" s="463">
        <f t="shared" si="11"/>
        <v>124.78752</v>
      </c>
      <c r="DG26" s="463">
        <f t="shared" si="11"/>
        <v>124.78752</v>
      </c>
      <c r="DH26" s="463">
        <f t="shared" si="11"/>
        <v>124.78752</v>
      </c>
      <c r="DI26" s="463">
        <f t="shared" si="11"/>
        <v>124.78752</v>
      </c>
      <c r="DJ26" s="463">
        <f t="shared" ref="DJ26:EC27" si="15">DI26</f>
        <v>124.78752</v>
      </c>
      <c r="DK26" s="463">
        <f t="shared" si="15"/>
        <v>124.78752</v>
      </c>
      <c r="DL26" s="463">
        <f t="shared" si="15"/>
        <v>124.78752</v>
      </c>
      <c r="DM26" s="463">
        <f t="shared" si="15"/>
        <v>124.78752</v>
      </c>
      <c r="DN26" s="463">
        <f t="shared" si="15"/>
        <v>124.78752</v>
      </c>
      <c r="DO26" s="463">
        <f t="shared" si="15"/>
        <v>124.78752</v>
      </c>
      <c r="DP26" s="463">
        <f t="shared" si="15"/>
        <v>124.78752</v>
      </c>
      <c r="DQ26" s="463">
        <f t="shared" si="15"/>
        <v>124.78752</v>
      </c>
      <c r="DR26" s="463">
        <f t="shared" si="15"/>
        <v>124.78752</v>
      </c>
      <c r="DS26" s="463">
        <f t="shared" si="15"/>
        <v>124.78752</v>
      </c>
      <c r="DT26" s="463">
        <f t="shared" si="15"/>
        <v>124.78752</v>
      </c>
      <c r="DU26" s="463">
        <f t="shared" si="15"/>
        <v>124.78752</v>
      </c>
      <c r="DV26" s="463">
        <f t="shared" si="15"/>
        <v>124.78752</v>
      </c>
      <c r="DW26" s="463">
        <f t="shared" si="15"/>
        <v>124.78752</v>
      </c>
      <c r="DX26" s="463">
        <f t="shared" si="15"/>
        <v>124.78752</v>
      </c>
      <c r="DY26" s="463">
        <f t="shared" si="15"/>
        <v>124.78752</v>
      </c>
      <c r="DZ26" s="463">
        <f t="shared" si="15"/>
        <v>124.78752</v>
      </c>
      <c r="EA26" s="463">
        <f t="shared" si="15"/>
        <v>124.78752</v>
      </c>
      <c r="EB26" s="463">
        <f t="shared" si="15"/>
        <v>124.78752</v>
      </c>
      <c r="EC26" s="463">
        <f t="shared" si="15"/>
        <v>124.78752</v>
      </c>
      <c r="ED26" s="463">
        <f t="shared" si="12"/>
        <v>124.78752</v>
      </c>
      <c r="EE26" s="463">
        <f t="shared" si="12"/>
        <v>124.78752</v>
      </c>
      <c r="EF26" s="463">
        <f t="shared" si="12"/>
        <v>124.78752</v>
      </c>
      <c r="EG26" s="463">
        <f t="shared" si="12"/>
        <v>124.78752</v>
      </c>
      <c r="EH26" s="463">
        <f t="shared" si="12"/>
        <v>124.78752</v>
      </c>
      <c r="EI26" s="463">
        <f t="shared" si="12"/>
        <v>124.78752</v>
      </c>
      <c r="EJ26" s="463">
        <f t="shared" si="12"/>
        <v>124.78752</v>
      </c>
      <c r="EK26" s="463">
        <f t="shared" si="12"/>
        <v>124.78752</v>
      </c>
      <c r="EL26" s="463">
        <f t="shared" si="12"/>
        <v>124.78752</v>
      </c>
      <c r="EM26" s="463">
        <f t="shared" si="12"/>
        <v>124.78752</v>
      </c>
      <c r="EN26" s="463">
        <f t="shared" si="12"/>
        <v>124.78752</v>
      </c>
      <c r="EO26" s="463">
        <f t="shared" si="12"/>
        <v>124.78752</v>
      </c>
      <c r="EP26" s="463">
        <f t="shared" si="12"/>
        <v>124.78752</v>
      </c>
      <c r="EQ26" s="463">
        <f t="shared" si="12"/>
        <v>124.78752</v>
      </c>
      <c r="ER26" s="463">
        <f t="shared" si="12"/>
        <v>124.78752</v>
      </c>
      <c r="ES26" s="463">
        <f t="shared" si="12"/>
        <v>124.78752</v>
      </c>
      <c r="ET26" s="463">
        <f t="shared" si="12"/>
        <v>124.78752</v>
      </c>
      <c r="EU26" s="463">
        <f t="shared" si="12"/>
        <v>124.78752</v>
      </c>
      <c r="EV26" s="463">
        <f t="shared" si="12"/>
        <v>124.78752</v>
      </c>
      <c r="EW26" s="463">
        <f t="shared" si="12"/>
        <v>124.78752</v>
      </c>
      <c r="EX26" s="463">
        <f t="shared" si="12"/>
        <v>124.78752</v>
      </c>
      <c r="EY26" s="463">
        <f t="shared" si="12"/>
        <v>124.78752</v>
      </c>
      <c r="EZ26" s="463">
        <f t="shared" si="12"/>
        <v>124.78752</v>
      </c>
      <c r="FA26" s="463">
        <f t="shared" si="12"/>
        <v>124.78752</v>
      </c>
      <c r="FB26" s="463">
        <f t="shared" si="12"/>
        <v>124.78752</v>
      </c>
      <c r="FC26" s="463">
        <f t="shared" si="12"/>
        <v>124.78752</v>
      </c>
      <c r="FD26" s="463">
        <f t="shared" si="12"/>
        <v>124.78752</v>
      </c>
      <c r="FE26" s="463">
        <f t="shared" si="12"/>
        <v>124.78752</v>
      </c>
      <c r="FF26" s="463">
        <f t="shared" si="12"/>
        <v>124.78752</v>
      </c>
      <c r="FG26" s="463">
        <f t="shared" si="12"/>
        <v>124.78752</v>
      </c>
      <c r="FH26" s="463">
        <f t="shared" si="12"/>
        <v>124.78752</v>
      </c>
      <c r="FI26" s="463">
        <f t="shared" si="12"/>
        <v>124.78752</v>
      </c>
      <c r="FJ26" s="463">
        <f t="shared" si="12"/>
        <v>124.78752</v>
      </c>
      <c r="FK26" s="463">
        <f t="shared" si="12"/>
        <v>124.78752</v>
      </c>
      <c r="FL26" s="463">
        <f t="shared" si="12"/>
        <v>124.78752</v>
      </c>
      <c r="FM26" s="463">
        <f t="shared" si="12"/>
        <v>124.78752</v>
      </c>
      <c r="FN26" s="463">
        <f t="shared" si="12"/>
        <v>124.78752</v>
      </c>
      <c r="FO26" s="463">
        <f t="shared" si="12"/>
        <v>124.78752</v>
      </c>
      <c r="FP26" s="463">
        <f t="shared" si="12"/>
        <v>124.78752</v>
      </c>
      <c r="FQ26" s="463">
        <f t="shared" si="12"/>
        <v>124.78752</v>
      </c>
      <c r="FR26" s="463">
        <f t="shared" si="12"/>
        <v>124.78752</v>
      </c>
      <c r="FS26" s="463">
        <f t="shared" si="12"/>
        <v>124.78752</v>
      </c>
      <c r="FT26" s="463">
        <f t="shared" si="12"/>
        <v>124.78752</v>
      </c>
      <c r="FU26" s="463">
        <f t="shared" si="12"/>
        <v>124.78752</v>
      </c>
      <c r="FV26" s="463">
        <f t="shared" si="12"/>
        <v>124.78752</v>
      </c>
      <c r="FW26" s="463">
        <f t="shared" si="13"/>
        <v>124.78752</v>
      </c>
      <c r="FX26" s="463">
        <f t="shared" si="13"/>
        <v>124.78752</v>
      </c>
      <c r="FY26" s="463">
        <f t="shared" si="13"/>
        <v>124.78752</v>
      </c>
      <c r="FZ26" s="463">
        <f t="shared" si="13"/>
        <v>124.78752</v>
      </c>
      <c r="GA26" s="463">
        <f t="shared" si="13"/>
        <v>124.78752</v>
      </c>
      <c r="GB26" s="463">
        <f t="shared" si="13"/>
        <v>124.78752</v>
      </c>
      <c r="GC26" s="463">
        <f t="shared" si="13"/>
        <v>124.78752</v>
      </c>
      <c r="GD26" s="463">
        <f t="shared" si="13"/>
        <v>124.78752</v>
      </c>
      <c r="GE26" s="463">
        <f t="shared" si="13"/>
        <v>124.78752</v>
      </c>
      <c r="GF26" s="463">
        <f t="shared" si="13"/>
        <v>124.78752</v>
      </c>
      <c r="GG26" s="465"/>
      <c r="GH26" s="465"/>
      <c r="GI26" s="465"/>
      <c r="GJ26" s="465"/>
      <c r="GK26" s="465"/>
      <c r="GL26" s="465"/>
      <c r="GM26" s="465"/>
      <c r="GN26" s="465"/>
      <c r="GO26" s="465"/>
      <c r="GP26" s="465"/>
      <c r="GQ26" s="465"/>
      <c r="GR26" s="465"/>
      <c r="GS26" s="465"/>
      <c r="GT26" s="465"/>
      <c r="GU26" s="465"/>
      <c r="GV26" s="465"/>
      <c r="GW26" s="465"/>
      <c r="GX26" s="465"/>
      <c r="GY26" s="465"/>
      <c r="GZ26" s="465"/>
      <c r="HA26" s="465"/>
      <c r="HB26" s="465"/>
      <c r="HC26" s="465"/>
      <c r="HD26" s="465"/>
      <c r="HE26" s="465"/>
      <c r="HF26" s="465"/>
      <c r="HG26" s="465"/>
      <c r="HH26" s="465"/>
      <c r="HI26" s="465"/>
      <c r="HJ26" s="465"/>
      <c r="HK26" s="465"/>
      <c r="HL26" s="465"/>
      <c r="HM26" s="465"/>
      <c r="HN26" s="465"/>
      <c r="HO26" s="465"/>
      <c r="HP26" s="465"/>
      <c r="HQ26" s="465"/>
      <c r="HR26" s="465"/>
      <c r="HS26" s="465"/>
      <c r="HT26" s="465"/>
      <c r="HU26" s="465"/>
      <c r="HV26" s="465"/>
      <c r="HW26" s="465"/>
      <c r="HX26" s="465"/>
      <c r="HY26" s="465"/>
      <c r="HZ26" s="465"/>
    </row>
    <row r="27" spans="2:234" s="446" customFormat="1" ht="16.5" customHeight="1">
      <c r="B27" s="458">
        <v>21</v>
      </c>
      <c r="C27" s="459" t="s">
        <v>261</v>
      </c>
      <c r="D27" s="460" t="s">
        <v>240</v>
      </c>
      <c r="E27" s="461">
        <v>54</v>
      </c>
      <c r="F27" s="460" t="s">
        <v>115</v>
      </c>
      <c r="G27" s="466">
        <v>40877</v>
      </c>
      <c r="H27" s="466">
        <v>47087</v>
      </c>
      <c r="I27" s="460"/>
      <c r="J27" s="440"/>
      <c r="K27" s="463">
        <v>46.407700239999997</v>
      </c>
      <c r="L27" s="463">
        <f t="shared" si="9"/>
        <v>46.407700239999997</v>
      </c>
      <c r="M27" s="463">
        <f t="shared" si="9"/>
        <v>46.407700239999997</v>
      </c>
      <c r="N27" s="463">
        <f t="shared" si="9"/>
        <v>46.407700239999997</v>
      </c>
      <c r="O27" s="463">
        <f t="shared" si="9"/>
        <v>46.407700239999997</v>
      </c>
      <c r="P27" s="463">
        <f t="shared" si="9"/>
        <v>46.407700239999997</v>
      </c>
      <c r="Q27" s="463">
        <f t="shared" si="9"/>
        <v>46.407700239999997</v>
      </c>
      <c r="R27" s="463">
        <f t="shared" si="9"/>
        <v>46.407700239999997</v>
      </c>
      <c r="S27" s="463">
        <f t="shared" si="9"/>
        <v>46.407700239999997</v>
      </c>
      <c r="T27" s="463">
        <f t="shared" si="9"/>
        <v>46.407700239999997</v>
      </c>
      <c r="U27" s="463">
        <f t="shared" si="9"/>
        <v>46.407700239999997</v>
      </c>
      <c r="V27" s="463">
        <f t="shared" si="9"/>
        <v>46.407700239999997</v>
      </c>
      <c r="W27" s="463">
        <f t="shared" si="9"/>
        <v>46.407700239999997</v>
      </c>
      <c r="X27" s="463">
        <f t="shared" si="9"/>
        <v>46.407700239999997</v>
      </c>
      <c r="Y27" s="463">
        <f t="shared" si="9"/>
        <v>46.407700239999997</v>
      </c>
      <c r="Z27" s="463">
        <f t="shared" si="9"/>
        <v>46.407700239999997</v>
      </c>
      <c r="AA27" s="463">
        <f t="shared" si="9"/>
        <v>46.407700239999997</v>
      </c>
      <c r="AB27" s="463">
        <f t="shared" si="9"/>
        <v>46.407700239999997</v>
      </c>
      <c r="AC27" s="463">
        <f t="shared" si="9"/>
        <v>46.407700239999997</v>
      </c>
      <c r="AD27" s="463">
        <f t="shared" si="9"/>
        <v>46.407700239999997</v>
      </c>
      <c r="AE27" s="463">
        <f t="shared" si="9"/>
        <v>46.407700239999997</v>
      </c>
      <c r="AF27" s="463">
        <f t="shared" si="9"/>
        <v>46.407700239999997</v>
      </c>
      <c r="AG27" s="463">
        <f t="shared" si="9"/>
        <v>46.407700239999997</v>
      </c>
      <c r="AH27" s="463">
        <f t="shared" si="9"/>
        <v>46.407700239999997</v>
      </c>
      <c r="AI27" s="463">
        <f t="shared" si="9"/>
        <v>46.407700239999997</v>
      </c>
      <c r="AJ27" s="463">
        <f t="shared" si="9"/>
        <v>46.407700239999997</v>
      </c>
      <c r="AK27" s="463">
        <f t="shared" si="9"/>
        <v>46.407700239999997</v>
      </c>
      <c r="AL27" s="463">
        <f t="shared" si="9"/>
        <v>46.407700239999997</v>
      </c>
      <c r="AM27" s="463">
        <f t="shared" si="9"/>
        <v>46.407700239999997</v>
      </c>
      <c r="AN27" s="463">
        <f t="shared" si="9"/>
        <v>46.407700239999997</v>
      </c>
      <c r="AO27" s="463">
        <f t="shared" si="9"/>
        <v>46.407700239999997</v>
      </c>
      <c r="AP27" s="463">
        <f t="shared" si="9"/>
        <v>46.407700239999997</v>
      </c>
      <c r="AQ27" s="463">
        <f t="shared" si="9"/>
        <v>46.407700239999997</v>
      </c>
      <c r="AR27" s="463">
        <f t="shared" si="9"/>
        <v>46.407700239999997</v>
      </c>
      <c r="AS27" s="463">
        <f t="shared" si="9"/>
        <v>46.407700239999997</v>
      </c>
      <c r="AT27" s="463">
        <f t="shared" si="9"/>
        <v>46.407700239999997</v>
      </c>
      <c r="AU27" s="463">
        <f t="shared" si="9"/>
        <v>46.407700239999997</v>
      </c>
      <c r="AV27" s="463">
        <f t="shared" si="9"/>
        <v>46.407700239999997</v>
      </c>
      <c r="AW27" s="463">
        <f t="shared" si="9"/>
        <v>46.407700239999997</v>
      </c>
      <c r="AX27" s="463">
        <f t="shared" si="9"/>
        <v>46.407700239999997</v>
      </c>
      <c r="AY27" s="463">
        <f t="shared" ref="AY27:DJ29" si="16">AX27</f>
        <v>46.407700239999997</v>
      </c>
      <c r="AZ27" s="463">
        <f t="shared" si="16"/>
        <v>46.407700239999997</v>
      </c>
      <c r="BA27" s="463">
        <f t="shared" si="16"/>
        <v>46.407700239999997</v>
      </c>
      <c r="BB27" s="463">
        <f t="shared" si="16"/>
        <v>46.407700239999997</v>
      </c>
      <c r="BC27" s="463">
        <f t="shared" si="16"/>
        <v>46.407700239999997</v>
      </c>
      <c r="BD27" s="463">
        <f t="shared" si="16"/>
        <v>46.407700239999997</v>
      </c>
      <c r="BE27" s="463">
        <f t="shared" si="16"/>
        <v>46.407700239999997</v>
      </c>
      <c r="BF27" s="463">
        <f t="shared" si="16"/>
        <v>46.407700239999997</v>
      </c>
      <c r="BG27" s="463">
        <f t="shared" si="16"/>
        <v>46.407700239999997</v>
      </c>
      <c r="BH27" s="463">
        <f t="shared" si="16"/>
        <v>46.407700239999997</v>
      </c>
      <c r="BI27" s="463">
        <f t="shared" si="16"/>
        <v>46.407700239999997</v>
      </c>
      <c r="BJ27" s="463">
        <f t="shared" si="16"/>
        <v>46.407700239999997</v>
      </c>
      <c r="BK27" s="463">
        <f t="shared" si="16"/>
        <v>46.407700239999997</v>
      </c>
      <c r="BL27" s="463">
        <f t="shared" si="16"/>
        <v>46.407700239999997</v>
      </c>
      <c r="BM27" s="463">
        <f t="shared" si="16"/>
        <v>46.407700239999997</v>
      </c>
      <c r="BN27" s="463">
        <f t="shared" si="16"/>
        <v>46.407700239999997</v>
      </c>
      <c r="BO27" s="463">
        <f t="shared" si="16"/>
        <v>46.407700239999997</v>
      </c>
      <c r="BP27" s="463">
        <f t="shared" si="16"/>
        <v>46.407700239999997</v>
      </c>
      <c r="BQ27" s="463">
        <f t="shared" si="16"/>
        <v>46.407700239999997</v>
      </c>
      <c r="BR27" s="463">
        <f t="shared" si="16"/>
        <v>46.407700239999997</v>
      </c>
      <c r="BS27" s="463">
        <f t="shared" si="16"/>
        <v>46.407700239999997</v>
      </c>
      <c r="BT27" s="463">
        <f t="shared" si="16"/>
        <v>46.407700239999997</v>
      </c>
      <c r="BU27" s="463">
        <f t="shared" si="16"/>
        <v>46.407700239999997</v>
      </c>
      <c r="BV27" s="463">
        <f t="shared" si="16"/>
        <v>46.407700239999997</v>
      </c>
      <c r="BW27" s="463">
        <f t="shared" si="16"/>
        <v>46.407700239999997</v>
      </c>
      <c r="BX27" s="463">
        <f t="shared" si="16"/>
        <v>46.407700239999997</v>
      </c>
      <c r="BY27" s="463">
        <f t="shared" si="16"/>
        <v>46.407700239999997</v>
      </c>
      <c r="BZ27" s="463">
        <f t="shared" si="16"/>
        <v>46.407700239999997</v>
      </c>
      <c r="CA27" s="463">
        <f t="shared" si="16"/>
        <v>46.407700239999997</v>
      </c>
      <c r="CB27" s="463">
        <f t="shared" si="16"/>
        <v>46.407700239999997</v>
      </c>
      <c r="CC27" s="463">
        <f t="shared" si="16"/>
        <v>46.407700239999997</v>
      </c>
      <c r="CD27" s="463">
        <f t="shared" si="16"/>
        <v>46.407700239999997</v>
      </c>
      <c r="CE27" s="463">
        <f t="shared" si="16"/>
        <v>46.407700239999997</v>
      </c>
      <c r="CF27" s="463">
        <f t="shared" si="16"/>
        <v>46.407700239999997</v>
      </c>
      <c r="CG27" s="463">
        <f t="shared" si="16"/>
        <v>46.407700239999997</v>
      </c>
      <c r="CH27" s="463">
        <f t="shared" si="16"/>
        <v>46.407700239999997</v>
      </c>
      <c r="CI27" s="463">
        <f t="shared" si="16"/>
        <v>46.407700239999997</v>
      </c>
      <c r="CJ27" s="463">
        <f t="shared" si="16"/>
        <v>46.407700239999997</v>
      </c>
      <c r="CK27" s="463">
        <f t="shared" si="16"/>
        <v>46.407700239999997</v>
      </c>
      <c r="CL27" s="463">
        <f t="shared" si="16"/>
        <v>46.407700239999997</v>
      </c>
      <c r="CM27" s="463">
        <f t="shared" si="16"/>
        <v>46.407700239999997</v>
      </c>
      <c r="CN27" s="463">
        <f t="shared" si="16"/>
        <v>46.407700239999997</v>
      </c>
      <c r="CO27" s="463">
        <f t="shared" si="16"/>
        <v>46.407700239999997</v>
      </c>
      <c r="CP27" s="463">
        <f t="shared" si="16"/>
        <v>46.407700239999997</v>
      </c>
      <c r="CQ27" s="463">
        <f t="shared" si="16"/>
        <v>46.407700239999997</v>
      </c>
      <c r="CR27" s="463">
        <f t="shared" si="16"/>
        <v>46.407700239999997</v>
      </c>
      <c r="CS27" s="463">
        <f t="shared" si="16"/>
        <v>46.407700239999997</v>
      </c>
      <c r="CT27" s="463">
        <f t="shared" si="16"/>
        <v>46.407700239999997</v>
      </c>
      <c r="CU27" s="463">
        <f t="shared" si="16"/>
        <v>46.407700239999997</v>
      </c>
      <c r="CV27" s="463">
        <f t="shared" si="16"/>
        <v>46.407700239999997</v>
      </c>
      <c r="CW27" s="463">
        <f t="shared" si="16"/>
        <v>46.407700239999997</v>
      </c>
      <c r="CX27" s="463">
        <f t="shared" si="16"/>
        <v>46.407700239999997</v>
      </c>
      <c r="CY27" s="463">
        <f t="shared" si="16"/>
        <v>46.407700239999997</v>
      </c>
      <c r="CZ27" s="463">
        <f t="shared" si="16"/>
        <v>46.407700239999997</v>
      </c>
      <c r="DA27" s="463">
        <f t="shared" si="16"/>
        <v>46.407700239999997</v>
      </c>
      <c r="DB27" s="463">
        <f t="shared" si="16"/>
        <v>46.407700239999997</v>
      </c>
      <c r="DC27" s="463">
        <f t="shared" si="16"/>
        <v>46.407700239999997</v>
      </c>
      <c r="DD27" s="463">
        <f t="shared" si="16"/>
        <v>46.407700239999997</v>
      </c>
      <c r="DE27" s="463">
        <f t="shared" si="16"/>
        <v>46.407700239999997</v>
      </c>
      <c r="DF27" s="463">
        <f t="shared" si="16"/>
        <v>46.407700239999997</v>
      </c>
      <c r="DG27" s="463">
        <f t="shared" si="16"/>
        <v>46.407700239999997</v>
      </c>
      <c r="DH27" s="463">
        <f t="shared" si="16"/>
        <v>46.407700239999997</v>
      </c>
      <c r="DI27" s="463">
        <f t="shared" si="16"/>
        <v>46.407700239999997</v>
      </c>
      <c r="DJ27" s="463">
        <f t="shared" si="16"/>
        <v>46.407700239999997</v>
      </c>
      <c r="DK27" s="463">
        <f t="shared" si="15"/>
        <v>46.407700239999997</v>
      </c>
      <c r="DL27" s="463">
        <f t="shared" si="15"/>
        <v>46.407700239999997</v>
      </c>
      <c r="DM27" s="463">
        <f t="shared" si="15"/>
        <v>46.407700239999997</v>
      </c>
      <c r="DN27" s="463">
        <f t="shared" si="15"/>
        <v>46.407700239999997</v>
      </c>
      <c r="DO27" s="463">
        <f t="shared" si="15"/>
        <v>46.407700239999997</v>
      </c>
      <c r="DP27" s="463">
        <f t="shared" si="15"/>
        <v>46.407700239999997</v>
      </c>
      <c r="DQ27" s="463">
        <f t="shared" si="15"/>
        <v>46.407700239999997</v>
      </c>
      <c r="DR27" s="463">
        <f t="shared" si="15"/>
        <v>46.407700239999997</v>
      </c>
      <c r="DS27" s="463">
        <f t="shared" si="15"/>
        <v>46.407700239999997</v>
      </c>
      <c r="DT27" s="463">
        <f t="shared" si="15"/>
        <v>46.407700239999997</v>
      </c>
      <c r="DU27" s="463">
        <f t="shared" si="15"/>
        <v>46.407700239999997</v>
      </c>
      <c r="DV27" s="463">
        <f t="shared" si="15"/>
        <v>46.407700239999997</v>
      </c>
      <c r="DW27" s="463">
        <f t="shared" si="15"/>
        <v>46.407700239999997</v>
      </c>
      <c r="DX27" s="463">
        <f t="shared" si="15"/>
        <v>46.407700239999997</v>
      </c>
      <c r="DY27" s="463">
        <f t="shared" si="15"/>
        <v>46.407700239999997</v>
      </c>
      <c r="DZ27" s="463">
        <f t="shared" si="15"/>
        <v>46.407700239999997</v>
      </c>
      <c r="EA27" s="463">
        <f t="shared" si="15"/>
        <v>46.407700239999997</v>
      </c>
      <c r="EB27" s="463">
        <f t="shared" si="15"/>
        <v>46.407700239999997</v>
      </c>
      <c r="EC27" s="463">
        <f t="shared" si="15"/>
        <v>46.407700239999997</v>
      </c>
      <c r="ED27" s="463">
        <f t="shared" si="12"/>
        <v>46.407700239999997</v>
      </c>
      <c r="EE27" s="463">
        <f t="shared" si="12"/>
        <v>46.407700239999997</v>
      </c>
      <c r="EF27" s="463">
        <f t="shared" si="12"/>
        <v>46.407700239999997</v>
      </c>
      <c r="EG27" s="463">
        <f t="shared" si="12"/>
        <v>46.407700239999997</v>
      </c>
      <c r="EH27" s="463">
        <f t="shared" si="12"/>
        <v>46.407700239999997</v>
      </c>
      <c r="EI27" s="463">
        <f t="shared" si="12"/>
        <v>46.407700239999997</v>
      </c>
      <c r="EJ27" s="463">
        <f t="shared" si="12"/>
        <v>46.407700239999997</v>
      </c>
      <c r="EK27" s="463">
        <f t="shared" si="12"/>
        <v>46.407700239999997</v>
      </c>
      <c r="EL27" s="463">
        <f t="shared" si="12"/>
        <v>46.407700239999997</v>
      </c>
      <c r="EM27" s="463">
        <f t="shared" si="12"/>
        <v>46.407700239999997</v>
      </c>
      <c r="EN27" s="463">
        <f t="shared" si="12"/>
        <v>46.407700239999997</v>
      </c>
      <c r="EO27" s="463">
        <f t="shared" si="12"/>
        <v>46.407700239999997</v>
      </c>
      <c r="EP27" s="463">
        <f t="shared" si="12"/>
        <v>46.407700239999997</v>
      </c>
      <c r="EQ27" s="463">
        <f t="shared" si="12"/>
        <v>46.407700239999997</v>
      </c>
      <c r="ER27" s="463">
        <f t="shared" si="12"/>
        <v>46.407700239999997</v>
      </c>
      <c r="ES27" s="463">
        <f t="shared" si="12"/>
        <v>46.407700239999997</v>
      </c>
      <c r="ET27" s="463">
        <f t="shared" si="12"/>
        <v>46.407700239999997</v>
      </c>
      <c r="EU27" s="463">
        <f t="shared" si="12"/>
        <v>46.407700239999997</v>
      </c>
      <c r="EV27" s="463">
        <f t="shared" ref="EV27:GG27" si="17">EU27</f>
        <v>46.407700239999997</v>
      </c>
      <c r="EW27" s="463">
        <f t="shared" si="17"/>
        <v>46.407700239999997</v>
      </c>
      <c r="EX27" s="463">
        <f t="shared" si="17"/>
        <v>46.407700239999997</v>
      </c>
      <c r="EY27" s="463">
        <f t="shared" si="17"/>
        <v>46.407700239999997</v>
      </c>
      <c r="EZ27" s="463">
        <f t="shared" si="17"/>
        <v>46.407700239999997</v>
      </c>
      <c r="FA27" s="463">
        <f t="shared" si="17"/>
        <v>46.407700239999997</v>
      </c>
      <c r="FB27" s="463">
        <f t="shared" si="17"/>
        <v>46.407700239999997</v>
      </c>
      <c r="FC27" s="463">
        <f t="shared" si="17"/>
        <v>46.407700239999997</v>
      </c>
      <c r="FD27" s="463">
        <f t="shared" si="17"/>
        <v>46.407700239999997</v>
      </c>
      <c r="FE27" s="463">
        <f t="shared" si="17"/>
        <v>46.407700239999997</v>
      </c>
      <c r="FF27" s="463">
        <f t="shared" si="17"/>
        <v>46.407700239999997</v>
      </c>
      <c r="FG27" s="463">
        <f t="shared" si="17"/>
        <v>46.407700239999997</v>
      </c>
      <c r="FH27" s="463">
        <f t="shared" si="17"/>
        <v>46.407700239999997</v>
      </c>
      <c r="FI27" s="463">
        <f t="shared" si="17"/>
        <v>46.407700239999997</v>
      </c>
      <c r="FJ27" s="463">
        <f t="shared" si="17"/>
        <v>46.407700239999997</v>
      </c>
      <c r="FK27" s="463">
        <f t="shared" si="17"/>
        <v>46.407700239999997</v>
      </c>
      <c r="FL27" s="463">
        <f t="shared" si="17"/>
        <v>46.407700239999997</v>
      </c>
      <c r="FM27" s="463">
        <f t="shared" si="17"/>
        <v>46.407700239999997</v>
      </c>
      <c r="FN27" s="463">
        <f t="shared" si="17"/>
        <v>46.407700239999997</v>
      </c>
      <c r="FO27" s="463">
        <f t="shared" si="17"/>
        <v>46.407700239999997</v>
      </c>
      <c r="FP27" s="463">
        <f t="shared" si="17"/>
        <v>46.407700239999997</v>
      </c>
      <c r="FQ27" s="463">
        <f t="shared" si="17"/>
        <v>46.407700239999997</v>
      </c>
      <c r="FR27" s="463">
        <f t="shared" si="17"/>
        <v>46.407700239999997</v>
      </c>
      <c r="FS27" s="463">
        <f t="shared" si="17"/>
        <v>46.407700239999997</v>
      </c>
      <c r="FT27" s="463">
        <f t="shared" si="17"/>
        <v>46.407700239999997</v>
      </c>
      <c r="FU27" s="463">
        <f t="shared" si="17"/>
        <v>46.407700239999997</v>
      </c>
      <c r="FV27" s="463">
        <f t="shared" si="17"/>
        <v>46.407700239999997</v>
      </c>
      <c r="FW27" s="463">
        <f t="shared" si="17"/>
        <v>46.407700239999997</v>
      </c>
      <c r="FX27" s="463">
        <f t="shared" si="17"/>
        <v>46.407700239999997</v>
      </c>
      <c r="FY27" s="463">
        <f t="shared" si="17"/>
        <v>46.407700239999997</v>
      </c>
      <c r="FZ27" s="463">
        <f t="shared" si="17"/>
        <v>46.407700239999997</v>
      </c>
      <c r="GA27" s="463">
        <f t="shared" si="17"/>
        <v>46.407700239999997</v>
      </c>
      <c r="GB27" s="463">
        <f t="shared" si="17"/>
        <v>46.407700239999997</v>
      </c>
      <c r="GC27" s="463">
        <f t="shared" si="17"/>
        <v>46.407700239999997</v>
      </c>
      <c r="GD27" s="463">
        <f t="shared" si="17"/>
        <v>46.407700239999997</v>
      </c>
      <c r="GE27" s="463">
        <f t="shared" si="17"/>
        <v>46.407700239999997</v>
      </c>
      <c r="GF27" s="463">
        <f t="shared" si="17"/>
        <v>46.407700239999997</v>
      </c>
      <c r="GG27" s="463">
        <f t="shared" si="17"/>
        <v>46.407700239999997</v>
      </c>
      <c r="GH27" s="465"/>
      <c r="GI27" s="465"/>
      <c r="GJ27" s="465"/>
      <c r="GK27" s="465"/>
      <c r="GL27" s="465"/>
      <c r="GM27" s="465"/>
      <c r="GN27" s="465"/>
      <c r="GO27" s="465"/>
      <c r="GP27" s="465"/>
      <c r="GQ27" s="465"/>
      <c r="GR27" s="465"/>
      <c r="GS27" s="465"/>
      <c r="GT27" s="465"/>
      <c r="GU27" s="465"/>
      <c r="GV27" s="465"/>
      <c r="GW27" s="465"/>
      <c r="GX27" s="465"/>
      <c r="GY27" s="465"/>
      <c r="GZ27" s="465"/>
      <c r="HA27" s="465"/>
      <c r="HB27" s="465"/>
      <c r="HC27" s="465"/>
      <c r="HD27" s="465"/>
      <c r="HE27" s="465"/>
      <c r="HF27" s="465"/>
      <c r="HG27" s="465"/>
      <c r="HH27" s="465"/>
      <c r="HI27" s="465"/>
      <c r="HJ27" s="465"/>
      <c r="HK27" s="465"/>
      <c r="HL27" s="465"/>
      <c r="HM27" s="465"/>
      <c r="HN27" s="465"/>
      <c r="HO27" s="465"/>
      <c r="HP27" s="465"/>
      <c r="HQ27" s="465"/>
      <c r="HR27" s="465"/>
      <c r="HS27" s="465"/>
      <c r="HT27" s="465"/>
      <c r="HU27" s="465"/>
      <c r="HV27" s="465"/>
      <c r="HW27" s="465"/>
      <c r="HX27" s="465"/>
      <c r="HY27" s="465"/>
      <c r="HZ27" s="465"/>
    </row>
    <row r="28" spans="2:234" s="446" customFormat="1" ht="16.5" customHeight="1">
      <c r="B28" s="458">
        <v>22</v>
      </c>
      <c r="C28" s="459" t="s">
        <v>277</v>
      </c>
      <c r="D28" s="460" t="s">
        <v>241</v>
      </c>
      <c r="E28" s="461">
        <v>1500</v>
      </c>
      <c r="F28" s="460" t="s">
        <v>114</v>
      </c>
      <c r="G28" s="467">
        <v>41897</v>
      </c>
      <c r="H28" s="467">
        <v>42993</v>
      </c>
      <c r="I28" s="468">
        <v>43358</v>
      </c>
      <c r="J28" s="440"/>
      <c r="K28" s="463"/>
      <c r="L28" s="463"/>
      <c r="M28" s="463"/>
      <c r="N28" s="463"/>
      <c r="O28" s="463"/>
      <c r="P28" s="463"/>
      <c r="Q28" s="463"/>
      <c r="R28" s="463"/>
      <c r="S28" s="463">
        <v>1500</v>
      </c>
      <c r="T28" s="463">
        <f>S28</f>
        <v>1500</v>
      </c>
      <c r="U28" s="463">
        <f>T28</f>
        <v>1500</v>
      </c>
      <c r="V28" s="463">
        <f>U28</f>
        <v>1500</v>
      </c>
      <c r="W28" s="463">
        <f t="shared" si="9"/>
        <v>1500</v>
      </c>
      <c r="X28" s="463">
        <f t="shared" si="9"/>
        <v>1500</v>
      </c>
      <c r="Y28" s="463">
        <f t="shared" si="9"/>
        <v>1500</v>
      </c>
      <c r="Z28" s="463">
        <f t="shared" si="9"/>
        <v>1500</v>
      </c>
      <c r="AA28" s="463">
        <f t="shared" si="9"/>
        <v>1500</v>
      </c>
      <c r="AB28" s="463">
        <f t="shared" si="9"/>
        <v>1500</v>
      </c>
      <c r="AC28" s="463">
        <f t="shared" si="9"/>
        <v>1500</v>
      </c>
      <c r="AD28" s="463">
        <f t="shared" si="9"/>
        <v>1500</v>
      </c>
      <c r="AE28" s="463">
        <f t="shared" si="9"/>
        <v>1500</v>
      </c>
      <c r="AF28" s="463">
        <f t="shared" si="9"/>
        <v>1500</v>
      </c>
      <c r="AG28" s="463">
        <f t="shared" si="9"/>
        <v>1500</v>
      </c>
      <c r="AH28" s="463">
        <f t="shared" si="9"/>
        <v>1500</v>
      </c>
      <c r="AI28" s="463">
        <f t="shared" si="9"/>
        <v>1500</v>
      </c>
      <c r="AJ28" s="463">
        <f t="shared" si="9"/>
        <v>1500</v>
      </c>
      <c r="AK28" s="463">
        <f t="shared" si="9"/>
        <v>1500</v>
      </c>
      <c r="AL28" s="463">
        <f t="shared" si="9"/>
        <v>1500</v>
      </c>
      <c r="AM28" s="463">
        <f t="shared" si="9"/>
        <v>1500</v>
      </c>
      <c r="AN28" s="463">
        <f t="shared" si="9"/>
        <v>1500</v>
      </c>
      <c r="AO28" s="463">
        <f t="shared" si="9"/>
        <v>1500</v>
      </c>
      <c r="AP28" s="463">
        <f t="shared" si="9"/>
        <v>1500</v>
      </c>
      <c r="AQ28" s="463">
        <f t="shared" si="9"/>
        <v>1500</v>
      </c>
      <c r="AR28" s="463">
        <f t="shared" ref="AR28:AX29" si="18">AQ28</f>
        <v>1500</v>
      </c>
      <c r="AS28" s="463">
        <f t="shared" si="18"/>
        <v>1500</v>
      </c>
      <c r="AT28" s="463">
        <f t="shared" si="18"/>
        <v>1500</v>
      </c>
      <c r="AU28" s="463">
        <f t="shared" si="18"/>
        <v>1500</v>
      </c>
      <c r="AV28" s="463">
        <f t="shared" si="18"/>
        <v>1500</v>
      </c>
      <c r="AW28" s="463">
        <f t="shared" si="18"/>
        <v>1500</v>
      </c>
      <c r="AX28" s="463">
        <f t="shared" si="18"/>
        <v>1500</v>
      </c>
      <c r="AY28" s="463">
        <f t="shared" si="16"/>
        <v>1500</v>
      </c>
      <c r="AZ28" s="463">
        <f t="shared" si="16"/>
        <v>1500</v>
      </c>
      <c r="BA28" s="463">
        <f t="shared" si="16"/>
        <v>1500</v>
      </c>
      <c r="BB28" s="463">
        <f t="shared" si="16"/>
        <v>1500</v>
      </c>
      <c r="BC28" s="463">
        <f t="shared" si="16"/>
        <v>1500</v>
      </c>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4"/>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465"/>
      <c r="DB28" s="465"/>
      <c r="DC28" s="465"/>
      <c r="DD28" s="465"/>
      <c r="DE28" s="465"/>
      <c r="DF28" s="465"/>
      <c r="DG28" s="465"/>
      <c r="DH28" s="465"/>
      <c r="DI28" s="465"/>
      <c r="DJ28" s="465"/>
      <c r="DK28" s="465"/>
      <c r="DL28" s="465"/>
      <c r="DM28" s="465"/>
      <c r="DN28" s="465"/>
      <c r="DO28" s="465"/>
      <c r="DP28" s="465"/>
      <c r="DQ28" s="465"/>
      <c r="DR28" s="465"/>
      <c r="DS28" s="465"/>
      <c r="DT28" s="465"/>
      <c r="DU28" s="465"/>
      <c r="DV28" s="465"/>
      <c r="DW28" s="465"/>
      <c r="DX28" s="465"/>
      <c r="DY28" s="465"/>
      <c r="DZ28" s="465"/>
      <c r="EA28" s="465"/>
      <c r="EB28" s="465"/>
      <c r="EC28" s="465"/>
      <c r="ED28" s="465"/>
      <c r="EE28" s="465"/>
      <c r="EF28" s="465"/>
      <c r="EG28" s="465"/>
      <c r="EH28" s="465"/>
      <c r="EI28" s="465"/>
      <c r="EJ28" s="465"/>
      <c r="EK28" s="465"/>
      <c r="EL28" s="465"/>
      <c r="EM28" s="465"/>
      <c r="EN28" s="465"/>
      <c r="EO28" s="465"/>
      <c r="EP28" s="465"/>
      <c r="EQ28" s="465"/>
      <c r="ER28" s="465"/>
      <c r="ES28" s="465"/>
      <c r="ET28" s="465"/>
      <c r="EU28" s="465"/>
      <c r="EV28" s="465"/>
      <c r="EW28" s="465"/>
      <c r="EX28" s="465"/>
      <c r="EY28" s="465"/>
      <c r="EZ28" s="465"/>
      <c r="FA28" s="465"/>
      <c r="FB28" s="465"/>
      <c r="FC28" s="465"/>
      <c r="FD28" s="465"/>
      <c r="FE28" s="465"/>
      <c r="FF28" s="465"/>
      <c r="FG28" s="465"/>
      <c r="FH28" s="465"/>
      <c r="FI28" s="465"/>
      <c r="FJ28" s="465"/>
      <c r="FK28" s="465"/>
      <c r="FL28" s="465"/>
      <c r="FM28" s="465"/>
      <c r="FN28" s="465"/>
      <c r="FO28" s="465"/>
      <c r="FP28" s="465"/>
      <c r="FQ28" s="465"/>
      <c r="FR28" s="465"/>
      <c r="FS28" s="465"/>
      <c r="FT28" s="465"/>
      <c r="FU28" s="465"/>
      <c r="FV28" s="465"/>
      <c r="FW28" s="465"/>
      <c r="FX28" s="465"/>
      <c r="FY28" s="465"/>
      <c r="FZ28" s="465"/>
      <c r="GA28" s="465"/>
      <c r="GB28" s="465"/>
      <c r="GC28" s="465"/>
      <c r="GD28" s="465"/>
      <c r="GE28" s="465"/>
      <c r="GF28" s="465"/>
      <c r="GG28" s="465"/>
      <c r="GH28" s="465"/>
      <c r="GI28" s="465"/>
      <c r="GJ28" s="465"/>
      <c r="GK28" s="465"/>
      <c r="GL28" s="465"/>
      <c r="GM28" s="465"/>
      <c r="GN28" s="465"/>
      <c r="GO28" s="465"/>
      <c r="GP28" s="465"/>
      <c r="GQ28" s="465"/>
      <c r="GR28" s="465"/>
      <c r="GS28" s="465"/>
      <c r="GT28" s="465"/>
      <c r="GU28" s="465"/>
      <c r="GV28" s="465"/>
      <c r="GW28" s="465"/>
      <c r="GX28" s="465"/>
      <c r="GY28" s="465"/>
      <c r="GZ28" s="465"/>
      <c r="HA28" s="465"/>
      <c r="HB28" s="465"/>
      <c r="HC28" s="465"/>
      <c r="HD28" s="465"/>
      <c r="HE28" s="465"/>
      <c r="HF28" s="465"/>
      <c r="HG28" s="465"/>
      <c r="HH28" s="465"/>
      <c r="HI28" s="465"/>
      <c r="HJ28" s="465"/>
      <c r="HK28" s="465"/>
      <c r="HL28" s="465"/>
      <c r="HM28" s="465"/>
      <c r="HN28" s="465"/>
      <c r="HO28" s="465"/>
      <c r="HP28" s="465"/>
      <c r="HQ28" s="465"/>
      <c r="HR28" s="465"/>
      <c r="HS28" s="465"/>
      <c r="HT28" s="465"/>
      <c r="HU28" s="465"/>
      <c r="HV28" s="465"/>
      <c r="HW28" s="465"/>
      <c r="HX28" s="465"/>
      <c r="HY28" s="465"/>
      <c r="HZ28" s="465"/>
    </row>
    <row r="29" spans="2:234" s="446" customFormat="1" ht="16.5" customHeight="1">
      <c r="B29" s="458">
        <v>23</v>
      </c>
      <c r="C29" s="459" t="s">
        <v>517</v>
      </c>
      <c r="D29" s="460" t="s">
        <v>241</v>
      </c>
      <c r="E29" s="461">
        <v>1000</v>
      </c>
      <c r="F29" s="460" t="s">
        <v>114</v>
      </c>
      <c r="G29" s="467">
        <v>42016</v>
      </c>
      <c r="H29" s="467">
        <v>43143</v>
      </c>
      <c r="I29" s="468">
        <v>43508</v>
      </c>
      <c r="J29" s="440"/>
      <c r="K29" s="463"/>
      <c r="L29" s="463"/>
      <c r="M29" s="463"/>
      <c r="N29" s="463"/>
      <c r="O29" s="463"/>
      <c r="P29" s="463"/>
      <c r="Q29" s="463"/>
      <c r="R29" s="463"/>
      <c r="S29" s="463"/>
      <c r="T29" s="463"/>
      <c r="U29" s="463"/>
      <c r="V29" s="463"/>
      <c r="W29" s="631">
        <v>1000</v>
      </c>
      <c r="X29" s="463">
        <f t="shared" ref="X29" si="19">W29</f>
        <v>1000</v>
      </c>
      <c r="Y29" s="463">
        <f t="shared" ref="Y29" si="20">X29</f>
        <v>1000</v>
      </c>
      <c r="Z29" s="463">
        <f t="shared" ref="Z29" si="21">Y29</f>
        <v>1000</v>
      </c>
      <c r="AA29" s="463">
        <f t="shared" ref="AA29" si="22">Z29</f>
        <v>1000</v>
      </c>
      <c r="AB29" s="463">
        <f t="shared" ref="AB29" si="23">AA29</f>
        <v>1000</v>
      </c>
      <c r="AC29" s="463">
        <f t="shared" ref="AC29" si="24">AB29</f>
        <v>1000</v>
      </c>
      <c r="AD29" s="463">
        <f t="shared" ref="AD29" si="25">AC29</f>
        <v>1000</v>
      </c>
      <c r="AE29" s="463">
        <f t="shared" ref="AE29" si="26">AD29</f>
        <v>1000</v>
      </c>
      <c r="AF29" s="463">
        <f t="shared" ref="AF29" si="27">AE29</f>
        <v>1000</v>
      </c>
      <c r="AG29" s="463">
        <f t="shared" ref="AG29" si="28">AF29</f>
        <v>1000</v>
      </c>
      <c r="AH29" s="463">
        <f t="shared" ref="AH29" si="29">AG29</f>
        <v>1000</v>
      </c>
      <c r="AI29" s="463">
        <f t="shared" ref="AI29" si="30">AH29</f>
        <v>1000</v>
      </c>
      <c r="AJ29" s="463">
        <f t="shared" ref="AJ29" si="31">AI29</f>
        <v>1000</v>
      </c>
      <c r="AK29" s="463">
        <f t="shared" ref="AK29" si="32">AJ29</f>
        <v>1000</v>
      </c>
      <c r="AL29" s="463">
        <f t="shared" ref="AL29" si="33">AK29</f>
        <v>1000</v>
      </c>
      <c r="AM29" s="463">
        <f t="shared" ref="AM29" si="34">AL29</f>
        <v>1000</v>
      </c>
      <c r="AN29" s="463">
        <f t="shared" ref="AN29" si="35">AM29</f>
        <v>1000</v>
      </c>
      <c r="AO29" s="463">
        <f t="shared" ref="AO29" si="36">AN29</f>
        <v>1000</v>
      </c>
      <c r="AP29" s="463">
        <f t="shared" ref="AP29" si="37">AO29</f>
        <v>1000</v>
      </c>
      <c r="AQ29" s="463">
        <f t="shared" ref="AQ29" si="38">AP29</f>
        <v>1000</v>
      </c>
      <c r="AR29" s="463">
        <f t="shared" si="18"/>
        <v>1000</v>
      </c>
      <c r="AS29" s="463">
        <f t="shared" si="18"/>
        <v>1000</v>
      </c>
      <c r="AT29" s="463">
        <f t="shared" si="18"/>
        <v>1000</v>
      </c>
      <c r="AU29" s="463">
        <f t="shared" si="18"/>
        <v>1000</v>
      </c>
      <c r="AV29" s="463">
        <f t="shared" si="18"/>
        <v>1000</v>
      </c>
      <c r="AW29" s="463">
        <f t="shared" si="18"/>
        <v>1000</v>
      </c>
      <c r="AX29" s="463">
        <f t="shared" si="18"/>
        <v>1000</v>
      </c>
      <c r="AY29" s="463">
        <f t="shared" si="16"/>
        <v>1000</v>
      </c>
      <c r="AZ29" s="463">
        <f t="shared" si="16"/>
        <v>1000</v>
      </c>
      <c r="BA29" s="463">
        <f t="shared" si="16"/>
        <v>1000</v>
      </c>
      <c r="BB29" s="463">
        <f t="shared" si="16"/>
        <v>1000</v>
      </c>
      <c r="BC29" s="463">
        <f t="shared" si="16"/>
        <v>1000</v>
      </c>
      <c r="BD29" s="463">
        <f t="shared" ref="BD29" si="39">BC29</f>
        <v>1000</v>
      </c>
      <c r="BE29" s="463">
        <f t="shared" ref="BE29" si="40">BD29</f>
        <v>1000</v>
      </c>
      <c r="BF29" s="463">
        <f t="shared" ref="BF29" si="41">BE29</f>
        <v>1000</v>
      </c>
      <c r="BG29" s="463">
        <f t="shared" ref="BG29" si="42">BF29</f>
        <v>1000</v>
      </c>
      <c r="BH29" s="463">
        <f t="shared" ref="BH29" si="43">BG29</f>
        <v>1000</v>
      </c>
      <c r="BI29" s="463"/>
      <c r="BJ29" s="463"/>
      <c r="BK29" s="463"/>
      <c r="BL29" s="463"/>
      <c r="BM29" s="463"/>
      <c r="BN29" s="463"/>
      <c r="BO29" s="463"/>
      <c r="BP29" s="463"/>
      <c r="BQ29" s="463"/>
      <c r="BR29" s="463"/>
      <c r="BS29" s="463"/>
      <c r="BT29" s="463"/>
      <c r="BU29" s="463"/>
      <c r="BV29" s="463"/>
      <c r="BW29" s="463"/>
      <c r="BX29" s="463"/>
      <c r="BY29" s="463"/>
      <c r="BZ29" s="463"/>
      <c r="CA29" s="463"/>
      <c r="CB29" s="463"/>
      <c r="CC29" s="464"/>
      <c r="CD29" s="465"/>
      <c r="CE29" s="465"/>
      <c r="CF29" s="465"/>
      <c r="CG29" s="465"/>
      <c r="CH29" s="465"/>
      <c r="CI29" s="465"/>
      <c r="CJ29" s="465"/>
      <c r="CK29" s="465"/>
      <c r="CL29" s="465"/>
      <c r="CM29" s="465"/>
      <c r="CN29" s="465"/>
      <c r="CO29" s="465"/>
      <c r="CP29" s="465"/>
      <c r="CQ29" s="465"/>
      <c r="CR29" s="465"/>
      <c r="CS29" s="465"/>
      <c r="CT29" s="465"/>
      <c r="CU29" s="465"/>
      <c r="CV29" s="465"/>
      <c r="CW29" s="465"/>
      <c r="CX29" s="465"/>
      <c r="CY29" s="465"/>
      <c r="CZ29" s="465"/>
      <c r="DA29" s="465"/>
      <c r="DB29" s="465"/>
      <c r="DC29" s="465"/>
      <c r="DD29" s="465"/>
      <c r="DE29" s="465"/>
      <c r="DF29" s="465"/>
      <c r="DG29" s="465"/>
      <c r="DH29" s="465"/>
      <c r="DI29" s="465"/>
      <c r="DJ29" s="465"/>
      <c r="DK29" s="465"/>
      <c r="DL29" s="465"/>
      <c r="DM29" s="465"/>
      <c r="DN29" s="465"/>
      <c r="DO29" s="465"/>
      <c r="DP29" s="465"/>
      <c r="DQ29" s="465"/>
      <c r="DR29" s="465"/>
      <c r="DS29" s="465"/>
      <c r="DT29" s="465"/>
      <c r="DU29" s="465"/>
      <c r="DV29" s="465"/>
      <c r="DW29" s="465"/>
      <c r="DX29" s="465"/>
      <c r="DY29" s="465"/>
      <c r="DZ29" s="465"/>
      <c r="EA29" s="465"/>
      <c r="EB29" s="465"/>
      <c r="EC29" s="465"/>
      <c r="ED29" s="465"/>
      <c r="EE29" s="465"/>
      <c r="EF29" s="465"/>
      <c r="EG29" s="465"/>
      <c r="EH29" s="465"/>
      <c r="EI29" s="465"/>
      <c r="EJ29" s="465"/>
      <c r="EK29" s="465"/>
      <c r="EL29" s="465"/>
      <c r="EM29" s="465"/>
      <c r="EN29" s="465"/>
      <c r="EO29" s="465"/>
      <c r="EP29" s="465"/>
      <c r="EQ29" s="465"/>
      <c r="ER29" s="465"/>
      <c r="ES29" s="465"/>
      <c r="ET29" s="465"/>
      <c r="EU29" s="465"/>
      <c r="EV29" s="465"/>
      <c r="EW29" s="465"/>
      <c r="EX29" s="465"/>
      <c r="EY29" s="465"/>
      <c r="EZ29" s="465"/>
      <c r="FA29" s="465"/>
      <c r="FB29" s="465"/>
      <c r="FC29" s="465"/>
      <c r="FD29" s="465"/>
      <c r="FE29" s="465"/>
      <c r="FF29" s="465"/>
      <c r="FG29" s="465"/>
      <c r="FH29" s="465"/>
      <c r="FI29" s="465"/>
      <c r="FJ29" s="465"/>
      <c r="FK29" s="465"/>
      <c r="FL29" s="465"/>
      <c r="FM29" s="465"/>
      <c r="FN29" s="465"/>
      <c r="FO29" s="465"/>
      <c r="FP29" s="465"/>
      <c r="FQ29" s="465"/>
      <c r="FR29" s="465"/>
      <c r="FS29" s="465"/>
      <c r="FT29" s="465"/>
      <c r="FU29" s="465"/>
      <c r="FV29" s="465"/>
      <c r="FW29" s="465"/>
      <c r="FX29" s="465"/>
      <c r="FY29" s="465"/>
      <c r="FZ29" s="465"/>
      <c r="GA29" s="465"/>
      <c r="GB29" s="465"/>
      <c r="GC29" s="465"/>
      <c r="GD29" s="465"/>
      <c r="GE29" s="465"/>
      <c r="GF29" s="465"/>
      <c r="GG29" s="465"/>
      <c r="GH29" s="465"/>
      <c r="GI29" s="465"/>
      <c r="GJ29" s="465"/>
      <c r="GK29" s="465"/>
      <c r="GL29" s="465"/>
      <c r="GM29" s="465"/>
      <c r="GN29" s="465"/>
      <c r="GO29" s="465"/>
      <c r="GP29" s="465"/>
      <c r="GQ29" s="465"/>
      <c r="GR29" s="465"/>
      <c r="GS29" s="465"/>
      <c r="GT29" s="465"/>
      <c r="GU29" s="465"/>
      <c r="GV29" s="465"/>
      <c r="GW29" s="465"/>
      <c r="GX29" s="465"/>
      <c r="GY29" s="465"/>
      <c r="GZ29" s="465"/>
      <c r="HA29" s="465"/>
      <c r="HB29" s="465"/>
      <c r="HC29" s="465"/>
      <c r="HD29" s="465"/>
      <c r="HE29" s="465"/>
      <c r="HF29" s="465"/>
      <c r="HG29" s="465"/>
      <c r="HH29" s="465"/>
      <c r="HI29" s="465"/>
      <c r="HJ29" s="465"/>
      <c r="HK29" s="465"/>
      <c r="HL29" s="465"/>
      <c r="HM29" s="465"/>
      <c r="HN29" s="465"/>
      <c r="HO29" s="465"/>
      <c r="HP29" s="465"/>
      <c r="HQ29" s="465"/>
      <c r="HR29" s="465"/>
      <c r="HS29" s="465"/>
      <c r="HT29" s="465"/>
      <c r="HU29" s="465"/>
      <c r="HV29" s="465"/>
      <c r="HW29" s="465"/>
      <c r="HX29" s="465"/>
      <c r="HY29" s="465"/>
      <c r="HZ29" s="465"/>
    </row>
    <row r="30" spans="2:234" s="446" customFormat="1" ht="16.5" customHeight="1">
      <c r="B30" s="480"/>
      <c r="C30" s="481"/>
      <c r="D30" s="480"/>
      <c r="E30" s="482"/>
      <c r="F30" s="480"/>
      <c r="G30" s="483"/>
      <c r="H30" s="483"/>
      <c r="I30" s="480"/>
      <c r="K30" s="485">
        <f>K6</f>
        <v>41640</v>
      </c>
      <c r="L30" s="485">
        <f t="shared" ref="L30:BW30" si="44">L6</f>
        <v>41671</v>
      </c>
      <c r="M30" s="485">
        <f t="shared" si="44"/>
        <v>41699</v>
      </c>
      <c r="N30" s="485">
        <f t="shared" si="44"/>
        <v>41730</v>
      </c>
      <c r="O30" s="485">
        <f t="shared" si="44"/>
        <v>41760</v>
      </c>
      <c r="P30" s="485">
        <f t="shared" si="44"/>
        <v>41791</v>
      </c>
      <c r="Q30" s="485">
        <f t="shared" si="44"/>
        <v>41821</v>
      </c>
      <c r="R30" s="485">
        <f t="shared" si="44"/>
        <v>41852</v>
      </c>
      <c r="S30" s="485">
        <f t="shared" si="44"/>
        <v>41883</v>
      </c>
      <c r="T30" s="485">
        <f t="shared" si="44"/>
        <v>41913</v>
      </c>
      <c r="U30" s="485">
        <f t="shared" si="44"/>
        <v>41944</v>
      </c>
      <c r="V30" s="485">
        <f t="shared" si="44"/>
        <v>41974</v>
      </c>
      <c r="W30" s="485">
        <f t="shared" si="44"/>
        <v>42005</v>
      </c>
      <c r="X30" s="485">
        <f t="shared" si="44"/>
        <v>42036</v>
      </c>
      <c r="Y30" s="485">
        <f t="shared" si="44"/>
        <v>42064</v>
      </c>
      <c r="Z30" s="485">
        <f t="shared" si="44"/>
        <v>42095</v>
      </c>
      <c r="AA30" s="485">
        <f t="shared" si="44"/>
        <v>42125</v>
      </c>
      <c r="AB30" s="485">
        <f t="shared" si="44"/>
        <v>42156</v>
      </c>
      <c r="AC30" s="485">
        <f t="shared" si="44"/>
        <v>42186</v>
      </c>
      <c r="AD30" s="485">
        <f t="shared" si="44"/>
        <v>42217</v>
      </c>
      <c r="AE30" s="485">
        <f t="shared" si="44"/>
        <v>42248</v>
      </c>
      <c r="AF30" s="485">
        <f t="shared" si="44"/>
        <v>42278</v>
      </c>
      <c r="AG30" s="485">
        <f t="shared" si="44"/>
        <v>42309</v>
      </c>
      <c r="AH30" s="485">
        <f t="shared" si="44"/>
        <v>42339</v>
      </c>
      <c r="AI30" s="485">
        <f t="shared" si="44"/>
        <v>42370</v>
      </c>
      <c r="AJ30" s="485">
        <f t="shared" si="44"/>
        <v>42401</v>
      </c>
      <c r="AK30" s="485">
        <f t="shared" si="44"/>
        <v>42430</v>
      </c>
      <c r="AL30" s="485">
        <f t="shared" si="44"/>
        <v>42461</v>
      </c>
      <c r="AM30" s="485">
        <f t="shared" si="44"/>
        <v>42491</v>
      </c>
      <c r="AN30" s="485">
        <f t="shared" si="44"/>
        <v>42522</v>
      </c>
      <c r="AO30" s="485">
        <f t="shared" si="44"/>
        <v>42552</v>
      </c>
      <c r="AP30" s="485">
        <f t="shared" si="44"/>
        <v>42583</v>
      </c>
      <c r="AQ30" s="485">
        <f t="shared" si="44"/>
        <v>42614</v>
      </c>
      <c r="AR30" s="485">
        <f t="shared" si="44"/>
        <v>42644</v>
      </c>
      <c r="AS30" s="485">
        <f t="shared" si="44"/>
        <v>42675</v>
      </c>
      <c r="AT30" s="485">
        <f t="shared" si="44"/>
        <v>42705</v>
      </c>
      <c r="AU30" s="485">
        <f t="shared" si="44"/>
        <v>42736</v>
      </c>
      <c r="AV30" s="485">
        <f t="shared" si="44"/>
        <v>42767</v>
      </c>
      <c r="AW30" s="485">
        <f t="shared" si="44"/>
        <v>42795</v>
      </c>
      <c r="AX30" s="485">
        <f t="shared" si="44"/>
        <v>42826</v>
      </c>
      <c r="AY30" s="485">
        <f t="shared" si="44"/>
        <v>42856</v>
      </c>
      <c r="AZ30" s="485">
        <f t="shared" si="44"/>
        <v>42887</v>
      </c>
      <c r="BA30" s="485">
        <f t="shared" si="44"/>
        <v>42917</v>
      </c>
      <c r="BB30" s="485">
        <f t="shared" si="44"/>
        <v>42948</v>
      </c>
      <c r="BC30" s="485">
        <f t="shared" si="44"/>
        <v>42979</v>
      </c>
      <c r="BD30" s="485">
        <f t="shared" si="44"/>
        <v>43009</v>
      </c>
      <c r="BE30" s="485">
        <f t="shared" si="44"/>
        <v>43040</v>
      </c>
      <c r="BF30" s="485">
        <f t="shared" si="44"/>
        <v>43070</v>
      </c>
      <c r="BG30" s="485">
        <f t="shared" si="44"/>
        <v>43101</v>
      </c>
      <c r="BH30" s="485">
        <f t="shared" si="44"/>
        <v>43132</v>
      </c>
      <c r="BI30" s="485">
        <f t="shared" si="44"/>
        <v>43160</v>
      </c>
      <c r="BJ30" s="485">
        <f t="shared" si="44"/>
        <v>43191</v>
      </c>
      <c r="BK30" s="485">
        <f t="shared" si="44"/>
        <v>43221</v>
      </c>
      <c r="BL30" s="485">
        <f t="shared" si="44"/>
        <v>43252</v>
      </c>
      <c r="BM30" s="485">
        <f t="shared" si="44"/>
        <v>43282</v>
      </c>
      <c r="BN30" s="485">
        <f t="shared" si="44"/>
        <v>43313</v>
      </c>
      <c r="BO30" s="485">
        <f t="shared" si="44"/>
        <v>43344</v>
      </c>
      <c r="BP30" s="485">
        <f t="shared" si="44"/>
        <v>43374</v>
      </c>
      <c r="BQ30" s="485">
        <f t="shared" si="44"/>
        <v>43405</v>
      </c>
      <c r="BR30" s="485">
        <f t="shared" si="44"/>
        <v>43435</v>
      </c>
      <c r="BS30" s="485">
        <f t="shared" si="44"/>
        <v>43466</v>
      </c>
      <c r="BT30" s="485">
        <f t="shared" si="44"/>
        <v>43497</v>
      </c>
      <c r="BU30" s="485">
        <f t="shared" si="44"/>
        <v>43525</v>
      </c>
      <c r="BV30" s="485">
        <f t="shared" si="44"/>
        <v>43556</v>
      </c>
      <c r="BW30" s="485">
        <f t="shared" si="44"/>
        <v>43586</v>
      </c>
      <c r="BX30" s="485">
        <f t="shared" ref="BX30:EI30" si="45">BX6</f>
        <v>43617</v>
      </c>
      <c r="BY30" s="485">
        <f t="shared" si="45"/>
        <v>43647</v>
      </c>
      <c r="BZ30" s="485">
        <f t="shared" si="45"/>
        <v>43678</v>
      </c>
      <c r="CA30" s="485">
        <f t="shared" si="45"/>
        <v>43709</v>
      </c>
      <c r="CB30" s="485">
        <f t="shared" si="45"/>
        <v>43739</v>
      </c>
      <c r="CC30" s="485">
        <f t="shared" si="45"/>
        <v>43770</v>
      </c>
      <c r="CD30" s="485">
        <f t="shared" si="45"/>
        <v>43800</v>
      </c>
      <c r="CE30" s="485">
        <f t="shared" si="45"/>
        <v>43831</v>
      </c>
      <c r="CF30" s="485">
        <f t="shared" si="45"/>
        <v>43862</v>
      </c>
      <c r="CG30" s="485">
        <f t="shared" si="45"/>
        <v>43891</v>
      </c>
      <c r="CH30" s="485">
        <f t="shared" si="45"/>
        <v>43922</v>
      </c>
      <c r="CI30" s="485">
        <f t="shared" si="45"/>
        <v>43952</v>
      </c>
      <c r="CJ30" s="485">
        <f t="shared" si="45"/>
        <v>43983</v>
      </c>
      <c r="CK30" s="485">
        <f t="shared" si="45"/>
        <v>44013</v>
      </c>
      <c r="CL30" s="485">
        <f t="shared" si="45"/>
        <v>44044</v>
      </c>
      <c r="CM30" s="485">
        <f t="shared" si="45"/>
        <v>44075</v>
      </c>
      <c r="CN30" s="485">
        <f t="shared" si="45"/>
        <v>44105</v>
      </c>
      <c r="CO30" s="485">
        <f t="shared" si="45"/>
        <v>44136</v>
      </c>
      <c r="CP30" s="485">
        <f t="shared" si="45"/>
        <v>44166</v>
      </c>
      <c r="CQ30" s="485">
        <f t="shared" si="45"/>
        <v>44197</v>
      </c>
      <c r="CR30" s="485">
        <f t="shared" si="45"/>
        <v>44228</v>
      </c>
      <c r="CS30" s="485">
        <f t="shared" si="45"/>
        <v>44256</v>
      </c>
      <c r="CT30" s="485">
        <f t="shared" si="45"/>
        <v>44287</v>
      </c>
      <c r="CU30" s="485">
        <f t="shared" si="45"/>
        <v>44317</v>
      </c>
      <c r="CV30" s="485">
        <f t="shared" si="45"/>
        <v>44348</v>
      </c>
      <c r="CW30" s="485">
        <f t="shared" si="45"/>
        <v>44378</v>
      </c>
      <c r="CX30" s="485">
        <f t="shared" si="45"/>
        <v>44409</v>
      </c>
      <c r="CY30" s="485">
        <f t="shared" si="45"/>
        <v>44440</v>
      </c>
      <c r="CZ30" s="485">
        <f t="shared" si="45"/>
        <v>44470</v>
      </c>
      <c r="DA30" s="485">
        <f t="shared" si="45"/>
        <v>44501</v>
      </c>
      <c r="DB30" s="485">
        <f t="shared" si="45"/>
        <v>44531</v>
      </c>
      <c r="DC30" s="485">
        <f t="shared" si="45"/>
        <v>44562</v>
      </c>
      <c r="DD30" s="485">
        <f t="shared" si="45"/>
        <v>44593</v>
      </c>
      <c r="DE30" s="485">
        <f t="shared" si="45"/>
        <v>44621</v>
      </c>
      <c r="DF30" s="485">
        <f t="shared" si="45"/>
        <v>44652</v>
      </c>
      <c r="DG30" s="485">
        <f t="shared" si="45"/>
        <v>44682</v>
      </c>
      <c r="DH30" s="485">
        <f t="shared" si="45"/>
        <v>44713</v>
      </c>
      <c r="DI30" s="485">
        <f t="shared" si="45"/>
        <v>44743</v>
      </c>
      <c r="DJ30" s="485">
        <f t="shared" si="45"/>
        <v>44774</v>
      </c>
      <c r="DK30" s="485">
        <f t="shared" si="45"/>
        <v>44805</v>
      </c>
      <c r="DL30" s="485">
        <f t="shared" si="45"/>
        <v>44835</v>
      </c>
      <c r="DM30" s="485">
        <f t="shared" si="45"/>
        <v>44866</v>
      </c>
      <c r="DN30" s="485">
        <f t="shared" si="45"/>
        <v>44896</v>
      </c>
      <c r="DO30" s="485">
        <f t="shared" si="45"/>
        <v>44927</v>
      </c>
      <c r="DP30" s="485">
        <f t="shared" si="45"/>
        <v>44958</v>
      </c>
      <c r="DQ30" s="485">
        <f t="shared" si="45"/>
        <v>44986</v>
      </c>
      <c r="DR30" s="485">
        <f t="shared" si="45"/>
        <v>45017</v>
      </c>
      <c r="DS30" s="485">
        <f t="shared" si="45"/>
        <v>45047</v>
      </c>
      <c r="DT30" s="485">
        <f t="shared" si="45"/>
        <v>45078</v>
      </c>
      <c r="DU30" s="485">
        <f t="shared" si="45"/>
        <v>45108</v>
      </c>
      <c r="DV30" s="485">
        <f t="shared" si="45"/>
        <v>45139</v>
      </c>
      <c r="DW30" s="485">
        <f t="shared" si="45"/>
        <v>45170</v>
      </c>
      <c r="DX30" s="485">
        <f t="shared" si="45"/>
        <v>45200</v>
      </c>
      <c r="DY30" s="485">
        <f t="shared" si="45"/>
        <v>45231</v>
      </c>
      <c r="DZ30" s="485">
        <f t="shared" si="45"/>
        <v>45261</v>
      </c>
      <c r="EA30" s="485">
        <f t="shared" si="45"/>
        <v>45292</v>
      </c>
      <c r="EB30" s="485">
        <f t="shared" si="45"/>
        <v>45323</v>
      </c>
      <c r="EC30" s="485">
        <f t="shared" si="45"/>
        <v>45352</v>
      </c>
      <c r="ED30" s="485">
        <f t="shared" si="45"/>
        <v>45383</v>
      </c>
      <c r="EE30" s="485">
        <f t="shared" si="45"/>
        <v>45413</v>
      </c>
      <c r="EF30" s="485">
        <f t="shared" si="45"/>
        <v>45444</v>
      </c>
      <c r="EG30" s="485">
        <f t="shared" si="45"/>
        <v>45474</v>
      </c>
      <c r="EH30" s="485">
        <f t="shared" si="45"/>
        <v>45505</v>
      </c>
      <c r="EI30" s="485">
        <f t="shared" si="45"/>
        <v>45536</v>
      </c>
      <c r="EJ30" s="485">
        <f t="shared" ref="EJ30:GU30" si="46">EJ6</f>
        <v>45566</v>
      </c>
      <c r="EK30" s="485">
        <f t="shared" si="46"/>
        <v>45597</v>
      </c>
      <c r="EL30" s="485">
        <f t="shared" si="46"/>
        <v>45627</v>
      </c>
      <c r="EM30" s="485">
        <f t="shared" si="46"/>
        <v>45658</v>
      </c>
      <c r="EN30" s="485">
        <f t="shared" si="46"/>
        <v>45689</v>
      </c>
      <c r="EO30" s="485">
        <f t="shared" si="46"/>
        <v>45717</v>
      </c>
      <c r="EP30" s="485">
        <f t="shared" si="46"/>
        <v>45748</v>
      </c>
      <c r="EQ30" s="485">
        <f t="shared" si="46"/>
        <v>45778</v>
      </c>
      <c r="ER30" s="485">
        <f t="shared" si="46"/>
        <v>45809</v>
      </c>
      <c r="ES30" s="485">
        <f t="shared" si="46"/>
        <v>45839</v>
      </c>
      <c r="ET30" s="485">
        <f t="shared" si="46"/>
        <v>45870</v>
      </c>
      <c r="EU30" s="485">
        <f t="shared" si="46"/>
        <v>45901</v>
      </c>
      <c r="EV30" s="485">
        <f t="shared" si="46"/>
        <v>45931</v>
      </c>
      <c r="EW30" s="485">
        <f t="shared" si="46"/>
        <v>45962</v>
      </c>
      <c r="EX30" s="485">
        <f t="shared" si="46"/>
        <v>45992</v>
      </c>
      <c r="EY30" s="485">
        <f t="shared" si="46"/>
        <v>46023</v>
      </c>
      <c r="EZ30" s="485">
        <f t="shared" si="46"/>
        <v>46054</v>
      </c>
      <c r="FA30" s="485">
        <f t="shared" si="46"/>
        <v>46082</v>
      </c>
      <c r="FB30" s="485">
        <f t="shared" si="46"/>
        <v>46113</v>
      </c>
      <c r="FC30" s="485">
        <f t="shared" si="46"/>
        <v>46143</v>
      </c>
      <c r="FD30" s="485">
        <f t="shared" si="46"/>
        <v>46174</v>
      </c>
      <c r="FE30" s="485">
        <f t="shared" si="46"/>
        <v>46204</v>
      </c>
      <c r="FF30" s="485">
        <f t="shared" si="46"/>
        <v>46235</v>
      </c>
      <c r="FG30" s="485">
        <f t="shared" si="46"/>
        <v>46266</v>
      </c>
      <c r="FH30" s="485">
        <f t="shared" si="46"/>
        <v>46296</v>
      </c>
      <c r="FI30" s="485">
        <f t="shared" si="46"/>
        <v>46327</v>
      </c>
      <c r="FJ30" s="485">
        <f t="shared" si="46"/>
        <v>46357</v>
      </c>
      <c r="FK30" s="485">
        <f t="shared" si="46"/>
        <v>46388</v>
      </c>
      <c r="FL30" s="485">
        <f t="shared" si="46"/>
        <v>46419</v>
      </c>
      <c r="FM30" s="485">
        <f t="shared" si="46"/>
        <v>46447</v>
      </c>
      <c r="FN30" s="485">
        <f t="shared" si="46"/>
        <v>46478</v>
      </c>
      <c r="FO30" s="485">
        <f t="shared" si="46"/>
        <v>46508</v>
      </c>
      <c r="FP30" s="485">
        <f t="shared" si="46"/>
        <v>46539</v>
      </c>
      <c r="FQ30" s="485">
        <f t="shared" si="46"/>
        <v>46569</v>
      </c>
      <c r="FR30" s="485">
        <f t="shared" si="46"/>
        <v>46600</v>
      </c>
      <c r="FS30" s="485">
        <f t="shared" si="46"/>
        <v>46631</v>
      </c>
      <c r="FT30" s="485">
        <f t="shared" si="46"/>
        <v>46661</v>
      </c>
      <c r="FU30" s="485">
        <f t="shared" si="46"/>
        <v>46692</v>
      </c>
      <c r="FV30" s="485">
        <f t="shared" si="46"/>
        <v>46722</v>
      </c>
      <c r="FW30" s="485">
        <f t="shared" si="46"/>
        <v>46753</v>
      </c>
      <c r="FX30" s="485">
        <f t="shared" si="46"/>
        <v>46784</v>
      </c>
      <c r="FY30" s="485">
        <f t="shared" si="46"/>
        <v>46813</v>
      </c>
      <c r="FZ30" s="485">
        <f t="shared" si="46"/>
        <v>46844</v>
      </c>
      <c r="GA30" s="485">
        <f t="shared" si="46"/>
        <v>46874</v>
      </c>
      <c r="GB30" s="485">
        <f t="shared" si="46"/>
        <v>46905</v>
      </c>
      <c r="GC30" s="485">
        <f t="shared" si="46"/>
        <v>46935</v>
      </c>
      <c r="GD30" s="485">
        <f t="shared" si="46"/>
        <v>46966</v>
      </c>
      <c r="GE30" s="485">
        <f t="shared" si="46"/>
        <v>46997</v>
      </c>
      <c r="GF30" s="485">
        <f t="shared" si="46"/>
        <v>47027</v>
      </c>
      <c r="GG30" s="485">
        <f t="shared" si="46"/>
        <v>47058</v>
      </c>
      <c r="GH30" s="485">
        <f t="shared" si="46"/>
        <v>47088</v>
      </c>
      <c r="GI30" s="485">
        <f t="shared" si="46"/>
        <v>47119</v>
      </c>
      <c r="GJ30" s="485">
        <f t="shared" si="46"/>
        <v>47150</v>
      </c>
      <c r="GK30" s="485">
        <f t="shared" si="46"/>
        <v>47178</v>
      </c>
      <c r="GL30" s="485">
        <f t="shared" si="46"/>
        <v>47209</v>
      </c>
      <c r="GM30" s="485">
        <f t="shared" si="46"/>
        <v>47239</v>
      </c>
      <c r="GN30" s="485">
        <f t="shared" si="46"/>
        <v>47270</v>
      </c>
      <c r="GO30" s="485">
        <f t="shared" si="46"/>
        <v>47300</v>
      </c>
      <c r="GP30" s="485">
        <f t="shared" si="46"/>
        <v>47331</v>
      </c>
      <c r="GQ30" s="485">
        <f t="shared" si="46"/>
        <v>47362</v>
      </c>
      <c r="GR30" s="485">
        <f t="shared" si="46"/>
        <v>47392</v>
      </c>
      <c r="GS30" s="485">
        <f t="shared" si="46"/>
        <v>47423</v>
      </c>
      <c r="GT30" s="485">
        <f t="shared" si="46"/>
        <v>47453</v>
      </c>
      <c r="GU30" s="485">
        <f t="shared" si="46"/>
        <v>47484</v>
      </c>
      <c r="GV30" s="485">
        <f t="shared" ref="GV30:HZ30" si="47">GV6</f>
        <v>47515</v>
      </c>
      <c r="GW30" s="485">
        <f t="shared" si="47"/>
        <v>47543</v>
      </c>
      <c r="GX30" s="485">
        <f t="shared" si="47"/>
        <v>47574</v>
      </c>
      <c r="GY30" s="485">
        <f t="shared" si="47"/>
        <v>47604</v>
      </c>
      <c r="GZ30" s="485">
        <f t="shared" si="47"/>
        <v>47635</v>
      </c>
      <c r="HA30" s="485">
        <f t="shared" si="47"/>
        <v>47665</v>
      </c>
      <c r="HB30" s="485">
        <f t="shared" si="47"/>
        <v>47696</v>
      </c>
      <c r="HC30" s="485">
        <f t="shared" si="47"/>
        <v>47727</v>
      </c>
      <c r="HD30" s="485">
        <f t="shared" si="47"/>
        <v>47757</v>
      </c>
      <c r="HE30" s="485">
        <f t="shared" si="47"/>
        <v>47788</v>
      </c>
      <c r="HF30" s="485">
        <f t="shared" si="47"/>
        <v>47818</v>
      </c>
      <c r="HG30" s="485">
        <f t="shared" si="47"/>
        <v>47849</v>
      </c>
      <c r="HH30" s="485">
        <f t="shared" si="47"/>
        <v>47880</v>
      </c>
      <c r="HI30" s="485">
        <f t="shared" si="47"/>
        <v>47908</v>
      </c>
      <c r="HJ30" s="485">
        <f t="shared" si="47"/>
        <v>47939</v>
      </c>
      <c r="HK30" s="485">
        <f t="shared" si="47"/>
        <v>47969</v>
      </c>
      <c r="HL30" s="485">
        <f t="shared" si="47"/>
        <v>48000</v>
      </c>
      <c r="HM30" s="485">
        <f t="shared" si="47"/>
        <v>48030</v>
      </c>
      <c r="HN30" s="485">
        <f t="shared" si="47"/>
        <v>48061</v>
      </c>
      <c r="HO30" s="485">
        <f t="shared" si="47"/>
        <v>48092</v>
      </c>
      <c r="HP30" s="485">
        <f t="shared" si="47"/>
        <v>48122</v>
      </c>
      <c r="HQ30" s="485">
        <f t="shared" si="47"/>
        <v>48153</v>
      </c>
      <c r="HR30" s="485">
        <f t="shared" si="47"/>
        <v>48183</v>
      </c>
      <c r="HS30" s="485">
        <f t="shared" si="47"/>
        <v>48214</v>
      </c>
      <c r="HT30" s="485">
        <f t="shared" si="47"/>
        <v>48245</v>
      </c>
      <c r="HU30" s="485">
        <f t="shared" si="47"/>
        <v>48274</v>
      </c>
      <c r="HV30" s="485">
        <f t="shared" si="47"/>
        <v>48305</v>
      </c>
      <c r="HW30" s="485">
        <f t="shared" si="47"/>
        <v>48335</v>
      </c>
      <c r="HX30" s="485">
        <f t="shared" si="47"/>
        <v>48366</v>
      </c>
      <c r="HY30" s="485">
        <f t="shared" si="47"/>
        <v>48396</v>
      </c>
      <c r="HZ30" s="485">
        <f t="shared" si="47"/>
        <v>48427</v>
      </c>
    </row>
    <row r="31" spans="2:234" s="446" customFormat="1" ht="16.5" customHeight="1">
      <c r="B31" s="475"/>
      <c r="C31" s="476" t="s">
        <v>249</v>
      </c>
      <c r="D31" s="475"/>
      <c r="E31" s="477">
        <f>SUM(E7:E29)</f>
        <v>21425.5</v>
      </c>
      <c r="F31" s="475"/>
      <c r="G31" s="478"/>
      <c r="H31" s="478"/>
      <c r="I31" s="475"/>
      <c r="K31" s="479">
        <f>SUM(K7:K29)</f>
        <v>16034.520039460001</v>
      </c>
      <c r="L31" s="479">
        <f t="shared" ref="L31:BW31" si="48">SUM(L7:L29)</f>
        <v>16034.520039460001</v>
      </c>
      <c r="M31" s="479">
        <f t="shared" si="48"/>
        <v>16034.520039460001</v>
      </c>
      <c r="N31" s="479">
        <f t="shared" si="48"/>
        <v>16034.520039460001</v>
      </c>
      <c r="O31" s="479">
        <f t="shared" si="48"/>
        <v>16034.520039460001</v>
      </c>
      <c r="P31" s="479">
        <f t="shared" si="48"/>
        <v>16034.520039460001</v>
      </c>
      <c r="Q31" s="479">
        <f t="shared" si="48"/>
        <v>16034.520039460001</v>
      </c>
      <c r="R31" s="479">
        <f t="shared" si="48"/>
        <v>16034.520039460001</v>
      </c>
      <c r="S31" s="479">
        <f t="shared" si="48"/>
        <v>17535.520039460003</v>
      </c>
      <c r="T31" s="479">
        <f t="shared" si="48"/>
        <v>15161.504475790001</v>
      </c>
      <c r="U31" s="479">
        <f t="shared" si="48"/>
        <v>15161.504475790001</v>
      </c>
      <c r="V31" s="479">
        <f t="shared" si="48"/>
        <v>15161.504475790001</v>
      </c>
      <c r="W31" s="479">
        <f t="shared" si="48"/>
        <v>14813.60447579</v>
      </c>
      <c r="X31" s="479">
        <f t="shared" si="48"/>
        <v>13363.60447579</v>
      </c>
      <c r="Y31" s="479">
        <f t="shared" si="48"/>
        <v>13363.60447579</v>
      </c>
      <c r="Z31" s="479">
        <f t="shared" si="48"/>
        <v>13363.60447579</v>
      </c>
      <c r="AA31" s="479">
        <f t="shared" si="48"/>
        <v>13138.24947579</v>
      </c>
      <c r="AB31" s="479">
        <f t="shared" si="48"/>
        <v>13138.24947579</v>
      </c>
      <c r="AC31" s="479">
        <f t="shared" si="48"/>
        <v>13138.24947579</v>
      </c>
      <c r="AD31" s="479">
        <f t="shared" si="48"/>
        <v>13138.24947579</v>
      </c>
      <c r="AE31" s="479">
        <f t="shared" si="48"/>
        <v>13138.24947579</v>
      </c>
      <c r="AF31" s="479">
        <f t="shared" si="48"/>
        <v>12495.286703330001</v>
      </c>
      <c r="AG31" s="479">
        <f t="shared" si="48"/>
        <v>12495.286703330001</v>
      </c>
      <c r="AH31" s="479">
        <f t="shared" si="48"/>
        <v>12495.286703330001</v>
      </c>
      <c r="AI31" s="479">
        <f t="shared" si="48"/>
        <v>12495.286703330001</v>
      </c>
      <c r="AJ31" s="479">
        <f t="shared" si="48"/>
        <v>12495.286703330001</v>
      </c>
      <c r="AK31" s="479">
        <f t="shared" si="48"/>
        <v>12495.286703330001</v>
      </c>
      <c r="AL31" s="479">
        <f t="shared" si="48"/>
        <v>12495.286703330001</v>
      </c>
      <c r="AM31" s="479">
        <f t="shared" si="48"/>
        <v>11177.236703330002</v>
      </c>
      <c r="AN31" s="479">
        <f t="shared" si="48"/>
        <v>11177.236703330002</v>
      </c>
      <c r="AO31" s="479">
        <f t="shared" si="48"/>
        <v>11177.236703330002</v>
      </c>
      <c r="AP31" s="479">
        <f t="shared" si="48"/>
        <v>11177.236703330002</v>
      </c>
      <c r="AQ31" s="479">
        <f t="shared" si="48"/>
        <v>11177.236703330002</v>
      </c>
      <c r="AR31" s="479">
        <f t="shared" si="48"/>
        <v>11177.236703330002</v>
      </c>
      <c r="AS31" s="479">
        <f t="shared" si="48"/>
        <v>11177.236703330002</v>
      </c>
      <c r="AT31" s="479">
        <f t="shared" si="48"/>
        <v>11177.236703330002</v>
      </c>
      <c r="AU31" s="479">
        <f t="shared" si="48"/>
        <v>11177.236703330002</v>
      </c>
      <c r="AV31" s="479">
        <f t="shared" si="48"/>
        <v>11177.236703330002</v>
      </c>
      <c r="AW31" s="479">
        <f t="shared" si="48"/>
        <v>9508.2367033299997</v>
      </c>
      <c r="AX31" s="479">
        <f t="shared" si="48"/>
        <v>9508.2367033299997</v>
      </c>
      <c r="AY31" s="479">
        <f t="shared" si="48"/>
        <v>9508.2367033299997</v>
      </c>
      <c r="AZ31" s="479">
        <f t="shared" si="48"/>
        <v>8273.2367033299997</v>
      </c>
      <c r="BA31" s="479">
        <f t="shared" si="48"/>
        <v>8273.2367033299997</v>
      </c>
      <c r="BB31" s="479">
        <f t="shared" si="48"/>
        <v>8273.2367033299997</v>
      </c>
      <c r="BC31" s="479">
        <f t="shared" si="48"/>
        <v>8273.2367033299997</v>
      </c>
      <c r="BD31" s="479">
        <f t="shared" si="48"/>
        <v>6773.2367033300006</v>
      </c>
      <c r="BE31" s="479">
        <f t="shared" si="48"/>
        <v>6773.2367033300006</v>
      </c>
      <c r="BF31" s="479">
        <f t="shared" si="48"/>
        <v>6773.2367033300006</v>
      </c>
      <c r="BG31" s="479">
        <f t="shared" si="48"/>
        <v>6773.2367033300006</v>
      </c>
      <c r="BH31" s="479">
        <f t="shared" si="48"/>
        <v>6773.2367033300006</v>
      </c>
      <c r="BI31" s="479">
        <f t="shared" si="48"/>
        <v>5773.2367033300006</v>
      </c>
      <c r="BJ31" s="479">
        <f t="shared" si="48"/>
        <v>5773.2367033300006</v>
      </c>
      <c r="BK31" s="479">
        <f t="shared" si="48"/>
        <v>5773.2367033300006</v>
      </c>
      <c r="BL31" s="479">
        <f t="shared" si="48"/>
        <v>5773.2367033300006</v>
      </c>
      <c r="BM31" s="479">
        <f t="shared" si="48"/>
        <v>5773.2367033300006</v>
      </c>
      <c r="BN31" s="479">
        <f t="shared" si="48"/>
        <v>5773.2367033300006</v>
      </c>
      <c r="BO31" s="479">
        <f t="shared" si="48"/>
        <v>5773.2367033300006</v>
      </c>
      <c r="BP31" s="479">
        <f t="shared" si="48"/>
        <v>5773.2367033300006</v>
      </c>
      <c r="BQ31" s="479">
        <f t="shared" si="48"/>
        <v>5773.2367033300006</v>
      </c>
      <c r="BR31" s="479">
        <f t="shared" si="48"/>
        <v>5773.2367033300006</v>
      </c>
      <c r="BS31" s="479">
        <f t="shared" si="48"/>
        <v>5773.2367033300006</v>
      </c>
      <c r="BT31" s="479">
        <f t="shared" si="48"/>
        <v>5773.2367033300006</v>
      </c>
      <c r="BU31" s="479">
        <f t="shared" si="48"/>
        <v>5773.2367033300006</v>
      </c>
      <c r="BV31" s="479">
        <f t="shared" si="48"/>
        <v>5773.2367033300006</v>
      </c>
      <c r="BW31" s="479">
        <f t="shared" si="48"/>
        <v>5773.2367033300006</v>
      </c>
      <c r="BX31" s="479">
        <f t="shared" ref="BX31:EI31" si="49">SUM(BX7:BX29)</f>
        <v>5773.2367033300006</v>
      </c>
      <c r="BY31" s="479">
        <f t="shared" si="49"/>
        <v>5773.2367033300006</v>
      </c>
      <c r="BZ31" s="479">
        <f t="shared" si="49"/>
        <v>5773.2367033300006</v>
      </c>
      <c r="CA31" s="479">
        <f t="shared" si="49"/>
        <v>5773.2367033300006</v>
      </c>
      <c r="CB31" s="479">
        <f t="shared" si="49"/>
        <v>5773.2367033300006</v>
      </c>
      <c r="CC31" s="479">
        <f t="shared" si="49"/>
        <v>3946.2367033300002</v>
      </c>
      <c r="CD31" s="479">
        <f t="shared" si="49"/>
        <v>3946.2367033300002</v>
      </c>
      <c r="CE31" s="479">
        <f t="shared" si="49"/>
        <v>3946.2367033300002</v>
      </c>
      <c r="CF31" s="479">
        <f t="shared" si="49"/>
        <v>3946.2367033300002</v>
      </c>
      <c r="CG31" s="479">
        <f t="shared" si="49"/>
        <v>3946.2367033300002</v>
      </c>
      <c r="CH31" s="479">
        <f t="shared" si="49"/>
        <v>3946.2367033300002</v>
      </c>
      <c r="CI31" s="479">
        <f t="shared" si="49"/>
        <v>3946.2367033300002</v>
      </c>
      <c r="CJ31" s="479">
        <f t="shared" si="49"/>
        <v>3946.2367033300002</v>
      </c>
      <c r="CK31" s="479">
        <f t="shared" si="49"/>
        <v>3946.2367033300002</v>
      </c>
      <c r="CL31" s="479">
        <f t="shared" si="49"/>
        <v>3946.2367033300002</v>
      </c>
      <c r="CM31" s="479">
        <f t="shared" si="49"/>
        <v>3946.2367033300002</v>
      </c>
      <c r="CN31" s="479">
        <f t="shared" si="49"/>
        <v>3946.2367033300002</v>
      </c>
      <c r="CO31" s="479">
        <f t="shared" si="49"/>
        <v>3946.2367033300002</v>
      </c>
      <c r="CP31" s="479">
        <f t="shared" si="49"/>
        <v>3946.2367033300002</v>
      </c>
      <c r="CQ31" s="479">
        <f t="shared" si="49"/>
        <v>3946.2367033300002</v>
      </c>
      <c r="CR31" s="479">
        <f t="shared" si="49"/>
        <v>3097.2367033300002</v>
      </c>
      <c r="CS31" s="479">
        <f t="shared" si="49"/>
        <v>3097.2367033300002</v>
      </c>
      <c r="CT31" s="479">
        <f t="shared" si="49"/>
        <v>3097.2367033300002</v>
      </c>
      <c r="CU31" s="479">
        <f t="shared" si="49"/>
        <v>3097.2367033300002</v>
      </c>
      <c r="CV31" s="479">
        <f t="shared" si="49"/>
        <v>3097.2367033300002</v>
      </c>
      <c r="CW31" s="479">
        <f t="shared" si="49"/>
        <v>3097.2367033300002</v>
      </c>
      <c r="CX31" s="479">
        <f t="shared" si="49"/>
        <v>3097.2367033300002</v>
      </c>
      <c r="CY31" s="479">
        <f t="shared" si="49"/>
        <v>3097.2367033300002</v>
      </c>
      <c r="CZ31" s="479">
        <f t="shared" si="49"/>
        <v>3097.2367033300002</v>
      </c>
      <c r="DA31" s="479">
        <f t="shared" si="49"/>
        <v>3097.2367033300002</v>
      </c>
      <c r="DB31" s="479">
        <f t="shared" si="49"/>
        <v>3097.2367033300002</v>
      </c>
      <c r="DC31" s="479">
        <f t="shared" si="49"/>
        <v>3097.2367033300002</v>
      </c>
      <c r="DD31" s="479">
        <f t="shared" si="49"/>
        <v>2097.2367033299997</v>
      </c>
      <c r="DE31" s="479">
        <f t="shared" si="49"/>
        <v>2097.2367033299997</v>
      </c>
      <c r="DF31" s="479">
        <f t="shared" si="49"/>
        <v>963.08347218999984</v>
      </c>
      <c r="DG31" s="479">
        <f t="shared" si="49"/>
        <v>963.08347218999984</v>
      </c>
      <c r="DH31" s="479">
        <f t="shared" si="49"/>
        <v>963.08347218999984</v>
      </c>
      <c r="DI31" s="479">
        <f t="shared" si="49"/>
        <v>963.08347218999984</v>
      </c>
      <c r="DJ31" s="479">
        <f t="shared" si="49"/>
        <v>963.08347218999984</v>
      </c>
      <c r="DK31" s="479">
        <f t="shared" si="49"/>
        <v>963.08347218999984</v>
      </c>
      <c r="DL31" s="479">
        <f t="shared" si="49"/>
        <v>963.08347218999984</v>
      </c>
      <c r="DM31" s="479">
        <f t="shared" si="49"/>
        <v>963.08347218999984</v>
      </c>
      <c r="DN31" s="479">
        <f t="shared" si="49"/>
        <v>963.08347218999984</v>
      </c>
      <c r="DO31" s="479">
        <f t="shared" si="49"/>
        <v>963.08347218999984</v>
      </c>
      <c r="DP31" s="479">
        <f t="shared" si="49"/>
        <v>963.08347218999984</v>
      </c>
      <c r="DQ31" s="479">
        <f t="shared" si="49"/>
        <v>963.08347218999984</v>
      </c>
      <c r="DR31" s="479">
        <f t="shared" si="49"/>
        <v>963.08347218999984</v>
      </c>
      <c r="DS31" s="479">
        <f t="shared" si="49"/>
        <v>963.08347218999984</v>
      </c>
      <c r="DT31" s="479">
        <f t="shared" si="49"/>
        <v>963.08347218999984</v>
      </c>
      <c r="DU31" s="479">
        <f t="shared" si="49"/>
        <v>963.08347218999984</v>
      </c>
      <c r="DV31" s="479">
        <f t="shared" si="49"/>
        <v>963.08347218999984</v>
      </c>
      <c r="DW31" s="479">
        <f t="shared" si="49"/>
        <v>963.08347218999984</v>
      </c>
      <c r="DX31" s="479">
        <f t="shared" si="49"/>
        <v>963.08347218999984</v>
      </c>
      <c r="DY31" s="479">
        <f t="shared" si="49"/>
        <v>963.08347218999984</v>
      </c>
      <c r="DZ31" s="479">
        <f t="shared" si="49"/>
        <v>963.08347218999984</v>
      </c>
      <c r="EA31" s="479">
        <f t="shared" si="49"/>
        <v>963.08347218999984</v>
      </c>
      <c r="EB31" s="479">
        <f t="shared" si="49"/>
        <v>963.08347218999984</v>
      </c>
      <c r="EC31" s="479">
        <f t="shared" si="49"/>
        <v>963.08347218999984</v>
      </c>
      <c r="ED31" s="479">
        <f t="shared" si="49"/>
        <v>963.08347218999984</v>
      </c>
      <c r="EE31" s="479">
        <f t="shared" si="49"/>
        <v>963.08347218999984</v>
      </c>
      <c r="EF31" s="479">
        <f t="shared" si="49"/>
        <v>963.08347218999984</v>
      </c>
      <c r="EG31" s="479">
        <f t="shared" si="49"/>
        <v>963.08347218999984</v>
      </c>
      <c r="EH31" s="479">
        <f t="shared" si="49"/>
        <v>963.08347218999984</v>
      </c>
      <c r="EI31" s="479">
        <f t="shared" si="49"/>
        <v>963.08347218999984</v>
      </c>
      <c r="EJ31" s="479">
        <f t="shared" ref="EJ31:GU31" si="50">SUM(EJ7:EJ29)</f>
        <v>963.08347218999984</v>
      </c>
      <c r="EK31" s="479">
        <f t="shared" si="50"/>
        <v>963.08347218999984</v>
      </c>
      <c r="EL31" s="479">
        <f t="shared" si="50"/>
        <v>963.08347218999984</v>
      </c>
      <c r="EM31" s="479">
        <f t="shared" si="50"/>
        <v>963.08347218999984</v>
      </c>
      <c r="EN31" s="479">
        <f t="shared" si="50"/>
        <v>963.08347218999984</v>
      </c>
      <c r="EO31" s="479">
        <f t="shared" si="50"/>
        <v>963.08347218999984</v>
      </c>
      <c r="EP31" s="479">
        <f t="shared" si="50"/>
        <v>963.08347218999984</v>
      </c>
      <c r="EQ31" s="479">
        <f t="shared" si="50"/>
        <v>963.08347218999984</v>
      </c>
      <c r="ER31" s="479">
        <f t="shared" si="50"/>
        <v>963.08347218999984</v>
      </c>
      <c r="ES31" s="479">
        <f t="shared" si="50"/>
        <v>963.08347218999984</v>
      </c>
      <c r="ET31" s="479">
        <f t="shared" si="50"/>
        <v>963.08347218999984</v>
      </c>
      <c r="EU31" s="479">
        <f t="shared" si="50"/>
        <v>963.08347218999984</v>
      </c>
      <c r="EV31" s="479">
        <f t="shared" si="50"/>
        <v>963.08347218999984</v>
      </c>
      <c r="EW31" s="479">
        <f t="shared" si="50"/>
        <v>963.08347218999984</v>
      </c>
      <c r="EX31" s="479">
        <f t="shared" si="50"/>
        <v>963.08347218999984</v>
      </c>
      <c r="EY31" s="479">
        <f t="shared" si="50"/>
        <v>963.08347218999984</v>
      </c>
      <c r="EZ31" s="479">
        <f t="shared" si="50"/>
        <v>963.08347218999984</v>
      </c>
      <c r="FA31" s="479">
        <f t="shared" si="50"/>
        <v>963.08347218999984</v>
      </c>
      <c r="FB31" s="479">
        <f t="shared" si="50"/>
        <v>963.08347218999984</v>
      </c>
      <c r="FC31" s="479">
        <f t="shared" si="50"/>
        <v>963.08347218999984</v>
      </c>
      <c r="FD31" s="479">
        <f t="shared" si="50"/>
        <v>963.08347218999984</v>
      </c>
      <c r="FE31" s="479">
        <f t="shared" si="50"/>
        <v>963.08347218999984</v>
      </c>
      <c r="FF31" s="479">
        <f t="shared" si="50"/>
        <v>963.08347218999984</v>
      </c>
      <c r="FG31" s="479">
        <f t="shared" si="50"/>
        <v>963.08347218999984</v>
      </c>
      <c r="FH31" s="479">
        <f t="shared" si="50"/>
        <v>963.08347218999984</v>
      </c>
      <c r="FI31" s="479">
        <f t="shared" si="50"/>
        <v>963.08347218999984</v>
      </c>
      <c r="FJ31" s="479">
        <f t="shared" si="50"/>
        <v>963.08347218999984</v>
      </c>
      <c r="FK31" s="479">
        <f t="shared" si="50"/>
        <v>963.08347218999984</v>
      </c>
      <c r="FL31" s="479">
        <f t="shared" si="50"/>
        <v>963.08347218999984</v>
      </c>
      <c r="FM31" s="479">
        <f t="shared" si="50"/>
        <v>963.08347218999984</v>
      </c>
      <c r="FN31" s="479">
        <f t="shared" si="50"/>
        <v>963.08347218999984</v>
      </c>
      <c r="FO31" s="479">
        <f t="shared" si="50"/>
        <v>963.08347218999984</v>
      </c>
      <c r="FP31" s="479">
        <f t="shared" si="50"/>
        <v>963.08347218999984</v>
      </c>
      <c r="FQ31" s="479">
        <f t="shared" si="50"/>
        <v>963.08347218999984</v>
      </c>
      <c r="FR31" s="479">
        <f t="shared" si="50"/>
        <v>963.08347218999984</v>
      </c>
      <c r="FS31" s="479">
        <f t="shared" si="50"/>
        <v>963.08347218999984</v>
      </c>
      <c r="FT31" s="479">
        <f t="shared" si="50"/>
        <v>963.08347218999984</v>
      </c>
      <c r="FU31" s="479">
        <f t="shared" si="50"/>
        <v>963.08347218999984</v>
      </c>
      <c r="FV31" s="479">
        <f t="shared" si="50"/>
        <v>963.08347218999984</v>
      </c>
      <c r="FW31" s="479">
        <f t="shared" si="50"/>
        <v>963.08347218999984</v>
      </c>
      <c r="FX31" s="479">
        <f t="shared" si="50"/>
        <v>963.08347218999984</v>
      </c>
      <c r="FY31" s="479">
        <f t="shared" si="50"/>
        <v>963.08347218999984</v>
      </c>
      <c r="FZ31" s="479">
        <f t="shared" si="50"/>
        <v>963.08347218999984</v>
      </c>
      <c r="GA31" s="479">
        <f t="shared" si="50"/>
        <v>963.08347218999984</v>
      </c>
      <c r="GB31" s="479">
        <f t="shared" si="50"/>
        <v>963.08347218999984</v>
      </c>
      <c r="GC31" s="479">
        <f t="shared" si="50"/>
        <v>963.08347218999984</v>
      </c>
      <c r="GD31" s="479">
        <f t="shared" si="50"/>
        <v>963.08347218999984</v>
      </c>
      <c r="GE31" s="479">
        <f t="shared" si="50"/>
        <v>963.08347218999984</v>
      </c>
      <c r="GF31" s="479">
        <f t="shared" si="50"/>
        <v>963.08347218999984</v>
      </c>
      <c r="GG31" s="479">
        <f t="shared" si="50"/>
        <v>838.29595218999998</v>
      </c>
      <c r="GH31" s="479">
        <f t="shared" si="50"/>
        <v>791.88825194999993</v>
      </c>
      <c r="GI31" s="479">
        <f t="shared" si="50"/>
        <v>791.88825194999993</v>
      </c>
      <c r="GJ31" s="479">
        <f t="shared" si="50"/>
        <v>791.88825194999993</v>
      </c>
      <c r="GK31" s="479">
        <f t="shared" si="50"/>
        <v>791.88825194999993</v>
      </c>
      <c r="GL31" s="479">
        <f t="shared" si="50"/>
        <v>791.88825194999993</v>
      </c>
      <c r="GM31" s="479">
        <f t="shared" si="50"/>
        <v>791.88825194999993</v>
      </c>
      <c r="GN31" s="479">
        <f t="shared" si="50"/>
        <v>791.88825194999993</v>
      </c>
      <c r="GO31" s="479">
        <f t="shared" si="50"/>
        <v>791.88825194999993</v>
      </c>
      <c r="GP31" s="479">
        <f t="shared" si="50"/>
        <v>791.88825194999993</v>
      </c>
      <c r="GQ31" s="479">
        <f t="shared" si="50"/>
        <v>791.88825194999993</v>
      </c>
      <c r="GR31" s="479">
        <f t="shared" si="50"/>
        <v>694.25511585999993</v>
      </c>
      <c r="GS31" s="479">
        <f t="shared" si="50"/>
        <v>694.25511585999993</v>
      </c>
      <c r="GT31" s="479">
        <f t="shared" si="50"/>
        <v>694.25511585999993</v>
      </c>
      <c r="GU31" s="479">
        <f t="shared" si="50"/>
        <v>694.25511585999993</v>
      </c>
      <c r="GV31" s="479">
        <f t="shared" ref="GV31:HZ31" si="51">SUM(GV7:GV29)</f>
        <v>694.25511585999993</v>
      </c>
      <c r="GW31" s="479">
        <f t="shared" si="51"/>
        <v>694.25511585999993</v>
      </c>
      <c r="GX31" s="479">
        <f t="shared" si="51"/>
        <v>694.25511585999993</v>
      </c>
      <c r="GY31" s="479">
        <f t="shared" si="51"/>
        <v>694.25511585999993</v>
      </c>
      <c r="GZ31" s="479">
        <f t="shared" si="51"/>
        <v>694.25511585999993</v>
      </c>
      <c r="HA31" s="479">
        <f t="shared" si="51"/>
        <v>121.79913500000001</v>
      </c>
      <c r="HB31" s="479">
        <f t="shared" si="51"/>
        <v>121.79913500000001</v>
      </c>
      <c r="HC31" s="479">
        <f t="shared" si="51"/>
        <v>121.79913500000001</v>
      </c>
      <c r="HD31" s="479">
        <f t="shared" si="51"/>
        <v>121.79913500000001</v>
      </c>
      <c r="HE31" s="479">
        <f t="shared" si="51"/>
        <v>121.79913500000001</v>
      </c>
      <c r="HF31" s="479">
        <f t="shared" si="51"/>
        <v>121.79913500000001</v>
      </c>
      <c r="HG31" s="479">
        <f t="shared" si="51"/>
        <v>121.79913500000001</v>
      </c>
      <c r="HH31" s="479">
        <f t="shared" si="51"/>
        <v>121.79913500000001</v>
      </c>
      <c r="HI31" s="479">
        <f t="shared" si="51"/>
        <v>121.79913500000001</v>
      </c>
      <c r="HJ31" s="479">
        <f t="shared" si="51"/>
        <v>121.79913500000001</v>
      </c>
      <c r="HK31" s="479">
        <f t="shared" si="51"/>
        <v>121.79913500000001</v>
      </c>
      <c r="HL31" s="479">
        <f t="shared" si="51"/>
        <v>121.79913500000001</v>
      </c>
      <c r="HM31" s="479">
        <f t="shared" si="51"/>
        <v>121.79913500000001</v>
      </c>
      <c r="HN31" s="479">
        <f t="shared" si="51"/>
        <v>121.79913500000001</v>
      </c>
      <c r="HO31" s="479">
        <f t="shared" si="51"/>
        <v>121.79913500000001</v>
      </c>
      <c r="HP31" s="479">
        <f t="shared" si="51"/>
        <v>121.79913500000001</v>
      </c>
      <c r="HQ31" s="479">
        <f t="shared" si="51"/>
        <v>121.79913500000001</v>
      </c>
      <c r="HR31" s="479">
        <f t="shared" si="51"/>
        <v>121.79913500000001</v>
      </c>
      <c r="HS31" s="479">
        <f t="shared" si="51"/>
        <v>121.79913500000001</v>
      </c>
      <c r="HT31" s="479">
        <f t="shared" si="51"/>
        <v>121.79913500000001</v>
      </c>
      <c r="HU31" s="479">
        <f t="shared" si="51"/>
        <v>121.79913500000001</v>
      </c>
      <c r="HV31" s="479">
        <f t="shared" si="51"/>
        <v>121.79913500000001</v>
      </c>
      <c r="HW31" s="479">
        <f t="shared" si="51"/>
        <v>121.79913500000001</v>
      </c>
      <c r="HX31" s="479">
        <f t="shared" si="51"/>
        <v>121.79913500000001</v>
      </c>
      <c r="HY31" s="479">
        <f t="shared" si="51"/>
        <v>121.79913500000001</v>
      </c>
      <c r="HZ31" s="479">
        <f t="shared" si="51"/>
        <v>121.79913500000001</v>
      </c>
    </row>
    <row r="32" spans="2:234" s="446" customFormat="1" ht="16.5" customHeight="1">
      <c r="B32" s="480"/>
      <c r="C32" s="481"/>
      <c r="D32" s="480"/>
      <c r="E32" s="482"/>
      <c r="F32" s="480"/>
      <c r="G32" s="483"/>
      <c r="H32" s="483"/>
      <c r="I32" s="480"/>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c r="AQ32" s="484"/>
      <c r="AR32" s="484"/>
      <c r="AS32" s="484"/>
      <c r="AT32" s="484"/>
      <c r="AU32" s="484"/>
      <c r="AV32" s="484"/>
      <c r="AW32" s="484"/>
      <c r="AX32" s="484"/>
      <c r="AY32" s="484"/>
      <c r="AZ32" s="484"/>
      <c r="BA32" s="484"/>
      <c r="BB32" s="484"/>
      <c r="BC32" s="484"/>
      <c r="BD32" s="484"/>
      <c r="BE32" s="484"/>
      <c r="BF32" s="484"/>
      <c r="BG32" s="484"/>
      <c r="BH32" s="484"/>
      <c r="BI32" s="484"/>
      <c r="BJ32" s="484"/>
      <c r="BK32" s="484"/>
      <c r="BL32" s="484"/>
      <c r="BM32" s="484"/>
      <c r="BN32" s="484"/>
      <c r="BO32" s="484"/>
      <c r="BP32" s="484"/>
      <c r="BQ32" s="484"/>
      <c r="BR32" s="484"/>
      <c r="BS32" s="484"/>
      <c r="BT32" s="484"/>
      <c r="BU32" s="484"/>
      <c r="BV32" s="484"/>
      <c r="BW32" s="484"/>
      <c r="BX32" s="484"/>
      <c r="BY32" s="484"/>
      <c r="BZ32" s="484"/>
      <c r="CA32" s="484"/>
      <c r="CB32" s="484"/>
      <c r="CC32" s="484"/>
      <c r="CD32" s="484"/>
      <c r="CE32" s="484"/>
      <c r="CF32" s="484"/>
      <c r="CG32" s="484"/>
      <c r="CH32" s="484"/>
      <c r="CI32" s="484"/>
      <c r="CJ32" s="484"/>
      <c r="CK32" s="484"/>
      <c r="CL32" s="484"/>
      <c r="CM32" s="484"/>
      <c r="CN32" s="484"/>
      <c r="CO32" s="484"/>
      <c r="CP32" s="484"/>
      <c r="CQ32" s="484"/>
      <c r="CR32" s="484"/>
      <c r="CS32" s="484"/>
      <c r="CT32" s="484"/>
      <c r="CU32" s="484"/>
      <c r="CV32" s="484"/>
      <c r="CW32" s="484"/>
      <c r="CX32" s="484"/>
      <c r="CY32" s="484"/>
      <c r="CZ32" s="484"/>
      <c r="DA32" s="484"/>
      <c r="DB32" s="484"/>
      <c r="DC32" s="484"/>
      <c r="DD32" s="484"/>
      <c r="DE32" s="484"/>
      <c r="DF32" s="484"/>
      <c r="DG32" s="484"/>
      <c r="DH32" s="484"/>
      <c r="DI32" s="484"/>
      <c r="DJ32" s="484"/>
      <c r="DK32" s="484"/>
      <c r="DL32" s="484"/>
      <c r="DM32" s="484"/>
      <c r="DN32" s="484"/>
      <c r="DO32" s="484"/>
      <c r="DP32" s="484"/>
      <c r="DQ32" s="484"/>
      <c r="DR32" s="484"/>
      <c r="DS32" s="484"/>
      <c r="DT32" s="484"/>
      <c r="DU32" s="484"/>
      <c r="DV32" s="484"/>
      <c r="DW32" s="484"/>
      <c r="DX32" s="484"/>
      <c r="DY32" s="484"/>
      <c r="DZ32" s="484"/>
      <c r="EA32" s="484"/>
      <c r="EB32" s="484"/>
      <c r="EC32" s="484"/>
      <c r="ED32" s="484"/>
      <c r="EE32" s="484"/>
      <c r="EF32" s="484"/>
      <c r="EG32" s="484"/>
      <c r="EH32" s="484"/>
      <c r="EI32" s="484"/>
      <c r="EJ32" s="484"/>
      <c r="EK32" s="484"/>
      <c r="EL32" s="484"/>
      <c r="EM32" s="484"/>
      <c r="EN32" s="484"/>
      <c r="EO32" s="484"/>
      <c r="EP32" s="484"/>
      <c r="EQ32" s="484"/>
      <c r="ER32" s="484"/>
      <c r="ES32" s="484"/>
      <c r="ET32" s="484"/>
      <c r="EU32" s="484"/>
      <c r="EV32" s="484"/>
      <c r="EW32" s="484"/>
      <c r="EX32" s="484"/>
      <c r="EY32" s="484"/>
      <c r="EZ32" s="484"/>
      <c r="FA32" s="484"/>
      <c r="FB32" s="484"/>
      <c r="FC32" s="484"/>
      <c r="FD32" s="484"/>
      <c r="FE32" s="484"/>
      <c r="FF32" s="484"/>
      <c r="FG32" s="484"/>
      <c r="FH32" s="484"/>
      <c r="FI32" s="484"/>
      <c r="FJ32" s="484"/>
      <c r="FK32" s="484"/>
      <c r="FL32" s="484"/>
      <c r="FM32" s="484"/>
      <c r="FN32" s="484"/>
      <c r="FO32" s="484"/>
      <c r="FP32" s="484"/>
      <c r="FQ32" s="484"/>
      <c r="FR32" s="484"/>
      <c r="FS32" s="484"/>
      <c r="FT32" s="484"/>
      <c r="FU32" s="484"/>
      <c r="FV32" s="484"/>
      <c r="FW32" s="484"/>
      <c r="FX32" s="484"/>
      <c r="FY32" s="484"/>
      <c r="FZ32" s="484"/>
      <c r="GA32" s="484"/>
      <c r="GB32" s="484"/>
      <c r="GC32" s="484"/>
      <c r="GD32" s="484"/>
      <c r="GE32" s="484"/>
      <c r="GF32" s="484"/>
      <c r="GG32" s="484"/>
      <c r="GH32" s="484"/>
      <c r="GI32" s="484"/>
      <c r="GJ32" s="484"/>
      <c r="GK32" s="484"/>
      <c r="GL32" s="484"/>
      <c r="GM32" s="484"/>
      <c r="GN32" s="484"/>
      <c r="GO32" s="484"/>
      <c r="GP32" s="484"/>
      <c r="GQ32" s="484"/>
    </row>
    <row r="33" spans="2:249" s="446" customFormat="1" ht="16.5" customHeight="1">
      <c r="B33" s="480"/>
      <c r="C33" s="481"/>
      <c r="D33" s="480"/>
      <c r="E33" s="482"/>
      <c r="F33" s="480"/>
      <c r="G33" s="483"/>
      <c r="H33" s="483"/>
      <c r="I33" s="480"/>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4"/>
      <c r="AZ33" s="484"/>
      <c r="BA33" s="484"/>
      <c r="BB33" s="484"/>
      <c r="BC33" s="484"/>
      <c r="BD33" s="484"/>
      <c r="BE33" s="484"/>
      <c r="BF33" s="484"/>
      <c r="BG33" s="484"/>
      <c r="BH33" s="484"/>
      <c r="BI33" s="484"/>
      <c r="BJ33" s="484"/>
      <c r="BK33" s="484"/>
      <c r="BL33" s="484"/>
      <c r="BM33" s="484"/>
      <c r="BN33" s="484"/>
      <c r="BO33" s="484"/>
      <c r="BP33" s="484"/>
      <c r="BQ33" s="484"/>
      <c r="BR33" s="484"/>
      <c r="BS33" s="484"/>
      <c r="BT33" s="484"/>
      <c r="BU33" s="484"/>
      <c r="BV33" s="484"/>
      <c r="BW33" s="484"/>
      <c r="BX33" s="484"/>
      <c r="BY33" s="484"/>
      <c r="BZ33" s="484"/>
      <c r="CA33" s="484"/>
      <c r="CB33" s="484"/>
      <c r="CC33" s="484"/>
      <c r="CD33" s="484"/>
      <c r="CE33" s="484"/>
      <c r="CF33" s="484"/>
      <c r="CG33" s="484"/>
      <c r="CH33" s="484"/>
      <c r="CI33" s="484"/>
      <c r="CJ33" s="484"/>
      <c r="CK33" s="484"/>
      <c r="CL33" s="484"/>
      <c r="CM33" s="484"/>
      <c r="CN33" s="484"/>
      <c r="CO33" s="484"/>
      <c r="CP33" s="484"/>
      <c r="CQ33" s="484"/>
      <c r="CR33" s="484"/>
      <c r="CS33" s="484"/>
      <c r="CT33" s="484"/>
      <c r="CU33" s="484"/>
      <c r="CV33" s="484"/>
      <c r="CW33" s="484"/>
      <c r="CX33" s="484"/>
      <c r="CY33" s="484"/>
      <c r="CZ33" s="484"/>
      <c r="DA33" s="484"/>
      <c r="DB33" s="484"/>
      <c r="DC33" s="484"/>
      <c r="DD33" s="484"/>
      <c r="DE33" s="484"/>
      <c r="DF33" s="484"/>
      <c r="DG33" s="484"/>
      <c r="DH33" s="484"/>
      <c r="DI33" s="484"/>
      <c r="DJ33" s="484"/>
      <c r="DK33" s="484"/>
      <c r="DL33" s="484"/>
      <c r="DM33" s="484"/>
      <c r="DN33" s="484"/>
      <c r="DO33" s="484"/>
      <c r="DP33" s="484"/>
      <c r="DQ33" s="484"/>
      <c r="DR33" s="484"/>
      <c r="DS33" s="484"/>
      <c r="DT33" s="484"/>
      <c r="DU33" s="484"/>
      <c r="DV33" s="484"/>
      <c r="DW33" s="484"/>
      <c r="DX33" s="484"/>
      <c r="DY33" s="484"/>
      <c r="DZ33" s="484"/>
      <c r="EA33" s="484"/>
      <c r="EB33" s="484"/>
      <c r="EC33" s="484"/>
      <c r="ED33" s="484"/>
      <c r="EE33" s="484"/>
      <c r="EF33" s="484"/>
      <c r="EG33" s="484"/>
      <c r="EH33" s="484"/>
      <c r="EI33" s="484"/>
      <c r="EJ33" s="484"/>
      <c r="EK33" s="484"/>
      <c r="EL33" s="484"/>
      <c r="EM33" s="484"/>
      <c r="EN33" s="484"/>
      <c r="EO33" s="484"/>
      <c r="EP33" s="484"/>
      <c r="EQ33" s="484"/>
      <c r="ER33" s="484"/>
      <c r="ES33" s="484"/>
      <c r="ET33" s="484"/>
      <c r="EU33" s="484"/>
      <c r="EV33" s="484"/>
      <c r="EW33" s="484"/>
      <c r="EX33" s="484"/>
      <c r="EY33" s="484"/>
      <c r="EZ33" s="484"/>
      <c r="FA33" s="484"/>
      <c r="FB33" s="484"/>
      <c r="FC33" s="484"/>
      <c r="FD33" s="484"/>
      <c r="FE33" s="484"/>
      <c r="FF33" s="484"/>
      <c r="FG33" s="484"/>
      <c r="FH33" s="484"/>
      <c r="FI33" s="484"/>
      <c r="FJ33" s="484"/>
      <c r="FK33" s="484"/>
      <c r="FL33" s="484"/>
      <c r="FM33" s="484"/>
      <c r="FN33" s="484"/>
      <c r="FO33" s="484"/>
      <c r="FP33" s="484"/>
      <c r="FQ33" s="484"/>
      <c r="FR33" s="484"/>
      <c r="FS33" s="484"/>
      <c r="FT33" s="484"/>
      <c r="FU33" s="484"/>
      <c r="FV33" s="484"/>
      <c r="FW33" s="484"/>
      <c r="FX33" s="484"/>
      <c r="FY33" s="484"/>
      <c r="FZ33" s="484"/>
      <c r="GA33" s="484"/>
      <c r="GB33" s="484"/>
      <c r="GC33" s="484"/>
      <c r="GD33" s="484"/>
      <c r="GE33" s="484"/>
      <c r="GF33" s="484"/>
      <c r="GG33" s="484"/>
      <c r="GH33" s="484"/>
      <c r="GI33" s="484"/>
      <c r="GJ33" s="484"/>
      <c r="GK33" s="484"/>
      <c r="GL33" s="484"/>
      <c r="GM33" s="484"/>
      <c r="GN33" s="484"/>
      <c r="GO33" s="484"/>
      <c r="GP33" s="484"/>
      <c r="GQ33" s="484"/>
    </row>
    <row r="34" spans="2:249" s="447" customFormat="1" ht="29.25" customHeight="1">
      <c r="B34" s="448"/>
      <c r="C34" s="449" t="s">
        <v>266</v>
      </c>
      <c r="D34" s="450"/>
      <c r="E34" s="450" t="s">
        <v>235</v>
      </c>
      <c r="F34" s="451" t="s">
        <v>236</v>
      </c>
      <c r="G34" s="452" t="s">
        <v>237</v>
      </c>
      <c r="H34" s="452" t="s">
        <v>238</v>
      </c>
      <c r="I34" s="450" t="s">
        <v>239</v>
      </c>
      <c r="J34" s="453"/>
      <c r="K34" s="454">
        <v>41640</v>
      </c>
      <c r="L34" s="454">
        <v>41671</v>
      </c>
      <c r="M34" s="454">
        <v>41699</v>
      </c>
      <c r="N34" s="454">
        <v>41730</v>
      </c>
      <c r="O34" s="454">
        <v>41760</v>
      </c>
      <c r="P34" s="454">
        <v>41791</v>
      </c>
      <c r="Q34" s="454">
        <v>41821</v>
      </c>
      <c r="R34" s="454">
        <v>41852</v>
      </c>
      <c r="S34" s="454">
        <v>41883</v>
      </c>
      <c r="T34" s="454">
        <v>41913</v>
      </c>
      <c r="U34" s="454">
        <v>41944</v>
      </c>
      <c r="V34" s="454">
        <v>41974</v>
      </c>
      <c r="W34" s="454">
        <v>42005</v>
      </c>
      <c r="X34" s="454">
        <v>42036</v>
      </c>
      <c r="Y34" s="454">
        <v>42064</v>
      </c>
      <c r="Z34" s="454">
        <v>42095</v>
      </c>
      <c r="AA34" s="454">
        <v>42125</v>
      </c>
      <c r="AB34" s="454">
        <v>42156</v>
      </c>
      <c r="AC34" s="454">
        <v>42186</v>
      </c>
      <c r="AD34" s="454">
        <v>42217</v>
      </c>
      <c r="AE34" s="454">
        <v>42248</v>
      </c>
      <c r="AF34" s="454">
        <v>42278</v>
      </c>
      <c r="AG34" s="454">
        <v>42309</v>
      </c>
      <c r="AH34" s="454">
        <v>42339</v>
      </c>
      <c r="AI34" s="454">
        <v>42370</v>
      </c>
      <c r="AJ34" s="454">
        <v>42401</v>
      </c>
      <c r="AK34" s="454">
        <v>42430</v>
      </c>
      <c r="AL34" s="454">
        <v>42461</v>
      </c>
      <c r="AM34" s="454">
        <v>42491</v>
      </c>
      <c r="AN34" s="454">
        <v>42522</v>
      </c>
      <c r="AO34" s="454">
        <v>42552</v>
      </c>
      <c r="AP34" s="454">
        <v>42583</v>
      </c>
      <c r="AQ34" s="454">
        <v>42614</v>
      </c>
      <c r="AR34" s="454">
        <v>42644</v>
      </c>
      <c r="AS34" s="454">
        <v>42675</v>
      </c>
      <c r="AT34" s="454">
        <v>42705</v>
      </c>
      <c r="AU34" s="454">
        <v>42736</v>
      </c>
      <c r="AV34" s="454">
        <v>42767</v>
      </c>
      <c r="AW34" s="454">
        <v>42795</v>
      </c>
      <c r="AX34" s="454">
        <v>42826</v>
      </c>
      <c r="AY34" s="454">
        <v>42856</v>
      </c>
      <c r="AZ34" s="454">
        <v>42887</v>
      </c>
      <c r="BA34" s="454">
        <v>42917</v>
      </c>
      <c r="BB34" s="454">
        <v>42948</v>
      </c>
      <c r="BC34" s="454">
        <v>42979</v>
      </c>
      <c r="BD34" s="454">
        <v>43009</v>
      </c>
      <c r="BE34" s="454">
        <v>43040</v>
      </c>
      <c r="BF34" s="454">
        <v>43070</v>
      </c>
      <c r="BG34" s="454">
        <v>43101</v>
      </c>
      <c r="BH34" s="454">
        <v>43132</v>
      </c>
      <c r="BI34" s="454">
        <v>43160</v>
      </c>
      <c r="BJ34" s="454">
        <v>43191</v>
      </c>
      <c r="BK34" s="454">
        <v>43221</v>
      </c>
      <c r="BL34" s="454">
        <v>43252</v>
      </c>
      <c r="BM34" s="454">
        <v>43282</v>
      </c>
      <c r="BN34" s="454">
        <v>43313</v>
      </c>
      <c r="BO34" s="454">
        <v>43344</v>
      </c>
      <c r="BP34" s="454">
        <v>43374</v>
      </c>
      <c r="BQ34" s="454">
        <v>43405</v>
      </c>
      <c r="BR34" s="454">
        <v>43435</v>
      </c>
      <c r="BS34" s="454">
        <v>43466</v>
      </c>
      <c r="BT34" s="454">
        <v>43497</v>
      </c>
      <c r="BU34" s="454">
        <v>43525</v>
      </c>
      <c r="BV34" s="454">
        <v>43556</v>
      </c>
      <c r="BW34" s="454">
        <v>43586</v>
      </c>
      <c r="BX34" s="454">
        <v>43617</v>
      </c>
      <c r="BY34" s="454">
        <v>43647</v>
      </c>
      <c r="BZ34" s="454">
        <v>43678</v>
      </c>
      <c r="CA34" s="454">
        <v>43709</v>
      </c>
      <c r="CB34" s="454">
        <v>43739</v>
      </c>
      <c r="CC34" s="454">
        <v>43770</v>
      </c>
      <c r="CD34" s="454">
        <v>43800</v>
      </c>
      <c r="CE34" s="454">
        <v>43831</v>
      </c>
      <c r="CF34" s="454">
        <v>43862</v>
      </c>
      <c r="CG34" s="454">
        <v>43891</v>
      </c>
      <c r="CH34" s="454">
        <v>43922</v>
      </c>
      <c r="CI34" s="454">
        <v>43952</v>
      </c>
      <c r="CJ34" s="454">
        <v>43983</v>
      </c>
      <c r="CK34" s="454">
        <v>44013</v>
      </c>
      <c r="CL34" s="454">
        <v>44044</v>
      </c>
      <c r="CM34" s="454">
        <v>44075</v>
      </c>
      <c r="CN34" s="454">
        <v>44105</v>
      </c>
      <c r="CO34" s="454">
        <v>44136</v>
      </c>
      <c r="CP34" s="454">
        <v>44166</v>
      </c>
      <c r="CQ34" s="454">
        <v>44197</v>
      </c>
      <c r="CR34" s="454">
        <v>44228</v>
      </c>
      <c r="CS34" s="454">
        <v>44256</v>
      </c>
      <c r="CT34" s="454">
        <v>44287</v>
      </c>
      <c r="CU34" s="454">
        <v>44317</v>
      </c>
      <c r="CV34" s="454">
        <v>44348</v>
      </c>
      <c r="CW34" s="454">
        <v>44378</v>
      </c>
      <c r="CX34" s="454">
        <v>44409</v>
      </c>
      <c r="CY34" s="454">
        <v>44440</v>
      </c>
      <c r="CZ34" s="454">
        <v>44470</v>
      </c>
      <c r="DA34" s="454">
        <v>44501</v>
      </c>
      <c r="DB34" s="454">
        <v>44531</v>
      </c>
      <c r="DC34" s="454">
        <v>44562</v>
      </c>
      <c r="DD34" s="454">
        <v>44593</v>
      </c>
      <c r="DE34" s="454">
        <v>44621</v>
      </c>
      <c r="DF34" s="454">
        <v>44652</v>
      </c>
      <c r="DG34" s="454">
        <v>44682</v>
      </c>
      <c r="DH34" s="454">
        <v>44713</v>
      </c>
      <c r="DI34" s="454">
        <v>44743</v>
      </c>
      <c r="DJ34" s="454">
        <v>44774</v>
      </c>
      <c r="DK34" s="454">
        <v>44805</v>
      </c>
      <c r="DL34" s="454">
        <v>44835</v>
      </c>
      <c r="DM34" s="454">
        <v>44866</v>
      </c>
      <c r="DN34" s="454">
        <v>44896</v>
      </c>
      <c r="DO34" s="454">
        <v>44927</v>
      </c>
      <c r="DP34" s="454">
        <v>44958</v>
      </c>
      <c r="DQ34" s="454">
        <v>44986</v>
      </c>
      <c r="DR34" s="454">
        <v>45017</v>
      </c>
      <c r="DS34" s="454">
        <v>45047</v>
      </c>
      <c r="DT34" s="454">
        <v>45078</v>
      </c>
      <c r="DU34" s="454">
        <v>45108</v>
      </c>
      <c r="DV34" s="454">
        <v>45139</v>
      </c>
      <c r="DW34" s="454">
        <v>45170</v>
      </c>
      <c r="DX34" s="454">
        <v>45200</v>
      </c>
      <c r="DY34" s="454">
        <v>45231</v>
      </c>
      <c r="DZ34" s="454">
        <v>45261</v>
      </c>
      <c r="EA34" s="454">
        <v>45292</v>
      </c>
      <c r="EB34" s="454">
        <v>45323</v>
      </c>
      <c r="EC34" s="454">
        <v>45352</v>
      </c>
      <c r="ED34" s="454">
        <v>45383</v>
      </c>
      <c r="EE34" s="454">
        <v>45413</v>
      </c>
      <c r="EF34" s="454">
        <v>45444</v>
      </c>
      <c r="EG34" s="454">
        <v>45474</v>
      </c>
      <c r="EH34" s="454">
        <v>45505</v>
      </c>
      <c r="EI34" s="454">
        <v>45536</v>
      </c>
      <c r="EJ34" s="454">
        <v>45566</v>
      </c>
      <c r="EK34" s="454">
        <v>45597</v>
      </c>
      <c r="EL34" s="454">
        <v>45627</v>
      </c>
      <c r="EM34" s="454">
        <v>45658</v>
      </c>
      <c r="EN34" s="454">
        <v>45689</v>
      </c>
      <c r="EO34" s="454">
        <v>45717</v>
      </c>
      <c r="EP34" s="454">
        <v>45748</v>
      </c>
      <c r="EQ34" s="454">
        <v>45778</v>
      </c>
      <c r="ER34" s="454">
        <v>45809</v>
      </c>
      <c r="ES34" s="454">
        <v>45839</v>
      </c>
      <c r="ET34" s="454">
        <v>45870</v>
      </c>
      <c r="EU34" s="454">
        <v>45901</v>
      </c>
      <c r="EV34" s="454">
        <v>45931</v>
      </c>
      <c r="EW34" s="454">
        <v>45962</v>
      </c>
      <c r="EX34" s="454">
        <v>45992</v>
      </c>
      <c r="EY34" s="454">
        <v>46023</v>
      </c>
      <c r="EZ34" s="454">
        <v>46054</v>
      </c>
      <c r="FA34" s="454">
        <v>46082</v>
      </c>
      <c r="FB34" s="454">
        <v>46113</v>
      </c>
      <c r="FC34" s="454">
        <v>46143</v>
      </c>
      <c r="FD34" s="454">
        <v>46174</v>
      </c>
      <c r="FE34" s="454">
        <v>46204</v>
      </c>
      <c r="FF34" s="454">
        <v>46235</v>
      </c>
      <c r="FG34" s="454">
        <v>46266</v>
      </c>
      <c r="FH34" s="454">
        <v>46296</v>
      </c>
      <c r="FI34" s="454">
        <v>46327</v>
      </c>
      <c r="FJ34" s="454">
        <v>46357</v>
      </c>
      <c r="FK34" s="454">
        <v>46388</v>
      </c>
      <c r="FL34" s="454">
        <v>46419</v>
      </c>
      <c r="FM34" s="454">
        <v>46447</v>
      </c>
      <c r="FN34" s="454">
        <v>46478</v>
      </c>
      <c r="FO34" s="454">
        <v>46508</v>
      </c>
      <c r="FP34" s="454">
        <v>46539</v>
      </c>
      <c r="FQ34" s="454">
        <v>46569</v>
      </c>
      <c r="FR34" s="454">
        <v>46600</v>
      </c>
      <c r="FS34" s="454">
        <v>46631</v>
      </c>
      <c r="FT34" s="454">
        <v>46661</v>
      </c>
      <c r="FU34" s="454">
        <v>46692</v>
      </c>
      <c r="FV34" s="454">
        <v>46722</v>
      </c>
      <c r="FW34" s="454">
        <v>46753</v>
      </c>
      <c r="FX34" s="454">
        <v>46784</v>
      </c>
      <c r="FY34" s="454">
        <v>46813</v>
      </c>
      <c r="FZ34" s="454">
        <v>46844</v>
      </c>
      <c r="GA34" s="454">
        <v>46874</v>
      </c>
      <c r="GB34" s="454">
        <v>46905</v>
      </c>
      <c r="GC34" s="454">
        <v>46935</v>
      </c>
      <c r="GD34" s="454">
        <v>46966</v>
      </c>
      <c r="GE34" s="454">
        <v>46997</v>
      </c>
      <c r="GF34" s="454">
        <v>47027</v>
      </c>
      <c r="GG34" s="454">
        <v>47058</v>
      </c>
      <c r="GH34" s="454">
        <v>47088</v>
      </c>
      <c r="GI34" s="454">
        <v>47119</v>
      </c>
      <c r="GJ34" s="454">
        <v>47150</v>
      </c>
      <c r="GK34" s="454">
        <v>47178</v>
      </c>
      <c r="GL34" s="454">
        <v>47209</v>
      </c>
      <c r="GM34" s="454">
        <v>47239</v>
      </c>
      <c r="GN34" s="454">
        <v>47270</v>
      </c>
      <c r="GO34" s="454">
        <v>47300</v>
      </c>
      <c r="GP34" s="454">
        <v>47331</v>
      </c>
      <c r="GQ34" s="454">
        <v>47362</v>
      </c>
      <c r="GR34" s="454">
        <v>47392</v>
      </c>
      <c r="GS34" s="454">
        <v>47423</v>
      </c>
      <c r="GT34" s="454">
        <v>47453</v>
      </c>
      <c r="GU34" s="454">
        <v>47484</v>
      </c>
      <c r="GV34" s="454">
        <v>47515</v>
      </c>
      <c r="GW34" s="454">
        <v>47543</v>
      </c>
      <c r="GX34" s="454">
        <v>47574</v>
      </c>
      <c r="GY34" s="454">
        <v>47604</v>
      </c>
      <c r="GZ34" s="454">
        <v>47635</v>
      </c>
      <c r="HA34" s="454">
        <v>47665</v>
      </c>
      <c r="HB34" s="454">
        <v>47696</v>
      </c>
      <c r="HC34" s="454">
        <v>47727</v>
      </c>
      <c r="HD34" s="454">
        <v>47757</v>
      </c>
      <c r="HE34" s="454">
        <v>47788</v>
      </c>
      <c r="HF34" s="454">
        <v>47818</v>
      </c>
      <c r="HG34" s="454">
        <v>47849</v>
      </c>
      <c r="HH34" s="454">
        <v>47880</v>
      </c>
      <c r="HI34" s="454">
        <v>47908</v>
      </c>
      <c r="HJ34" s="454">
        <v>47939</v>
      </c>
      <c r="HK34" s="454">
        <v>47969</v>
      </c>
      <c r="HL34" s="454">
        <v>48000</v>
      </c>
      <c r="HM34" s="454">
        <v>48030</v>
      </c>
      <c r="HN34" s="454">
        <v>48061</v>
      </c>
      <c r="HO34" s="454">
        <v>48092</v>
      </c>
      <c r="HP34" s="454">
        <v>48122</v>
      </c>
      <c r="HQ34" s="454">
        <v>48153</v>
      </c>
      <c r="HR34" s="454">
        <v>48183</v>
      </c>
      <c r="HS34" s="454">
        <v>48214</v>
      </c>
      <c r="HT34" s="454">
        <v>48245</v>
      </c>
      <c r="HU34" s="454">
        <v>48274</v>
      </c>
      <c r="HV34" s="454">
        <v>48305</v>
      </c>
      <c r="HW34" s="454">
        <v>48335</v>
      </c>
      <c r="HX34" s="454">
        <v>48366</v>
      </c>
      <c r="HY34" s="454">
        <v>48396</v>
      </c>
      <c r="HZ34" s="454">
        <v>48427</v>
      </c>
      <c r="IA34" s="455"/>
      <c r="IB34" s="455"/>
      <c r="IC34" s="455"/>
      <c r="ID34" s="455"/>
      <c r="IE34" s="455"/>
      <c r="IF34" s="455"/>
      <c r="IG34" s="455"/>
      <c r="IH34" s="455"/>
      <c r="II34" s="456"/>
      <c r="IJ34" s="457"/>
      <c r="IK34" s="457"/>
      <c r="IL34" s="457"/>
      <c r="IM34" s="457"/>
      <c r="IN34" s="457"/>
      <c r="IO34" s="457"/>
    </row>
    <row r="35" spans="2:249" s="446" customFormat="1" ht="16.5" customHeight="1">
      <c r="B35" s="458">
        <v>1</v>
      </c>
      <c r="C35" s="459" t="s">
        <v>250</v>
      </c>
      <c r="D35" s="460" t="s">
        <v>240</v>
      </c>
      <c r="E35" s="461">
        <v>2000</v>
      </c>
      <c r="F35" s="460" t="s">
        <v>115</v>
      </c>
      <c r="G35" s="462">
        <v>40093</v>
      </c>
      <c r="H35" s="462">
        <v>43745</v>
      </c>
      <c r="I35" s="460"/>
      <c r="J35" s="440"/>
      <c r="K35" s="463">
        <v>1827</v>
      </c>
      <c r="L35" s="463">
        <f t="shared" ref="L35:AA43" si="52">K35</f>
        <v>1827</v>
      </c>
      <c r="M35" s="463">
        <f t="shared" si="52"/>
        <v>1827</v>
      </c>
      <c r="N35" s="463">
        <f t="shared" si="52"/>
        <v>1827</v>
      </c>
      <c r="O35" s="463">
        <f t="shared" si="52"/>
        <v>1827</v>
      </c>
      <c r="P35" s="463">
        <f t="shared" si="52"/>
        <v>1827</v>
      </c>
      <c r="Q35" s="463">
        <f t="shared" si="52"/>
        <v>1827</v>
      </c>
      <c r="R35" s="463">
        <f t="shared" si="52"/>
        <v>1827</v>
      </c>
      <c r="S35" s="463">
        <f t="shared" si="52"/>
        <v>1827</v>
      </c>
      <c r="T35" s="463">
        <f t="shared" si="52"/>
        <v>1827</v>
      </c>
      <c r="U35" s="463">
        <f t="shared" si="52"/>
        <v>1827</v>
      </c>
      <c r="V35" s="463">
        <f t="shared" si="52"/>
        <v>1827</v>
      </c>
      <c r="W35" s="463">
        <f t="shared" si="52"/>
        <v>1827</v>
      </c>
      <c r="X35" s="463">
        <f t="shared" si="52"/>
        <v>1827</v>
      </c>
      <c r="Y35" s="463">
        <f t="shared" si="52"/>
        <v>1827</v>
      </c>
      <c r="Z35" s="463">
        <f t="shared" si="52"/>
        <v>1827</v>
      </c>
      <c r="AA35" s="463">
        <f t="shared" si="52"/>
        <v>1827</v>
      </c>
      <c r="AB35" s="463">
        <f t="shared" ref="AB35:AQ35" si="53">AA35</f>
        <v>1827</v>
      </c>
      <c r="AC35" s="463">
        <f t="shared" si="53"/>
        <v>1827</v>
      </c>
      <c r="AD35" s="463">
        <f t="shared" si="53"/>
        <v>1827</v>
      </c>
      <c r="AE35" s="463">
        <f t="shared" si="53"/>
        <v>1827</v>
      </c>
      <c r="AF35" s="463">
        <f t="shared" si="53"/>
        <v>1827</v>
      </c>
      <c r="AG35" s="463">
        <f t="shared" si="53"/>
        <v>1827</v>
      </c>
      <c r="AH35" s="463">
        <f t="shared" si="53"/>
        <v>1827</v>
      </c>
      <c r="AI35" s="463">
        <f t="shared" si="53"/>
        <v>1827</v>
      </c>
      <c r="AJ35" s="463">
        <f t="shared" si="53"/>
        <v>1827</v>
      </c>
      <c r="AK35" s="463">
        <f t="shared" si="53"/>
        <v>1827</v>
      </c>
      <c r="AL35" s="463">
        <f t="shared" si="53"/>
        <v>1827</v>
      </c>
      <c r="AM35" s="463">
        <f t="shared" si="53"/>
        <v>1827</v>
      </c>
      <c r="AN35" s="463">
        <f t="shared" si="53"/>
        <v>1827</v>
      </c>
      <c r="AO35" s="463">
        <f t="shared" si="53"/>
        <v>1827</v>
      </c>
      <c r="AP35" s="463">
        <f t="shared" si="53"/>
        <v>1827</v>
      </c>
      <c r="AQ35" s="463">
        <f t="shared" si="53"/>
        <v>1827</v>
      </c>
      <c r="AR35" s="463">
        <f t="shared" ref="AR35:BG35" si="54">AQ35</f>
        <v>1827</v>
      </c>
      <c r="AS35" s="463">
        <f t="shared" si="54"/>
        <v>1827</v>
      </c>
      <c r="AT35" s="463">
        <f t="shared" si="54"/>
        <v>1827</v>
      </c>
      <c r="AU35" s="463">
        <f t="shared" si="54"/>
        <v>1827</v>
      </c>
      <c r="AV35" s="463">
        <f t="shared" si="54"/>
        <v>1827</v>
      </c>
      <c r="AW35" s="463">
        <f t="shared" si="54"/>
        <v>1827</v>
      </c>
      <c r="AX35" s="463">
        <f t="shared" si="54"/>
        <v>1827</v>
      </c>
      <c r="AY35" s="463">
        <f t="shared" si="54"/>
        <v>1827</v>
      </c>
      <c r="AZ35" s="463">
        <f t="shared" si="54"/>
        <v>1827</v>
      </c>
      <c r="BA35" s="463">
        <f t="shared" si="54"/>
        <v>1827</v>
      </c>
      <c r="BB35" s="463">
        <f t="shared" si="54"/>
        <v>1827</v>
      </c>
      <c r="BC35" s="463">
        <f t="shared" si="54"/>
        <v>1827</v>
      </c>
      <c r="BD35" s="463">
        <f t="shared" si="54"/>
        <v>1827</v>
      </c>
      <c r="BE35" s="463">
        <f t="shared" si="54"/>
        <v>1827</v>
      </c>
      <c r="BF35" s="463">
        <f t="shared" si="54"/>
        <v>1827</v>
      </c>
      <c r="BG35" s="463">
        <f t="shared" si="54"/>
        <v>1827</v>
      </c>
      <c r="BH35" s="463">
        <f t="shared" ref="BH35:BW35" si="55">BG35</f>
        <v>1827</v>
      </c>
      <c r="BI35" s="463">
        <f t="shared" si="55"/>
        <v>1827</v>
      </c>
      <c r="BJ35" s="463">
        <f t="shared" si="55"/>
        <v>1827</v>
      </c>
      <c r="BK35" s="463">
        <f t="shared" si="55"/>
        <v>1827</v>
      </c>
      <c r="BL35" s="463">
        <f t="shared" si="55"/>
        <v>1827</v>
      </c>
      <c r="BM35" s="463">
        <f t="shared" si="55"/>
        <v>1827</v>
      </c>
      <c r="BN35" s="463">
        <f t="shared" si="55"/>
        <v>1827</v>
      </c>
      <c r="BO35" s="463">
        <f t="shared" si="55"/>
        <v>1827</v>
      </c>
      <c r="BP35" s="463">
        <f t="shared" si="55"/>
        <v>1827</v>
      </c>
      <c r="BQ35" s="463">
        <f t="shared" si="55"/>
        <v>1827</v>
      </c>
      <c r="BR35" s="463">
        <f t="shared" si="55"/>
        <v>1827</v>
      </c>
      <c r="BS35" s="463">
        <f t="shared" si="55"/>
        <v>1827</v>
      </c>
      <c r="BT35" s="463">
        <f t="shared" si="55"/>
        <v>1827</v>
      </c>
      <c r="BU35" s="463">
        <f t="shared" si="55"/>
        <v>1827</v>
      </c>
      <c r="BV35" s="463">
        <f t="shared" si="55"/>
        <v>1827</v>
      </c>
      <c r="BW35" s="463">
        <f t="shared" si="55"/>
        <v>1827</v>
      </c>
      <c r="BX35" s="463">
        <f t="shared" ref="BX35" si="56">BW35</f>
        <v>1827</v>
      </c>
      <c r="BY35" s="463">
        <f t="shared" ref="BY35" si="57">BX35</f>
        <v>1827</v>
      </c>
      <c r="BZ35" s="463">
        <f t="shared" ref="BZ35" si="58">BY35</f>
        <v>1827</v>
      </c>
      <c r="CA35" s="463">
        <f t="shared" ref="CA35" si="59">BZ35</f>
        <v>1827</v>
      </c>
      <c r="CB35" s="463"/>
      <c r="CC35" s="464"/>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c r="GV35" s="465"/>
      <c r="GW35" s="465"/>
      <c r="GX35" s="465"/>
      <c r="GY35" s="465"/>
      <c r="GZ35" s="465"/>
      <c r="HA35" s="465"/>
      <c r="HB35" s="465"/>
      <c r="HC35" s="465"/>
      <c r="HD35" s="465"/>
      <c r="HE35" s="465"/>
      <c r="HF35" s="465"/>
      <c r="HG35" s="465"/>
      <c r="HH35" s="465"/>
      <c r="HI35" s="465"/>
      <c r="HJ35" s="465"/>
      <c r="HK35" s="465"/>
      <c r="HL35" s="465"/>
      <c r="HM35" s="465"/>
      <c r="HN35" s="465"/>
      <c r="HO35" s="465"/>
      <c r="HP35" s="465"/>
      <c r="HQ35" s="465"/>
      <c r="HR35" s="465"/>
      <c r="HS35" s="465"/>
      <c r="HT35" s="465"/>
      <c r="HU35" s="465"/>
      <c r="HV35" s="465"/>
      <c r="HW35" s="465"/>
      <c r="HX35" s="465"/>
      <c r="HY35" s="465"/>
      <c r="HZ35" s="465"/>
    </row>
    <row r="36" spans="2:249" s="446" customFormat="1" ht="16.5" customHeight="1">
      <c r="B36" s="458">
        <v>2</v>
      </c>
      <c r="C36" s="459" t="s">
        <v>251</v>
      </c>
      <c r="D36" s="460" t="s">
        <v>240</v>
      </c>
      <c r="E36" s="461">
        <v>1500</v>
      </c>
      <c r="F36" s="461" t="s">
        <v>115</v>
      </c>
      <c r="G36" s="462">
        <v>40192</v>
      </c>
      <c r="H36" s="462">
        <v>42018</v>
      </c>
      <c r="I36" s="462"/>
      <c r="J36" s="440"/>
      <c r="K36" s="463">
        <v>1347.9</v>
      </c>
      <c r="L36" s="463">
        <f t="shared" si="52"/>
        <v>1347.9</v>
      </c>
      <c r="M36" s="463">
        <f t="shared" si="52"/>
        <v>1347.9</v>
      </c>
      <c r="N36" s="463">
        <f t="shared" si="52"/>
        <v>1347.9</v>
      </c>
      <c r="O36" s="463">
        <f t="shared" si="52"/>
        <v>1347.9</v>
      </c>
      <c r="P36" s="463">
        <f t="shared" si="52"/>
        <v>1347.9</v>
      </c>
      <c r="Q36" s="463">
        <f t="shared" si="52"/>
        <v>1347.9</v>
      </c>
      <c r="R36" s="463">
        <f t="shared" si="52"/>
        <v>1347.9</v>
      </c>
      <c r="S36" s="463">
        <f t="shared" si="52"/>
        <v>1347.9</v>
      </c>
      <c r="T36" s="463">
        <f t="shared" si="52"/>
        <v>1347.9</v>
      </c>
      <c r="U36" s="463">
        <f t="shared" si="52"/>
        <v>1347.9</v>
      </c>
      <c r="V36" s="463">
        <f t="shared" si="52"/>
        <v>1347.9</v>
      </c>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4"/>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c r="GV36" s="465"/>
      <c r="GW36" s="465"/>
      <c r="GX36" s="465"/>
      <c r="GY36" s="465"/>
      <c r="GZ36" s="465"/>
      <c r="HA36" s="465"/>
      <c r="HB36" s="465"/>
      <c r="HC36" s="465"/>
      <c r="HD36" s="465"/>
      <c r="HE36" s="465"/>
      <c r="HF36" s="465"/>
      <c r="HG36" s="465"/>
      <c r="HH36" s="465"/>
      <c r="HI36" s="465"/>
      <c r="HJ36" s="465"/>
      <c r="HK36" s="465"/>
      <c r="HL36" s="465"/>
      <c r="HM36" s="465"/>
      <c r="HN36" s="465"/>
      <c r="HO36" s="465"/>
      <c r="HP36" s="465"/>
      <c r="HQ36" s="465"/>
      <c r="HR36" s="465"/>
      <c r="HS36" s="465"/>
      <c r="HT36" s="465"/>
      <c r="HU36" s="465"/>
      <c r="HV36" s="465"/>
      <c r="HW36" s="465"/>
      <c r="HX36" s="465"/>
      <c r="HY36" s="465"/>
      <c r="HZ36" s="465"/>
    </row>
    <row r="37" spans="2:249" s="446" customFormat="1" ht="16.5" customHeight="1">
      <c r="B37" s="458">
        <v>3</v>
      </c>
      <c r="C37" s="459" t="s">
        <v>252</v>
      </c>
      <c r="D37" s="460" t="s">
        <v>240</v>
      </c>
      <c r="E37" s="461">
        <v>1000</v>
      </c>
      <c r="F37" s="460" t="s">
        <v>115</v>
      </c>
      <c r="G37" s="462">
        <v>40239</v>
      </c>
      <c r="H37" s="462">
        <v>44622</v>
      </c>
      <c r="I37" s="460"/>
      <c r="J37" s="440"/>
      <c r="K37" s="463">
        <v>880.28169014000002</v>
      </c>
      <c r="L37" s="463">
        <f t="shared" si="52"/>
        <v>880.28169014000002</v>
      </c>
      <c r="M37" s="463">
        <f t="shared" si="52"/>
        <v>880.28169014000002</v>
      </c>
      <c r="N37" s="463">
        <f t="shared" si="52"/>
        <v>880.28169014000002</v>
      </c>
      <c r="O37" s="463">
        <f t="shared" si="52"/>
        <v>880.28169014000002</v>
      </c>
      <c r="P37" s="463">
        <f t="shared" si="52"/>
        <v>880.28169014000002</v>
      </c>
      <c r="Q37" s="463">
        <f t="shared" si="52"/>
        <v>880.28169014000002</v>
      </c>
      <c r="R37" s="463">
        <f t="shared" si="52"/>
        <v>880.28169014000002</v>
      </c>
      <c r="S37" s="463">
        <f t="shared" si="52"/>
        <v>880.28169014000002</v>
      </c>
      <c r="T37" s="463">
        <f t="shared" si="52"/>
        <v>880.28169014000002</v>
      </c>
      <c r="U37" s="463">
        <f t="shared" si="52"/>
        <v>880.28169014000002</v>
      </c>
      <c r="V37" s="463">
        <f t="shared" si="52"/>
        <v>880.28169014000002</v>
      </c>
      <c r="W37" s="463">
        <f t="shared" si="52"/>
        <v>880.28169014000002</v>
      </c>
      <c r="X37" s="463">
        <f t="shared" si="52"/>
        <v>880.28169014000002</v>
      </c>
      <c r="Y37" s="463">
        <f t="shared" si="52"/>
        <v>880.28169014000002</v>
      </c>
      <c r="Z37" s="463">
        <f t="shared" si="52"/>
        <v>880.28169014000002</v>
      </c>
      <c r="AA37" s="463">
        <f t="shared" si="52"/>
        <v>880.28169014000002</v>
      </c>
      <c r="AB37" s="463">
        <f t="shared" ref="AB37:AQ41" si="60">AA37</f>
        <v>880.28169014000002</v>
      </c>
      <c r="AC37" s="463">
        <f t="shared" si="60"/>
        <v>880.28169014000002</v>
      </c>
      <c r="AD37" s="463">
        <f t="shared" si="60"/>
        <v>880.28169014000002</v>
      </c>
      <c r="AE37" s="463">
        <f t="shared" si="60"/>
        <v>880.28169014000002</v>
      </c>
      <c r="AF37" s="463">
        <f t="shared" si="60"/>
        <v>880.28169014000002</v>
      </c>
      <c r="AG37" s="463">
        <f t="shared" si="60"/>
        <v>880.28169014000002</v>
      </c>
      <c r="AH37" s="463">
        <f t="shared" si="60"/>
        <v>880.28169014000002</v>
      </c>
      <c r="AI37" s="463">
        <f t="shared" si="60"/>
        <v>880.28169014000002</v>
      </c>
      <c r="AJ37" s="463">
        <f t="shared" si="60"/>
        <v>880.28169014000002</v>
      </c>
      <c r="AK37" s="463">
        <f t="shared" si="60"/>
        <v>880.28169014000002</v>
      </c>
      <c r="AL37" s="463">
        <f t="shared" si="60"/>
        <v>880.28169014000002</v>
      </c>
      <c r="AM37" s="463">
        <f t="shared" si="60"/>
        <v>880.28169014000002</v>
      </c>
      <c r="AN37" s="463">
        <f t="shared" si="60"/>
        <v>880.28169014000002</v>
      </c>
      <c r="AO37" s="463">
        <f t="shared" si="60"/>
        <v>880.28169014000002</v>
      </c>
      <c r="AP37" s="463">
        <f t="shared" si="60"/>
        <v>880.28169014000002</v>
      </c>
      <c r="AQ37" s="463">
        <f t="shared" si="60"/>
        <v>880.28169014000002</v>
      </c>
      <c r="AR37" s="463">
        <f t="shared" ref="AR37:BG38" si="61">AQ37</f>
        <v>880.28169014000002</v>
      </c>
      <c r="AS37" s="463">
        <f t="shared" si="61"/>
        <v>880.28169014000002</v>
      </c>
      <c r="AT37" s="463">
        <f t="shared" si="61"/>
        <v>880.28169014000002</v>
      </c>
      <c r="AU37" s="463">
        <f t="shared" si="61"/>
        <v>880.28169014000002</v>
      </c>
      <c r="AV37" s="463">
        <f t="shared" si="61"/>
        <v>880.28169014000002</v>
      </c>
      <c r="AW37" s="463">
        <f t="shared" si="61"/>
        <v>880.28169014000002</v>
      </c>
      <c r="AX37" s="463">
        <f t="shared" si="61"/>
        <v>880.28169014000002</v>
      </c>
      <c r="AY37" s="463">
        <f t="shared" si="61"/>
        <v>880.28169014000002</v>
      </c>
      <c r="AZ37" s="463">
        <f t="shared" si="61"/>
        <v>880.28169014000002</v>
      </c>
      <c r="BA37" s="463">
        <f t="shared" si="61"/>
        <v>880.28169014000002</v>
      </c>
      <c r="BB37" s="463">
        <f t="shared" si="61"/>
        <v>880.28169014000002</v>
      </c>
      <c r="BC37" s="463">
        <f t="shared" si="61"/>
        <v>880.28169014000002</v>
      </c>
      <c r="BD37" s="463">
        <f t="shared" si="61"/>
        <v>880.28169014000002</v>
      </c>
      <c r="BE37" s="463">
        <f t="shared" si="61"/>
        <v>880.28169014000002</v>
      </c>
      <c r="BF37" s="463">
        <f t="shared" si="61"/>
        <v>880.28169014000002</v>
      </c>
      <c r="BG37" s="463">
        <f t="shared" si="61"/>
        <v>880.28169014000002</v>
      </c>
      <c r="BH37" s="463">
        <f t="shared" ref="BH37:BW38" si="62">BG37</f>
        <v>880.28169014000002</v>
      </c>
      <c r="BI37" s="463">
        <f t="shared" si="62"/>
        <v>880.28169014000002</v>
      </c>
      <c r="BJ37" s="463">
        <f t="shared" si="62"/>
        <v>880.28169014000002</v>
      </c>
      <c r="BK37" s="463">
        <f t="shared" si="62"/>
        <v>880.28169014000002</v>
      </c>
      <c r="BL37" s="463">
        <f t="shared" si="62"/>
        <v>880.28169014000002</v>
      </c>
      <c r="BM37" s="463">
        <f t="shared" si="62"/>
        <v>880.28169014000002</v>
      </c>
      <c r="BN37" s="463">
        <f t="shared" si="62"/>
        <v>880.28169014000002</v>
      </c>
      <c r="BO37" s="463">
        <f t="shared" si="62"/>
        <v>880.28169014000002</v>
      </c>
      <c r="BP37" s="463">
        <f t="shared" si="62"/>
        <v>880.28169014000002</v>
      </c>
      <c r="BQ37" s="463">
        <f t="shared" si="62"/>
        <v>880.28169014000002</v>
      </c>
      <c r="BR37" s="463">
        <f t="shared" si="62"/>
        <v>880.28169014000002</v>
      </c>
      <c r="BS37" s="463">
        <f t="shared" si="62"/>
        <v>880.28169014000002</v>
      </c>
      <c r="BT37" s="463">
        <f t="shared" si="62"/>
        <v>880.28169014000002</v>
      </c>
      <c r="BU37" s="463">
        <f t="shared" si="62"/>
        <v>880.28169014000002</v>
      </c>
      <c r="BV37" s="463">
        <f t="shared" si="62"/>
        <v>880.28169014000002</v>
      </c>
      <c r="BW37" s="463">
        <f t="shared" si="62"/>
        <v>880.28169014000002</v>
      </c>
      <c r="BX37" s="463">
        <f t="shared" ref="BX37:BX38" si="63">BW37</f>
        <v>880.28169014000002</v>
      </c>
      <c r="BY37" s="463">
        <f t="shared" ref="BY37:BY38" si="64">BX37</f>
        <v>880.28169014000002</v>
      </c>
      <c r="BZ37" s="463">
        <f t="shared" ref="BZ37:BZ38" si="65">BY37</f>
        <v>880.28169014000002</v>
      </c>
      <c r="CA37" s="463">
        <f t="shared" ref="CA37:CA38" si="66">BZ37</f>
        <v>880.28169014000002</v>
      </c>
      <c r="CB37" s="463">
        <f t="shared" ref="CB37:CB38" si="67">CA37</f>
        <v>880.28169014000002</v>
      </c>
      <c r="CC37" s="463">
        <f t="shared" ref="CC37:CC38" si="68">CB37</f>
        <v>880.28169014000002</v>
      </c>
      <c r="CD37" s="463">
        <f t="shared" ref="CD37:CD38" si="69">CC37</f>
        <v>880.28169014000002</v>
      </c>
      <c r="CE37" s="463">
        <f t="shared" ref="CE37:CE38" si="70">CD37</f>
        <v>880.28169014000002</v>
      </c>
      <c r="CF37" s="463">
        <f t="shared" ref="CF37:CF38" si="71">CE37</f>
        <v>880.28169014000002</v>
      </c>
      <c r="CG37" s="463">
        <f t="shared" ref="CG37:CG38" si="72">CF37</f>
        <v>880.28169014000002</v>
      </c>
      <c r="CH37" s="463">
        <f t="shared" ref="CH37:CH38" si="73">CG37</f>
        <v>880.28169014000002</v>
      </c>
      <c r="CI37" s="463">
        <f t="shared" ref="CI37:CI38" si="74">CH37</f>
        <v>880.28169014000002</v>
      </c>
      <c r="CJ37" s="463">
        <f t="shared" ref="CJ37:CJ38" si="75">CI37</f>
        <v>880.28169014000002</v>
      </c>
      <c r="CK37" s="463">
        <f t="shared" ref="CK37:CK38" si="76">CJ37</f>
        <v>880.28169014000002</v>
      </c>
      <c r="CL37" s="463">
        <f t="shared" ref="CL37:CL38" si="77">CK37</f>
        <v>880.28169014000002</v>
      </c>
      <c r="CM37" s="463">
        <f t="shared" ref="CM37:CM38" si="78">CL37</f>
        <v>880.28169014000002</v>
      </c>
      <c r="CN37" s="463">
        <f t="shared" ref="CN37:CN38" si="79">CM37</f>
        <v>880.28169014000002</v>
      </c>
      <c r="CO37" s="463">
        <f t="shared" ref="CO37:CO38" si="80">CN37</f>
        <v>880.28169014000002</v>
      </c>
      <c r="CP37" s="463">
        <f t="shared" ref="CP37:CP38" si="81">CO37</f>
        <v>880.28169014000002</v>
      </c>
      <c r="CQ37" s="463">
        <f t="shared" ref="CQ37:CQ38" si="82">CP37</f>
        <v>880.28169014000002</v>
      </c>
      <c r="CR37" s="463">
        <f t="shared" ref="CR37:CR38" si="83">CQ37</f>
        <v>880.28169014000002</v>
      </c>
      <c r="CS37" s="463">
        <f t="shared" ref="CS37:CS38" si="84">CR37</f>
        <v>880.28169014000002</v>
      </c>
      <c r="CT37" s="463">
        <f t="shared" ref="CT37:CT38" si="85">CS37</f>
        <v>880.28169014000002</v>
      </c>
      <c r="CU37" s="463">
        <f t="shared" ref="CU37:CU38" si="86">CT37</f>
        <v>880.28169014000002</v>
      </c>
      <c r="CV37" s="463">
        <f t="shared" ref="CV37:CV38" si="87">CU37</f>
        <v>880.28169014000002</v>
      </c>
      <c r="CW37" s="463">
        <f t="shared" ref="CW37:CW38" si="88">CV37</f>
        <v>880.28169014000002</v>
      </c>
      <c r="CX37" s="463">
        <f t="shared" ref="CX37:CX38" si="89">CW37</f>
        <v>880.28169014000002</v>
      </c>
      <c r="CY37" s="463">
        <f t="shared" ref="CY37:CY38" si="90">CX37</f>
        <v>880.28169014000002</v>
      </c>
      <c r="CZ37" s="463">
        <f t="shared" ref="CZ37:CZ38" si="91">CY37</f>
        <v>880.28169014000002</v>
      </c>
      <c r="DA37" s="463">
        <f t="shared" ref="DA37:DA38" si="92">CZ37</f>
        <v>880.28169014000002</v>
      </c>
      <c r="DB37" s="463">
        <f t="shared" ref="DB37:DB38" si="93">DA37</f>
        <v>880.28169014000002</v>
      </c>
      <c r="DC37" s="463">
        <f t="shared" ref="DC37:DC38" si="94">DB37</f>
        <v>880.28169014000002</v>
      </c>
      <c r="DD37" s="463">
        <f t="shared" ref="DD37:DD38" si="95">DC37</f>
        <v>880.28169014000002</v>
      </c>
      <c r="DE37" s="463"/>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c r="GV37" s="465"/>
      <c r="GW37" s="465"/>
      <c r="GX37" s="465"/>
      <c r="GY37" s="465"/>
      <c r="GZ37" s="465"/>
      <c r="HA37" s="465"/>
      <c r="HB37" s="465"/>
      <c r="HC37" s="465"/>
      <c r="HD37" s="465"/>
      <c r="HE37" s="465"/>
      <c r="HF37" s="465"/>
      <c r="HG37" s="465"/>
      <c r="HH37" s="465"/>
      <c r="HI37" s="465"/>
      <c r="HJ37" s="465"/>
      <c r="HK37" s="465"/>
      <c r="HL37" s="465"/>
      <c r="HM37" s="465"/>
      <c r="HN37" s="465"/>
      <c r="HO37" s="465"/>
      <c r="HP37" s="465"/>
      <c r="HQ37" s="465"/>
      <c r="HR37" s="465"/>
      <c r="HS37" s="465"/>
      <c r="HT37" s="465"/>
      <c r="HU37" s="465"/>
      <c r="HV37" s="465"/>
      <c r="HW37" s="465"/>
      <c r="HX37" s="465"/>
      <c r="HY37" s="465"/>
      <c r="HZ37" s="465"/>
    </row>
    <row r="38" spans="2:249" s="446" customFormat="1" ht="16.5" customHeight="1">
      <c r="B38" s="458">
        <v>4</v>
      </c>
      <c r="C38" s="459" t="s">
        <v>253</v>
      </c>
      <c r="D38" s="460" t="s">
        <v>240</v>
      </c>
      <c r="E38" s="461">
        <v>300</v>
      </c>
      <c r="F38" s="460" t="s">
        <v>115</v>
      </c>
      <c r="G38" s="462">
        <v>40239</v>
      </c>
      <c r="H38" s="462">
        <v>44622</v>
      </c>
      <c r="I38" s="460"/>
      <c r="J38" s="440"/>
      <c r="K38" s="463">
        <v>253.87154100000001</v>
      </c>
      <c r="L38" s="463">
        <f t="shared" si="52"/>
        <v>253.87154100000001</v>
      </c>
      <c r="M38" s="463">
        <f t="shared" si="52"/>
        <v>253.87154100000001</v>
      </c>
      <c r="N38" s="463">
        <f t="shared" si="52"/>
        <v>253.87154100000001</v>
      </c>
      <c r="O38" s="463">
        <f t="shared" si="52"/>
        <v>253.87154100000001</v>
      </c>
      <c r="P38" s="463">
        <f t="shared" si="52"/>
        <v>253.87154100000001</v>
      </c>
      <c r="Q38" s="463">
        <f t="shared" si="52"/>
        <v>253.87154100000001</v>
      </c>
      <c r="R38" s="463">
        <f t="shared" si="52"/>
        <v>253.87154100000001</v>
      </c>
      <c r="S38" s="463">
        <f t="shared" si="52"/>
        <v>253.87154100000001</v>
      </c>
      <c r="T38" s="463">
        <f t="shared" si="52"/>
        <v>253.87154100000001</v>
      </c>
      <c r="U38" s="463">
        <f t="shared" si="52"/>
        <v>253.87154100000001</v>
      </c>
      <c r="V38" s="463">
        <f t="shared" si="52"/>
        <v>253.87154100000001</v>
      </c>
      <c r="W38" s="463">
        <f t="shared" si="52"/>
        <v>253.87154100000001</v>
      </c>
      <c r="X38" s="463">
        <f t="shared" si="52"/>
        <v>253.87154100000001</v>
      </c>
      <c r="Y38" s="463">
        <f t="shared" si="52"/>
        <v>253.87154100000001</v>
      </c>
      <c r="Z38" s="463">
        <f t="shared" si="52"/>
        <v>253.87154100000001</v>
      </c>
      <c r="AA38" s="463">
        <f t="shared" si="52"/>
        <v>253.87154100000001</v>
      </c>
      <c r="AB38" s="463">
        <f t="shared" si="60"/>
        <v>253.87154100000001</v>
      </c>
      <c r="AC38" s="463">
        <f t="shared" si="60"/>
        <v>253.87154100000001</v>
      </c>
      <c r="AD38" s="463">
        <f t="shared" si="60"/>
        <v>253.87154100000001</v>
      </c>
      <c r="AE38" s="463">
        <f t="shared" si="60"/>
        <v>253.87154100000001</v>
      </c>
      <c r="AF38" s="463">
        <f t="shared" si="60"/>
        <v>253.87154100000001</v>
      </c>
      <c r="AG38" s="463">
        <f t="shared" si="60"/>
        <v>253.87154100000001</v>
      </c>
      <c r="AH38" s="463">
        <f t="shared" si="60"/>
        <v>253.87154100000001</v>
      </c>
      <c r="AI38" s="463">
        <f t="shared" si="60"/>
        <v>253.87154100000001</v>
      </c>
      <c r="AJ38" s="463">
        <f t="shared" si="60"/>
        <v>253.87154100000001</v>
      </c>
      <c r="AK38" s="463">
        <f t="shared" si="60"/>
        <v>253.87154100000001</v>
      </c>
      <c r="AL38" s="463">
        <f t="shared" si="60"/>
        <v>253.87154100000001</v>
      </c>
      <c r="AM38" s="463">
        <f t="shared" si="60"/>
        <v>253.87154100000001</v>
      </c>
      <c r="AN38" s="463">
        <f t="shared" si="60"/>
        <v>253.87154100000001</v>
      </c>
      <c r="AO38" s="463">
        <f t="shared" si="60"/>
        <v>253.87154100000001</v>
      </c>
      <c r="AP38" s="463">
        <f t="shared" si="60"/>
        <v>253.87154100000001</v>
      </c>
      <c r="AQ38" s="463">
        <f t="shared" si="60"/>
        <v>253.87154100000001</v>
      </c>
      <c r="AR38" s="463">
        <f t="shared" si="61"/>
        <v>253.87154100000001</v>
      </c>
      <c r="AS38" s="463">
        <f t="shared" si="61"/>
        <v>253.87154100000001</v>
      </c>
      <c r="AT38" s="463">
        <f t="shared" si="61"/>
        <v>253.87154100000001</v>
      </c>
      <c r="AU38" s="463">
        <f t="shared" si="61"/>
        <v>253.87154100000001</v>
      </c>
      <c r="AV38" s="463">
        <f t="shared" si="61"/>
        <v>253.87154100000001</v>
      </c>
      <c r="AW38" s="463">
        <f t="shared" si="61"/>
        <v>253.87154100000001</v>
      </c>
      <c r="AX38" s="463">
        <f t="shared" si="61"/>
        <v>253.87154100000001</v>
      </c>
      <c r="AY38" s="463">
        <f t="shared" si="61"/>
        <v>253.87154100000001</v>
      </c>
      <c r="AZ38" s="463">
        <f t="shared" si="61"/>
        <v>253.87154100000001</v>
      </c>
      <c r="BA38" s="463">
        <f t="shared" si="61"/>
        <v>253.87154100000001</v>
      </c>
      <c r="BB38" s="463">
        <f t="shared" si="61"/>
        <v>253.87154100000001</v>
      </c>
      <c r="BC38" s="463">
        <f t="shared" si="61"/>
        <v>253.87154100000001</v>
      </c>
      <c r="BD38" s="463">
        <f t="shared" si="61"/>
        <v>253.87154100000001</v>
      </c>
      <c r="BE38" s="463">
        <f t="shared" si="61"/>
        <v>253.87154100000001</v>
      </c>
      <c r="BF38" s="463">
        <f t="shared" si="61"/>
        <v>253.87154100000001</v>
      </c>
      <c r="BG38" s="463">
        <f t="shared" si="61"/>
        <v>253.87154100000001</v>
      </c>
      <c r="BH38" s="463">
        <f t="shared" si="62"/>
        <v>253.87154100000001</v>
      </c>
      <c r="BI38" s="463">
        <f t="shared" si="62"/>
        <v>253.87154100000001</v>
      </c>
      <c r="BJ38" s="463">
        <f t="shared" si="62"/>
        <v>253.87154100000001</v>
      </c>
      <c r="BK38" s="463">
        <f t="shared" si="62"/>
        <v>253.87154100000001</v>
      </c>
      <c r="BL38" s="463">
        <f t="shared" si="62"/>
        <v>253.87154100000001</v>
      </c>
      <c r="BM38" s="463">
        <f t="shared" si="62"/>
        <v>253.87154100000001</v>
      </c>
      <c r="BN38" s="463">
        <f t="shared" si="62"/>
        <v>253.87154100000001</v>
      </c>
      <c r="BO38" s="463">
        <f t="shared" si="62"/>
        <v>253.87154100000001</v>
      </c>
      <c r="BP38" s="463">
        <f t="shared" si="62"/>
        <v>253.87154100000001</v>
      </c>
      <c r="BQ38" s="463">
        <f t="shared" si="62"/>
        <v>253.87154100000001</v>
      </c>
      <c r="BR38" s="463">
        <f t="shared" si="62"/>
        <v>253.87154100000001</v>
      </c>
      <c r="BS38" s="463">
        <f t="shared" si="62"/>
        <v>253.87154100000001</v>
      </c>
      <c r="BT38" s="463">
        <f t="shared" si="62"/>
        <v>253.87154100000001</v>
      </c>
      <c r="BU38" s="463">
        <f t="shared" si="62"/>
        <v>253.87154100000001</v>
      </c>
      <c r="BV38" s="463">
        <f t="shared" si="62"/>
        <v>253.87154100000001</v>
      </c>
      <c r="BW38" s="463">
        <f t="shared" si="62"/>
        <v>253.87154100000001</v>
      </c>
      <c r="BX38" s="463">
        <f t="shared" si="63"/>
        <v>253.87154100000001</v>
      </c>
      <c r="BY38" s="463">
        <f t="shared" si="64"/>
        <v>253.87154100000001</v>
      </c>
      <c r="BZ38" s="463">
        <f t="shared" si="65"/>
        <v>253.87154100000001</v>
      </c>
      <c r="CA38" s="463">
        <f t="shared" si="66"/>
        <v>253.87154100000001</v>
      </c>
      <c r="CB38" s="463">
        <f t="shared" si="67"/>
        <v>253.87154100000001</v>
      </c>
      <c r="CC38" s="463">
        <f t="shared" si="68"/>
        <v>253.87154100000001</v>
      </c>
      <c r="CD38" s="463">
        <f t="shared" si="69"/>
        <v>253.87154100000001</v>
      </c>
      <c r="CE38" s="463">
        <f t="shared" si="70"/>
        <v>253.87154100000001</v>
      </c>
      <c r="CF38" s="463">
        <f t="shared" si="71"/>
        <v>253.87154100000001</v>
      </c>
      <c r="CG38" s="463">
        <f t="shared" si="72"/>
        <v>253.87154100000001</v>
      </c>
      <c r="CH38" s="463">
        <f t="shared" si="73"/>
        <v>253.87154100000001</v>
      </c>
      <c r="CI38" s="463">
        <f t="shared" si="74"/>
        <v>253.87154100000001</v>
      </c>
      <c r="CJ38" s="463">
        <f t="shared" si="75"/>
        <v>253.87154100000001</v>
      </c>
      <c r="CK38" s="463">
        <f t="shared" si="76"/>
        <v>253.87154100000001</v>
      </c>
      <c r="CL38" s="463">
        <f t="shared" si="77"/>
        <v>253.87154100000001</v>
      </c>
      <c r="CM38" s="463">
        <f t="shared" si="78"/>
        <v>253.87154100000001</v>
      </c>
      <c r="CN38" s="463">
        <f t="shared" si="79"/>
        <v>253.87154100000001</v>
      </c>
      <c r="CO38" s="463">
        <f t="shared" si="80"/>
        <v>253.87154100000001</v>
      </c>
      <c r="CP38" s="463">
        <f t="shared" si="81"/>
        <v>253.87154100000001</v>
      </c>
      <c r="CQ38" s="463">
        <f t="shared" si="82"/>
        <v>253.87154100000001</v>
      </c>
      <c r="CR38" s="463">
        <f t="shared" si="83"/>
        <v>253.87154100000001</v>
      </c>
      <c r="CS38" s="463">
        <f t="shared" si="84"/>
        <v>253.87154100000001</v>
      </c>
      <c r="CT38" s="463">
        <f t="shared" si="85"/>
        <v>253.87154100000001</v>
      </c>
      <c r="CU38" s="463">
        <f t="shared" si="86"/>
        <v>253.87154100000001</v>
      </c>
      <c r="CV38" s="463">
        <f t="shared" si="87"/>
        <v>253.87154100000001</v>
      </c>
      <c r="CW38" s="463">
        <f t="shared" si="88"/>
        <v>253.87154100000001</v>
      </c>
      <c r="CX38" s="463">
        <f t="shared" si="89"/>
        <v>253.87154100000001</v>
      </c>
      <c r="CY38" s="463">
        <f t="shared" si="90"/>
        <v>253.87154100000001</v>
      </c>
      <c r="CZ38" s="463">
        <f t="shared" si="91"/>
        <v>253.87154100000001</v>
      </c>
      <c r="DA38" s="463">
        <f t="shared" si="92"/>
        <v>253.87154100000001</v>
      </c>
      <c r="DB38" s="463">
        <f t="shared" si="93"/>
        <v>253.87154100000001</v>
      </c>
      <c r="DC38" s="463">
        <f t="shared" si="94"/>
        <v>253.87154100000001</v>
      </c>
      <c r="DD38" s="463">
        <f t="shared" si="95"/>
        <v>253.87154100000001</v>
      </c>
      <c r="DE38" s="463"/>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c r="GV38" s="465"/>
      <c r="GW38" s="465"/>
      <c r="GX38" s="465"/>
      <c r="GY38" s="465"/>
      <c r="GZ38" s="465"/>
      <c r="HA38" s="465"/>
      <c r="HB38" s="465"/>
      <c r="HC38" s="465"/>
      <c r="HD38" s="465"/>
      <c r="HE38" s="465"/>
      <c r="HF38" s="465"/>
      <c r="HG38" s="465"/>
      <c r="HH38" s="465"/>
      <c r="HI38" s="465"/>
      <c r="HJ38" s="465"/>
      <c r="HK38" s="465"/>
      <c r="HL38" s="465"/>
      <c r="HM38" s="465"/>
      <c r="HN38" s="465"/>
      <c r="HO38" s="465"/>
      <c r="HP38" s="465"/>
      <c r="HQ38" s="465"/>
      <c r="HR38" s="465"/>
      <c r="HS38" s="465"/>
      <c r="HT38" s="465"/>
      <c r="HU38" s="465"/>
      <c r="HV38" s="465"/>
      <c r="HW38" s="465"/>
      <c r="HX38" s="465"/>
      <c r="HY38" s="465"/>
      <c r="HZ38" s="465"/>
    </row>
    <row r="39" spans="2:249" s="446" customFormat="1" ht="16.5" customHeight="1">
      <c r="B39" s="458">
        <v>5</v>
      </c>
      <c r="C39" s="459" t="s">
        <v>224</v>
      </c>
      <c r="D39" s="460" t="s">
        <v>240</v>
      </c>
      <c r="E39" s="461">
        <v>1000</v>
      </c>
      <c r="F39" s="461" t="s">
        <v>116</v>
      </c>
      <c r="G39" s="466">
        <v>40442</v>
      </c>
      <c r="H39" s="466">
        <v>42268</v>
      </c>
      <c r="I39" s="460"/>
      <c r="J39" s="440"/>
      <c r="K39" s="463">
        <v>642.96277246</v>
      </c>
      <c r="L39" s="463">
        <f t="shared" si="52"/>
        <v>642.96277246</v>
      </c>
      <c r="M39" s="463">
        <f t="shared" si="52"/>
        <v>642.96277246</v>
      </c>
      <c r="N39" s="463">
        <f t="shared" si="52"/>
        <v>642.96277246</v>
      </c>
      <c r="O39" s="463">
        <f t="shared" si="52"/>
        <v>642.96277246</v>
      </c>
      <c r="P39" s="463">
        <f t="shared" si="52"/>
        <v>642.96277246</v>
      </c>
      <c r="Q39" s="463">
        <f t="shared" si="52"/>
        <v>642.96277246</v>
      </c>
      <c r="R39" s="463">
        <f t="shared" si="52"/>
        <v>642.96277246</v>
      </c>
      <c r="S39" s="463">
        <f t="shared" si="52"/>
        <v>642.96277246</v>
      </c>
      <c r="T39" s="463">
        <f t="shared" si="52"/>
        <v>642.96277246</v>
      </c>
      <c r="U39" s="463">
        <f t="shared" si="52"/>
        <v>642.96277246</v>
      </c>
      <c r="V39" s="463">
        <f t="shared" si="52"/>
        <v>642.96277246</v>
      </c>
      <c r="W39" s="463">
        <f t="shared" si="52"/>
        <v>642.96277246</v>
      </c>
      <c r="X39" s="463">
        <f t="shared" si="52"/>
        <v>642.96277246</v>
      </c>
      <c r="Y39" s="463">
        <f t="shared" si="52"/>
        <v>642.96277246</v>
      </c>
      <c r="Z39" s="463">
        <f t="shared" si="52"/>
        <v>642.96277246</v>
      </c>
      <c r="AA39" s="463">
        <f t="shared" si="52"/>
        <v>642.96277246</v>
      </c>
      <c r="AB39" s="463">
        <f t="shared" si="60"/>
        <v>642.96277246</v>
      </c>
      <c r="AC39" s="463">
        <f t="shared" si="60"/>
        <v>642.96277246</v>
      </c>
      <c r="AD39" s="463">
        <f t="shared" si="60"/>
        <v>642.96277246</v>
      </c>
      <c r="AE39" s="463">
        <f t="shared" si="60"/>
        <v>642.96277246</v>
      </c>
      <c r="AF39" s="463"/>
      <c r="AG39" s="463"/>
      <c r="AH39" s="463"/>
      <c r="AI39" s="463"/>
      <c r="AJ39" s="463"/>
      <c r="AK39" s="463"/>
      <c r="AL39" s="463"/>
      <c r="AM39" s="463"/>
      <c r="AN39" s="463"/>
      <c r="AO39" s="463"/>
      <c r="AP39" s="463"/>
      <c r="AQ39" s="463"/>
      <c r="AR39" s="463"/>
      <c r="AS39" s="463"/>
      <c r="AT39" s="463"/>
      <c r="AU39" s="463"/>
      <c r="AV39" s="463"/>
      <c r="AW39" s="463"/>
      <c r="AX39" s="463"/>
      <c r="AY39" s="463"/>
      <c r="AZ39" s="463"/>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4"/>
      <c r="CD39" s="465"/>
      <c r="CE39" s="465"/>
      <c r="CF39" s="465"/>
      <c r="CG39" s="465"/>
      <c r="CH39" s="465"/>
      <c r="CI39" s="465"/>
      <c r="CJ39" s="465"/>
      <c r="CK39" s="465"/>
      <c r="CL39" s="465"/>
      <c r="CM39" s="465"/>
      <c r="CN39" s="465"/>
      <c r="CO39" s="465"/>
      <c r="CP39" s="465"/>
      <c r="CQ39" s="465"/>
      <c r="CR39" s="465"/>
      <c r="CS39" s="465"/>
      <c r="CT39" s="465"/>
      <c r="CU39" s="465"/>
      <c r="CV39" s="465"/>
      <c r="CW39" s="465"/>
      <c r="CX39" s="465"/>
      <c r="CY39" s="465"/>
      <c r="CZ39" s="465"/>
      <c r="DA39" s="465"/>
      <c r="DB39" s="465"/>
      <c r="DC39" s="465"/>
      <c r="DD39" s="465"/>
      <c r="DE39" s="465"/>
      <c r="DF39" s="465"/>
      <c r="DG39" s="465"/>
      <c r="DH39" s="465"/>
      <c r="DI39" s="465"/>
      <c r="DJ39" s="465"/>
      <c r="DK39" s="465"/>
      <c r="DL39" s="465"/>
      <c r="DM39" s="465"/>
      <c r="DN39" s="465"/>
      <c r="DO39" s="465"/>
      <c r="DP39" s="465"/>
      <c r="DQ39" s="465"/>
      <c r="DR39" s="465"/>
      <c r="DS39" s="465"/>
      <c r="DT39" s="465"/>
      <c r="DU39" s="465"/>
      <c r="DV39" s="465"/>
      <c r="DW39" s="465"/>
      <c r="DX39" s="465"/>
      <c r="DY39" s="465"/>
      <c r="DZ39" s="465"/>
      <c r="EA39" s="465"/>
      <c r="EB39" s="465"/>
      <c r="EC39" s="465"/>
      <c r="ED39" s="465"/>
      <c r="EE39" s="465"/>
      <c r="EF39" s="465"/>
      <c r="EG39" s="465"/>
      <c r="EH39" s="465"/>
      <c r="EI39" s="465"/>
      <c r="EJ39" s="465"/>
      <c r="EK39" s="465"/>
      <c r="EL39" s="465"/>
      <c r="EM39" s="465"/>
      <c r="EN39" s="465"/>
      <c r="EO39" s="465"/>
      <c r="EP39" s="465"/>
      <c r="EQ39" s="465"/>
      <c r="ER39" s="465"/>
      <c r="ES39" s="465"/>
      <c r="ET39" s="465"/>
      <c r="EU39" s="465"/>
      <c r="EV39" s="465"/>
      <c r="EW39" s="465"/>
      <c r="EX39" s="465"/>
      <c r="EY39" s="465"/>
      <c r="EZ39" s="465"/>
      <c r="FA39" s="465"/>
      <c r="FB39" s="465"/>
      <c r="FC39" s="465"/>
      <c r="FD39" s="465"/>
      <c r="FE39" s="465"/>
      <c r="FF39" s="465"/>
      <c r="FG39" s="465"/>
      <c r="FH39" s="465"/>
      <c r="FI39" s="465"/>
      <c r="FJ39" s="465"/>
      <c r="FK39" s="465"/>
      <c r="FL39" s="465"/>
      <c r="FM39" s="465"/>
      <c r="FN39" s="465"/>
      <c r="FO39" s="465"/>
      <c r="FP39" s="465"/>
      <c r="FQ39" s="465"/>
      <c r="FR39" s="465"/>
      <c r="FS39" s="465"/>
      <c r="FT39" s="465"/>
      <c r="FU39" s="465"/>
      <c r="FV39" s="465"/>
      <c r="FW39" s="465"/>
      <c r="FX39" s="465"/>
      <c r="FY39" s="465"/>
      <c r="FZ39" s="465"/>
      <c r="GA39" s="465"/>
      <c r="GB39" s="465"/>
      <c r="GC39" s="465"/>
      <c r="GD39" s="465"/>
      <c r="GE39" s="465"/>
      <c r="GF39" s="465"/>
      <c r="GG39" s="465"/>
      <c r="GH39" s="465"/>
      <c r="GI39" s="465"/>
      <c r="GJ39" s="465"/>
      <c r="GK39" s="465"/>
      <c r="GL39" s="465"/>
      <c r="GM39" s="465"/>
      <c r="GN39" s="465"/>
      <c r="GO39" s="465"/>
      <c r="GP39" s="465"/>
      <c r="GQ39" s="465"/>
      <c r="GR39" s="465"/>
      <c r="GS39" s="465"/>
      <c r="GT39" s="465"/>
      <c r="GU39" s="465"/>
      <c r="GV39" s="465"/>
      <c r="GW39" s="465"/>
      <c r="GX39" s="465"/>
      <c r="GY39" s="465"/>
      <c r="GZ39" s="465"/>
      <c r="HA39" s="465"/>
      <c r="HB39" s="465"/>
      <c r="HC39" s="465"/>
      <c r="HD39" s="465"/>
      <c r="HE39" s="465"/>
      <c r="HF39" s="465"/>
      <c r="HG39" s="465"/>
      <c r="HH39" s="465"/>
      <c r="HI39" s="465"/>
      <c r="HJ39" s="465"/>
      <c r="HK39" s="465"/>
      <c r="HL39" s="465"/>
      <c r="HM39" s="465"/>
      <c r="HN39" s="465"/>
      <c r="HO39" s="465"/>
      <c r="HP39" s="465"/>
      <c r="HQ39" s="465"/>
      <c r="HR39" s="465"/>
      <c r="HS39" s="465"/>
      <c r="HT39" s="465"/>
      <c r="HU39" s="465"/>
      <c r="HV39" s="465"/>
      <c r="HW39" s="465"/>
      <c r="HX39" s="465"/>
      <c r="HY39" s="465"/>
      <c r="HZ39" s="465"/>
    </row>
    <row r="40" spans="2:249" s="446" customFormat="1" ht="16.5" customHeight="1">
      <c r="B40" s="458">
        <v>6</v>
      </c>
      <c r="C40" s="459" t="s">
        <v>222</v>
      </c>
      <c r="D40" s="460" t="s">
        <v>240</v>
      </c>
      <c r="E40" s="461">
        <v>1000</v>
      </c>
      <c r="F40" s="460" t="s">
        <v>115</v>
      </c>
      <c r="G40" s="466">
        <v>40555</v>
      </c>
      <c r="H40" s="466">
        <v>44208</v>
      </c>
      <c r="I40" s="460"/>
      <c r="J40" s="440"/>
      <c r="K40" s="463">
        <v>849</v>
      </c>
      <c r="L40" s="463">
        <f t="shared" si="52"/>
        <v>849</v>
      </c>
      <c r="M40" s="463">
        <f t="shared" si="52"/>
        <v>849</v>
      </c>
      <c r="N40" s="463">
        <f t="shared" si="52"/>
        <v>849</v>
      </c>
      <c r="O40" s="463">
        <f t="shared" si="52"/>
        <v>849</v>
      </c>
      <c r="P40" s="463">
        <f t="shared" si="52"/>
        <v>849</v>
      </c>
      <c r="Q40" s="463">
        <f t="shared" si="52"/>
        <v>849</v>
      </c>
      <c r="R40" s="463">
        <f t="shared" si="52"/>
        <v>849</v>
      </c>
      <c r="S40" s="463">
        <f t="shared" si="52"/>
        <v>849</v>
      </c>
      <c r="T40" s="463">
        <f t="shared" si="52"/>
        <v>849</v>
      </c>
      <c r="U40" s="463">
        <f t="shared" si="52"/>
        <v>849</v>
      </c>
      <c r="V40" s="463">
        <f t="shared" si="52"/>
        <v>849</v>
      </c>
      <c r="W40" s="463">
        <f t="shared" si="52"/>
        <v>849</v>
      </c>
      <c r="X40" s="463">
        <f t="shared" si="52"/>
        <v>849</v>
      </c>
      <c r="Y40" s="463">
        <f t="shared" si="52"/>
        <v>849</v>
      </c>
      <c r="Z40" s="463">
        <f t="shared" si="52"/>
        <v>849</v>
      </c>
      <c r="AA40" s="463">
        <f t="shared" si="52"/>
        <v>849</v>
      </c>
      <c r="AB40" s="463">
        <f t="shared" si="60"/>
        <v>849</v>
      </c>
      <c r="AC40" s="463">
        <f t="shared" si="60"/>
        <v>849</v>
      </c>
      <c r="AD40" s="463">
        <f t="shared" si="60"/>
        <v>849</v>
      </c>
      <c r="AE40" s="463">
        <f t="shared" si="60"/>
        <v>849</v>
      </c>
      <c r="AF40" s="463">
        <f t="shared" si="60"/>
        <v>849</v>
      </c>
      <c r="AG40" s="463">
        <f t="shared" si="60"/>
        <v>849</v>
      </c>
      <c r="AH40" s="463">
        <f t="shared" si="60"/>
        <v>849</v>
      </c>
      <c r="AI40" s="463">
        <f t="shared" si="60"/>
        <v>849</v>
      </c>
      <c r="AJ40" s="463">
        <f t="shared" si="60"/>
        <v>849</v>
      </c>
      <c r="AK40" s="463">
        <f t="shared" si="60"/>
        <v>849</v>
      </c>
      <c r="AL40" s="463">
        <f t="shared" si="60"/>
        <v>849</v>
      </c>
      <c r="AM40" s="463">
        <f t="shared" si="60"/>
        <v>849</v>
      </c>
      <c r="AN40" s="463">
        <f t="shared" si="60"/>
        <v>849</v>
      </c>
      <c r="AO40" s="463">
        <f t="shared" si="60"/>
        <v>849</v>
      </c>
      <c r="AP40" s="463">
        <f t="shared" si="60"/>
        <v>849</v>
      </c>
      <c r="AQ40" s="463">
        <f t="shared" si="60"/>
        <v>849</v>
      </c>
      <c r="AR40" s="463">
        <f t="shared" ref="AR40" si="96">AQ40</f>
        <v>849</v>
      </c>
      <c r="AS40" s="463">
        <f t="shared" ref="AS40" si="97">AR40</f>
        <v>849</v>
      </c>
      <c r="AT40" s="463">
        <f t="shared" ref="AT40" si="98">AS40</f>
        <v>849</v>
      </c>
      <c r="AU40" s="463">
        <f t="shared" ref="AU40" si="99">AT40</f>
        <v>849</v>
      </c>
      <c r="AV40" s="463">
        <f t="shared" ref="AV40" si="100">AU40</f>
        <v>849</v>
      </c>
      <c r="AW40" s="463">
        <f t="shared" ref="AW40" si="101">AV40</f>
        <v>849</v>
      </c>
      <c r="AX40" s="463">
        <f t="shared" ref="AX40" si="102">AW40</f>
        <v>849</v>
      </c>
      <c r="AY40" s="463">
        <f t="shared" ref="AY40" si="103">AX40</f>
        <v>849</v>
      </c>
      <c r="AZ40" s="463">
        <f t="shared" ref="AZ40" si="104">AY40</f>
        <v>849</v>
      </c>
      <c r="BA40" s="463">
        <f t="shared" ref="BA40" si="105">AZ40</f>
        <v>849</v>
      </c>
      <c r="BB40" s="463">
        <f t="shared" ref="BB40" si="106">BA40</f>
        <v>849</v>
      </c>
      <c r="BC40" s="463">
        <f t="shared" ref="BC40" si="107">BB40</f>
        <v>849</v>
      </c>
      <c r="BD40" s="463">
        <f t="shared" ref="BD40" si="108">BC40</f>
        <v>849</v>
      </c>
      <c r="BE40" s="463">
        <f t="shared" ref="BE40" si="109">BD40</f>
        <v>849</v>
      </c>
      <c r="BF40" s="463">
        <f t="shared" ref="BF40" si="110">BE40</f>
        <v>849</v>
      </c>
      <c r="BG40" s="463">
        <f t="shared" ref="BG40" si="111">BF40</f>
        <v>849</v>
      </c>
      <c r="BH40" s="463">
        <f t="shared" ref="BH40" si="112">BG40</f>
        <v>849</v>
      </c>
      <c r="BI40" s="463">
        <f t="shared" ref="BI40" si="113">BH40</f>
        <v>849</v>
      </c>
      <c r="BJ40" s="463">
        <f t="shared" ref="BJ40" si="114">BI40</f>
        <v>849</v>
      </c>
      <c r="BK40" s="463">
        <f t="shared" ref="BK40" si="115">BJ40</f>
        <v>849</v>
      </c>
      <c r="BL40" s="463">
        <f t="shared" ref="BL40" si="116">BK40</f>
        <v>849</v>
      </c>
      <c r="BM40" s="463">
        <f t="shared" ref="BM40" si="117">BL40</f>
        <v>849</v>
      </c>
      <c r="BN40" s="463">
        <f t="shared" ref="BN40" si="118">BM40</f>
        <v>849</v>
      </c>
      <c r="BO40" s="463">
        <f t="shared" ref="BO40" si="119">BN40</f>
        <v>849</v>
      </c>
      <c r="BP40" s="463">
        <f t="shared" ref="BP40" si="120">BO40</f>
        <v>849</v>
      </c>
      <c r="BQ40" s="463">
        <f t="shared" ref="BQ40" si="121">BP40</f>
        <v>849</v>
      </c>
      <c r="BR40" s="463">
        <f t="shared" ref="BR40" si="122">BQ40</f>
        <v>849</v>
      </c>
      <c r="BS40" s="463">
        <f t="shared" ref="BS40" si="123">BR40</f>
        <v>849</v>
      </c>
      <c r="BT40" s="463">
        <f t="shared" ref="BT40" si="124">BS40</f>
        <v>849</v>
      </c>
      <c r="BU40" s="463">
        <f t="shared" ref="BU40" si="125">BT40</f>
        <v>849</v>
      </c>
      <c r="BV40" s="463">
        <f t="shared" ref="BV40" si="126">BU40</f>
        <v>849</v>
      </c>
      <c r="BW40" s="463">
        <f t="shared" ref="BW40" si="127">BV40</f>
        <v>849</v>
      </c>
      <c r="BX40" s="463">
        <f t="shared" ref="BX40" si="128">BW40</f>
        <v>849</v>
      </c>
      <c r="BY40" s="463">
        <f t="shared" ref="BY40" si="129">BX40</f>
        <v>849</v>
      </c>
      <c r="BZ40" s="463">
        <f t="shared" ref="BZ40" si="130">BY40</f>
        <v>849</v>
      </c>
      <c r="CA40" s="463">
        <f t="shared" ref="CA40" si="131">BZ40</f>
        <v>849</v>
      </c>
      <c r="CB40" s="463">
        <f t="shared" ref="CB40" si="132">CA40</f>
        <v>849</v>
      </c>
      <c r="CC40" s="463">
        <f t="shared" ref="CC40" si="133">CB40</f>
        <v>849</v>
      </c>
      <c r="CD40" s="463">
        <f t="shared" ref="CD40" si="134">CC40</f>
        <v>849</v>
      </c>
      <c r="CE40" s="463">
        <f t="shared" ref="CE40" si="135">CD40</f>
        <v>849</v>
      </c>
      <c r="CF40" s="463">
        <f t="shared" ref="CF40" si="136">CE40</f>
        <v>849</v>
      </c>
      <c r="CG40" s="463">
        <f t="shared" ref="CG40" si="137">CF40</f>
        <v>849</v>
      </c>
      <c r="CH40" s="463">
        <f t="shared" ref="CH40" si="138">CG40</f>
        <v>849</v>
      </c>
      <c r="CI40" s="463">
        <f t="shared" ref="CI40" si="139">CH40</f>
        <v>849</v>
      </c>
      <c r="CJ40" s="463">
        <f t="shared" ref="CJ40" si="140">CI40</f>
        <v>849</v>
      </c>
      <c r="CK40" s="463">
        <f t="shared" ref="CK40" si="141">CJ40</f>
        <v>849</v>
      </c>
      <c r="CL40" s="463">
        <f t="shared" ref="CL40" si="142">CK40</f>
        <v>849</v>
      </c>
      <c r="CM40" s="463">
        <f t="shared" ref="CM40" si="143">CL40</f>
        <v>849</v>
      </c>
      <c r="CN40" s="463">
        <f t="shared" ref="CN40" si="144">CM40</f>
        <v>849</v>
      </c>
      <c r="CO40" s="463">
        <f t="shared" ref="CO40" si="145">CN40</f>
        <v>849</v>
      </c>
      <c r="CP40" s="463">
        <f t="shared" ref="CP40" si="146">CO40</f>
        <v>849</v>
      </c>
      <c r="CQ40" s="463"/>
      <c r="CR40" s="465"/>
      <c r="CS40" s="465"/>
      <c r="CT40" s="465"/>
      <c r="CU40" s="465"/>
      <c r="CV40" s="465"/>
      <c r="CW40" s="465"/>
      <c r="CX40" s="465"/>
      <c r="CY40" s="465"/>
      <c r="CZ40" s="465"/>
      <c r="DA40" s="465"/>
      <c r="DB40" s="465"/>
      <c r="DC40" s="465"/>
      <c r="DD40" s="465"/>
      <c r="DE40" s="465"/>
      <c r="DF40" s="465"/>
      <c r="DG40" s="465"/>
      <c r="DH40" s="465"/>
      <c r="DI40" s="465"/>
      <c r="DJ40" s="465"/>
      <c r="DK40" s="465"/>
      <c r="DL40" s="465"/>
      <c r="DM40" s="465"/>
      <c r="DN40" s="465"/>
      <c r="DO40" s="465"/>
      <c r="DP40" s="465"/>
      <c r="DQ40" s="465"/>
      <c r="DR40" s="465"/>
      <c r="DS40" s="465"/>
      <c r="DT40" s="465"/>
      <c r="DU40" s="465"/>
      <c r="DV40" s="465"/>
      <c r="DW40" s="465"/>
      <c r="DX40" s="465"/>
      <c r="DY40" s="465"/>
      <c r="DZ40" s="465"/>
      <c r="EA40" s="465"/>
      <c r="EB40" s="465"/>
      <c r="EC40" s="465"/>
      <c r="ED40" s="465"/>
      <c r="EE40" s="465"/>
      <c r="EF40" s="465"/>
      <c r="EG40" s="465"/>
      <c r="EH40" s="465"/>
      <c r="EI40" s="465"/>
      <c r="EJ40" s="465"/>
      <c r="EK40" s="465"/>
      <c r="EL40" s="465"/>
      <c r="EM40" s="465"/>
      <c r="EN40" s="465"/>
      <c r="EO40" s="465"/>
      <c r="EP40" s="465"/>
      <c r="EQ40" s="465"/>
      <c r="ER40" s="465"/>
      <c r="ES40" s="465"/>
      <c r="ET40" s="465"/>
      <c r="EU40" s="465"/>
      <c r="EV40" s="465"/>
      <c r="EW40" s="465"/>
      <c r="EX40" s="465"/>
      <c r="EY40" s="465"/>
      <c r="EZ40" s="465"/>
      <c r="FA40" s="465"/>
      <c r="FB40" s="465"/>
      <c r="FC40" s="465"/>
      <c r="FD40" s="465"/>
      <c r="FE40" s="465"/>
      <c r="FF40" s="465"/>
      <c r="FG40" s="465"/>
      <c r="FH40" s="465"/>
      <c r="FI40" s="465"/>
      <c r="FJ40" s="465"/>
      <c r="FK40" s="465"/>
      <c r="FL40" s="465"/>
      <c r="FM40" s="465"/>
      <c r="FN40" s="465"/>
      <c r="FO40" s="465"/>
      <c r="FP40" s="465"/>
      <c r="FQ40" s="465"/>
      <c r="FR40" s="465"/>
      <c r="FS40" s="465"/>
      <c r="FT40" s="465"/>
      <c r="FU40" s="465"/>
      <c r="FV40" s="465"/>
      <c r="FW40" s="465"/>
      <c r="FX40" s="465"/>
      <c r="FY40" s="465"/>
      <c r="FZ40" s="465"/>
      <c r="GA40" s="465"/>
      <c r="GB40" s="465"/>
      <c r="GC40" s="465"/>
      <c r="GD40" s="465"/>
      <c r="GE40" s="465"/>
      <c r="GF40" s="465"/>
      <c r="GG40" s="465"/>
      <c r="GH40" s="465"/>
      <c r="GI40" s="465"/>
      <c r="GJ40" s="465"/>
      <c r="GK40" s="465"/>
      <c r="GL40" s="465"/>
      <c r="GM40" s="465"/>
      <c r="GN40" s="465"/>
      <c r="GO40" s="465"/>
      <c r="GP40" s="465"/>
      <c r="GQ40" s="465"/>
      <c r="GR40" s="465"/>
      <c r="GS40" s="465"/>
      <c r="GT40" s="465"/>
      <c r="GU40" s="465"/>
      <c r="GV40" s="465"/>
      <c r="GW40" s="465"/>
      <c r="GX40" s="465"/>
      <c r="GY40" s="465"/>
      <c r="GZ40" s="465"/>
      <c r="HA40" s="465"/>
      <c r="HB40" s="465"/>
      <c r="HC40" s="465"/>
      <c r="HD40" s="465"/>
      <c r="HE40" s="465"/>
      <c r="HF40" s="465"/>
      <c r="HG40" s="465"/>
      <c r="HH40" s="465"/>
      <c r="HI40" s="465"/>
      <c r="HJ40" s="465"/>
      <c r="HK40" s="465"/>
      <c r="HL40" s="465"/>
      <c r="HM40" s="465"/>
      <c r="HN40" s="465"/>
      <c r="HO40" s="465"/>
      <c r="HP40" s="465"/>
      <c r="HQ40" s="465"/>
      <c r="HR40" s="465"/>
      <c r="HS40" s="465"/>
      <c r="HT40" s="465"/>
      <c r="HU40" s="465"/>
      <c r="HV40" s="465"/>
      <c r="HW40" s="465"/>
      <c r="HX40" s="465"/>
      <c r="HY40" s="465"/>
      <c r="HZ40" s="465"/>
    </row>
    <row r="41" spans="2:249" s="446" customFormat="1" ht="16.5" customHeight="1">
      <c r="B41" s="458">
        <v>7</v>
      </c>
      <c r="C41" s="459" t="s">
        <v>223</v>
      </c>
      <c r="D41" s="460" t="s">
        <v>240</v>
      </c>
      <c r="E41" s="461">
        <v>1500</v>
      </c>
      <c r="F41" s="460" t="s">
        <v>115</v>
      </c>
      <c r="G41" s="466">
        <v>40646</v>
      </c>
      <c r="H41" s="466">
        <v>42473</v>
      </c>
      <c r="I41" s="460"/>
      <c r="J41" s="440"/>
      <c r="K41" s="463">
        <v>1318.05</v>
      </c>
      <c r="L41" s="463">
        <f t="shared" si="52"/>
        <v>1318.05</v>
      </c>
      <c r="M41" s="463">
        <f t="shared" si="52"/>
        <v>1318.05</v>
      </c>
      <c r="N41" s="463">
        <f t="shared" si="52"/>
        <v>1318.05</v>
      </c>
      <c r="O41" s="463">
        <f t="shared" si="52"/>
        <v>1318.05</v>
      </c>
      <c r="P41" s="463">
        <f t="shared" si="52"/>
        <v>1318.05</v>
      </c>
      <c r="Q41" s="463">
        <f t="shared" si="52"/>
        <v>1318.05</v>
      </c>
      <c r="R41" s="463">
        <f t="shared" si="52"/>
        <v>1318.05</v>
      </c>
      <c r="S41" s="463">
        <f t="shared" si="52"/>
        <v>1318.05</v>
      </c>
      <c r="T41" s="463">
        <f t="shared" si="52"/>
        <v>1318.05</v>
      </c>
      <c r="U41" s="463">
        <f t="shared" si="52"/>
        <v>1318.05</v>
      </c>
      <c r="V41" s="463">
        <f t="shared" si="52"/>
        <v>1318.05</v>
      </c>
      <c r="W41" s="463">
        <f t="shared" si="52"/>
        <v>1318.05</v>
      </c>
      <c r="X41" s="463">
        <f t="shared" si="52"/>
        <v>1318.05</v>
      </c>
      <c r="Y41" s="463">
        <f t="shared" si="52"/>
        <v>1318.05</v>
      </c>
      <c r="Z41" s="463">
        <f t="shared" si="52"/>
        <v>1318.05</v>
      </c>
      <c r="AA41" s="463">
        <f t="shared" si="52"/>
        <v>1318.05</v>
      </c>
      <c r="AB41" s="463">
        <f t="shared" si="60"/>
        <v>1318.05</v>
      </c>
      <c r="AC41" s="463">
        <f t="shared" si="60"/>
        <v>1318.05</v>
      </c>
      <c r="AD41" s="463">
        <f t="shared" si="60"/>
        <v>1318.05</v>
      </c>
      <c r="AE41" s="463">
        <f t="shared" si="60"/>
        <v>1318.05</v>
      </c>
      <c r="AF41" s="463">
        <f t="shared" si="60"/>
        <v>1318.05</v>
      </c>
      <c r="AG41" s="463">
        <f t="shared" si="60"/>
        <v>1318.05</v>
      </c>
      <c r="AH41" s="463">
        <f t="shared" si="60"/>
        <v>1318.05</v>
      </c>
      <c r="AI41" s="463">
        <f t="shared" si="60"/>
        <v>1318.05</v>
      </c>
      <c r="AJ41" s="463">
        <f t="shared" si="60"/>
        <v>1318.05</v>
      </c>
      <c r="AK41" s="463">
        <f t="shared" si="60"/>
        <v>1318.05</v>
      </c>
      <c r="AL41" s="463"/>
      <c r="AM41" s="463"/>
      <c r="AN41" s="463"/>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4"/>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5"/>
      <c r="DD41" s="465"/>
      <c r="DE41" s="465"/>
      <c r="DF41" s="465"/>
      <c r="DG41" s="465"/>
      <c r="DH41" s="465"/>
      <c r="DI41" s="465"/>
      <c r="DJ41" s="465"/>
      <c r="DK41" s="465"/>
      <c r="DL41" s="465"/>
      <c r="DM41" s="465"/>
      <c r="DN41" s="465"/>
      <c r="DO41" s="465"/>
      <c r="DP41" s="465"/>
      <c r="DQ41" s="465"/>
      <c r="DR41" s="465"/>
      <c r="DS41" s="465"/>
      <c r="DT41" s="465"/>
      <c r="DU41" s="465"/>
      <c r="DV41" s="465"/>
      <c r="DW41" s="465"/>
      <c r="DX41" s="465"/>
      <c r="DY41" s="465"/>
      <c r="DZ41" s="465"/>
      <c r="EA41" s="465"/>
      <c r="EB41" s="465"/>
      <c r="EC41" s="465"/>
      <c r="ED41" s="465"/>
      <c r="EE41" s="465"/>
      <c r="EF41" s="465"/>
      <c r="EG41" s="465"/>
      <c r="EH41" s="465"/>
      <c r="EI41" s="465"/>
      <c r="EJ41" s="465"/>
      <c r="EK41" s="465"/>
      <c r="EL41" s="465"/>
      <c r="EM41" s="465"/>
      <c r="EN41" s="465"/>
      <c r="EO41" s="465"/>
      <c r="EP41" s="465"/>
      <c r="EQ41" s="465"/>
      <c r="ER41" s="465"/>
      <c r="ES41" s="465"/>
      <c r="ET41" s="465"/>
      <c r="EU41" s="465"/>
      <c r="EV41" s="465"/>
      <c r="EW41" s="465"/>
      <c r="EX41" s="465"/>
      <c r="EY41" s="465"/>
      <c r="EZ41" s="465"/>
      <c r="FA41" s="465"/>
      <c r="FB41" s="465"/>
      <c r="FC41" s="465"/>
      <c r="FD41" s="465"/>
      <c r="FE41" s="465"/>
      <c r="FF41" s="465"/>
      <c r="FG41" s="465"/>
      <c r="FH41" s="465"/>
      <c r="FI41" s="465"/>
      <c r="FJ41" s="465"/>
      <c r="FK41" s="465"/>
      <c r="FL41" s="465"/>
      <c r="FM41" s="465"/>
      <c r="FN41" s="465"/>
      <c r="FO41" s="465"/>
      <c r="FP41" s="465"/>
      <c r="FQ41" s="465"/>
      <c r="FR41" s="465"/>
      <c r="FS41" s="465"/>
      <c r="FT41" s="465"/>
      <c r="FU41" s="465"/>
      <c r="FV41" s="465"/>
      <c r="FW41" s="465"/>
      <c r="FX41" s="465"/>
      <c r="FY41" s="465"/>
      <c r="FZ41" s="465"/>
      <c r="GA41" s="465"/>
      <c r="GB41" s="465"/>
      <c r="GC41" s="465"/>
      <c r="GD41" s="465"/>
      <c r="GE41" s="465"/>
      <c r="GF41" s="465"/>
      <c r="GG41" s="465"/>
      <c r="GH41" s="465"/>
      <c r="GI41" s="465"/>
      <c r="GJ41" s="465"/>
      <c r="GK41" s="465"/>
      <c r="GL41" s="465"/>
      <c r="GM41" s="465"/>
      <c r="GN41" s="465"/>
      <c r="GO41" s="465"/>
      <c r="GP41" s="465"/>
      <c r="GQ41" s="465"/>
      <c r="GR41" s="465"/>
      <c r="GS41" s="465"/>
      <c r="GT41" s="465"/>
      <c r="GU41" s="465"/>
      <c r="GV41" s="465"/>
      <c r="GW41" s="465"/>
      <c r="GX41" s="465"/>
      <c r="GY41" s="465"/>
      <c r="GZ41" s="465"/>
      <c r="HA41" s="465"/>
      <c r="HB41" s="465"/>
      <c r="HC41" s="465"/>
      <c r="HD41" s="465"/>
      <c r="HE41" s="465"/>
      <c r="HF41" s="465"/>
      <c r="HG41" s="465"/>
      <c r="HH41" s="465"/>
      <c r="HI41" s="465"/>
      <c r="HJ41" s="465"/>
      <c r="HK41" s="465"/>
      <c r="HL41" s="465"/>
      <c r="HM41" s="465"/>
      <c r="HN41" s="465"/>
      <c r="HO41" s="465"/>
      <c r="HP41" s="465"/>
      <c r="HQ41" s="465"/>
      <c r="HR41" s="465"/>
      <c r="HS41" s="465"/>
      <c r="HT41" s="465"/>
      <c r="HU41" s="465"/>
      <c r="HV41" s="465"/>
      <c r="HW41" s="465"/>
      <c r="HX41" s="465"/>
      <c r="HY41" s="465"/>
      <c r="HZ41" s="465"/>
    </row>
    <row r="42" spans="2:249" s="446" customFormat="1" ht="16.5" customHeight="1">
      <c r="B42" s="458">
        <v>8</v>
      </c>
      <c r="C42" s="459" t="s">
        <v>254</v>
      </c>
      <c r="D42" s="460" t="s">
        <v>241</v>
      </c>
      <c r="E42" s="461">
        <v>2000</v>
      </c>
      <c r="F42" s="460" t="s">
        <v>115</v>
      </c>
      <c r="G42" s="467">
        <v>40794</v>
      </c>
      <c r="H42" s="467">
        <v>41890</v>
      </c>
      <c r="I42" s="468">
        <v>42255</v>
      </c>
      <c r="J42" s="440"/>
      <c r="K42" s="469">
        <v>1770.8517797100001</v>
      </c>
      <c r="L42" s="469">
        <f>K42</f>
        <v>1770.8517797100001</v>
      </c>
      <c r="M42" s="469">
        <f t="shared" si="52"/>
        <v>1770.8517797100001</v>
      </c>
      <c r="N42" s="469">
        <f t="shared" si="52"/>
        <v>1770.8517797100001</v>
      </c>
      <c r="O42" s="469">
        <f t="shared" si="52"/>
        <v>1770.8517797100001</v>
      </c>
      <c r="P42" s="469">
        <f t="shared" si="52"/>
        <v>1770.8517797100001</v>
      </c>
      <c r="Q42" s="469">
        <f t="shared" si="52"/>
        <v>1770.8517797100001</v>
      </c>
      <c r="R42" s="469">
        <f t="shared" si="52"/>
        <v>1770.8517797100001</v>
      </c>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c r="BC42" s="469"/>
      <c r="BD42" s="469"/>
      <c r="BE42" s="469"/>
      <c r="BF42" s="469"/>
      <c r="BG42" s="469"/>
      <c r="BH42" s="469"/>
      <c r="BI42" s="469"/>
      <c r="BJ42" s="469"/>
      <c r="BK42" s="469"/>
      <c r="BL42" s="469"/>
      <c r="BM42" s="469"/>
      <c r="BN42" s="469"/>
      <c r="BO42" s="469"/>
      <c r="BP42" s="469"/>
      <c r="BQ42" s="469"/>
      <c r="BR42" s="469"/>
      <c r="BS42" s="469"/>
      <c r="BT42" s="469"/>
      <c r="BU42" s="469"/>
      <c r="BV42" s="469"/>
      <c r="BW42" s="469"/>
      <c r="BX42" s="469"/>
      <c r="BY42" s="469"/>
      <c r="BZ42" s="469"/>
      <c r="CA42" s="469"/>
      <c r="CB42" s="469"/>
      <c r="CC42" s="469"/>
      <c r="CD42" s="469"/>
      <c r="CE42" s="469"/>
      <c r="CF42" s="469"/>
      <c r="CG42" s="469"/>
      <c r="CH42" s="469"/>
      <c r="CI42" s="469"/>
      <c r="CJ42" s="470"/>
      <c r="CK42" s="471"/>
      <c r="CL42" s="471"/>
      <c r="CM42" s="471"/>
      <c r="CN42" s="471"/>
      <c r="CO42" s="471"/>
      <c r="CP42" s="471"/>
      <c r="CQ42" s="471"/>
      <c r="CR42" s="471"/>
      <c r="CS42" s="471"/>
      <c r="CT42" s="471"/>
      <c r="CU42" s="471"/>
      <c r="CV42" s="471"/>
      <c r="CW42" s="471"/>
      <c r="CX42" s="471"/>
      <c r="CY42" s="471"/>
      <c r="CZ42" s="471"/>
      <c r="DA42" s="471"/>
      <c r="DB42" s="471"/>
      <c r="DC42" s="471"/>
      <c r="DD42" s="471"/>
      <c r="DE42" s="471"/>
      <c r="DF42" s="471"/>
      <c r="DG42" s="471"/>
      <c r="DH42" s="471"/>
      <c r="DI42" s="471"/>
      <c r="DJ42" s="471"/>
      <c r="DK42" s="471"/>
      <c r="DL42" s="471"/>
      <c r="DM42" s="471"/>
      <c r="DN42" s="471"/>
      <c r="DO42" s="471"/>
      <c r="DP42" s="471"/>
      <c r="DQ42" s="471"/>
      <c r="DR42" s="471"/>
      <c r="DS42" s="471"/>
      <c r="DT42" s="471"/>
      <c r="DU42" s="471"/>
      <c r="DV42" s="471"/>
      <c r="DW42" s="471"/>
      <c r="DX42" s="471"/>
      <c r="DY42" s="471"/>
      <c r="DZ42" s="471"/>
      <c r="EA42" s="471"/>
      <c r="EB42" s="471"/>
      <c r="EC42" s="471"/>
      <c r="ED42" s="471"/>
      <c r="EE42" s="471"/>
      <c r="EF42" s="471"/>
      <c r="EG42" s="471"/>
      <c r="EH42" s="471"/>
      <c r="EI42" s="471"/>
      <c r="EJ42" s="471"/>
      <c r="EK42" s="471"/>
      <c r="EL42" s="471"/>
      <c r="EM42" s="471"/>
      <c r="EN42" s="471"/>
      <c r="EO42" s="471"/>
      <c r="EP42" s="471"/>
      <c r="EQ42" s="471"/>
      <c r="ER42" s="471"/>
      <c r="ES42" s="471"/>
      <c r="ET42" s="471"/>
      <c r="EU42" s="471"/>
      <c r="EV42" s="471"/>
      <c r="EW42" s="471"/>
      <c r="EX42" s="471"/>
      <c r="EY42" s="471"/>
      <c r="EZ42" s="471"/>
      <c r="FA42" s="471"/>
      <c r="FB42" s="471"/>
      <c r="FC42" s="471"/>
      <c r="FD42" s="471"/>
      <c r="FE42" s="471"/>
      <c r="FF42" s="471"/>
      <c r="FG42" s="471"/>
      <c r="FH42" s="471"/>
      <c r="FI42" s="471"/>
      <c r="FJ42" s="471"/>
      <c r="FK42" s="471"/>
      <c r="FL42" s="471"/>
      <c r="FM42" s="471"/>
      <c r="FN42" s="471"/>
      <c r="FO42" s="471"/>
      <c r="FP42" s="471"/>
      <c r="FQ42" s="471"/>
      <c r="FR42" s="471"/>
      <c r="FS42" s="471"/>
      <c r="FT42" s="471"/>
      <c r="FU42" s="471"/>
      <c r="FV42" s="471"/>
      <c r="FW42" s="471"/>
      <c r="FX42" s="471"/>
      <c r="FY42" s="471"/>
      <c r="FZ42" s="471"/>
      <c r="GA42" s="471"/>
      <c r="GB42" s="471"/>
      <c r="GC42" s="471"/>
      <c r="GD42" s="471"/>
      <c r="GE42" s="471"/>
      <c r="GF42" s="471"/>
      <c r="GG42" s="471"/>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65"/>
      <c r="IA42" s="541"/>
      <c r="IB42" s="541"/>
      <c r="IC42" s="541"/>
      <c r="ID42" s="541"/>
      <c r="IE42" s="541"/>
      <c r="IF42" s="541"/>
      <c r="IG42" s="541"/>
    </row>
    <row r="43" spans="2:249" s="446" customFormat="1" ht="16.5" customHeight="1">
      <c r="B43" s="458">
        <v>9</v>
      </c>
      <c r="C43" s="459" t="s">
        <v>255</v>
      </c>
      <c r="D43" s="460" t="s">
        <v>241</v>
      </c>
      <c r="E43" s="461">
        <v>450</v>
      </c>
      <c r="F43" s="460" t="s">
        <v>115</v>
      </c>
      <c r="G43" s="467">
        <v>40794</v>
      </c>
      <c r="H43" s="467">
        <v>41890</v>
      </c>
      <c r="I43" s="468">
        <v>42255</v>
      </c>
      <c r="J43" s="440"/>
      <c r="K43" s="469">
        <v>380.80731150000003</v>
      </c>
      <c r="L43" s="469">
        <f>K43</f>
        <v>380.80731150000003</v>
      </c>
      <c r="M43" s="469">
        <f t="shared" si="52"/>
        <v>380.80731150000003</v>
      </c>
      <c r="N43" s="469">
        <f t="shared" si="52"/>
        <v>380.80731150000003</v>
      </c>
      <c r="O43" s="469">
        <f t="shared" si="52"/>
        <v>380.80731150000003</v>
      </c>
      <c r="P43" s="469">
        <f t="shared" si="52"/>
        <v>380.80731150000003</v>
      </c>
      <c r="Q43" s="469">
        <f t="shared" si="52"/>
        <v>380.80731150000003</v>
      </c>
      <c r="R43" s="469">
        <f t="shared" si="52"/>
        <v>380.80731150000003</v>
      </c>
      <c r="S43" s="469"/>
      <c r="T43" s="469"/>
      <c r="U43" s="469"/>
      <c r="V43" s="469"/>
      <c r="W43" s="469"/>
      <c r="X43" s="469"/>
      <c r="Y43" s="469"/>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3"/>
      <c r="AV43" s="463"/>
      <c r="AW43" s="463"/>
      <c r="AX43" s="463"/>
      <c r="AY43" s="463"/>
      <c r="AZ43" s="463"/>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4"/>
      <c r="CD43" s="465"/>
      <c r="CE43" s="465"/>
      <c r="CF43" s="465"/>
      <c r="CG43" s="465"/>
      <c r="CH43" s="465"/>
      <c r="CI43" s="465"/>
      <c r="CJ43" s="465"/>
      <c r="CK43" s="465"/>
      <c r="CL43" s="465"/>
      <c r="CM43" s="465"/>
      <c r="CN43" s="465"/>
      <c r="CO43" s="465"/>
      <c r="CP43" s="465"/>
      <c r="CQ43" s="465"/>
      <c r="CR43" s="465"/>
      <c r="CS43" s="465"/>
      <c r="CT43" s="465"/>
      <c r="CU43" s="465"/>
      <c r="CV43" s="465"/>
      <c r="CW43" s="465"/>
      <c r="CX43" s="465"/>
      <c r="CY43" s="465"/>
      <c r="CZ43" s="465"/>
      <c r="DA43" s="465"/>
      <c r="DB43" s="465"/>
      <c r="DC43" s="465"/>
      <c r="DD43" s="465"/>
      <c r="DE43" s="465"/>
      <c r="DF43" s="465"/>
      <c r="DG43" s="465"/>
      <c r="DH43" s="465"/>
      <c r="DI43" s="465"/>
      <c r="DJ43" s="465"/>
      <c r="DK43" s="465"/>
      <c r="DL43" s="465"/>
      <c r="DM43" s="465"/>
      <c r="DN43" s="465"/>
      <c r="DO43" s="465"/>
      <c r="DP43" s="465"/>
      <c r="DQ43" s="465"/>
      <c r="DR43" s="465"/>
      <c r="DS43" s="465"/>
      <c r="DT43" s="465"/>
      <c r="DU43" s="465"/>
      <c r="DV43" s="465"/>
      <c r="DW43" s="465"/>
      <c r="DX43" s="465"/>
      <c r="DY43" s="465"/>
      <c r="DZ43" s="465"/>
      <c r="EA43" s="465"/>
      <c r="EB43" s="465"/>
      <c r="EC43" s="465"/>
      <c r="ED43" s="465"/>
      <c r="EE43" s="465"/>
      <c r="EF43" s="465"/>
      <c r="EG43" s="465"/>
      <c r="EH43" s="465"/>
      <c r="EI43" s="465"/>
      <c r="EJ43" s="465"/>
      <c r="EK43" s="465"/>
      <c r="EL43" s="465"/>
      <c r="EM43" s="465"/>
      <c r="EN43" s="465"/>
      <c r="EO43" s="465"/>
      <c r="EP43" s="465"/>
      <c r="EQ43" s="465"/>
      <c r="ER43" s="465"/>
      <c r="ES43" s="465"/>
      <c r="ET43" s="465"/>
      <c r="EU43" s="465"/>
      <c r="EV43" s="465"/>
      <c r="EW43" s="465"/>
      <c r="EX43" s="465"/>
      <c r="EY43" s="465"/>
      <c r="EZ43" s="465"/>
      <c r="FA43" s="465"/>
      <c r="FB43" s="465"/>
      <c r="FC43" s="465"/>
      <c r="FD43" s="465"/>
      <c r="FE43" s="465"/>
      <c r="FF43" s="465"/>
      <c r="FG43" s="465"/>
      <c r="FH43" s="465"/>
      <c r="FI43" s="465"/>
      <c r="FJ43" s="465"/>
      <c r="FK43" s="465"/>
      <c r="FL43" s="465"/>
      <c r="FM43" s="465"/>
      <c r="FN43" s="465"/>
      <c r="FO43" s="465"/>
      <c r="FP43" s="465"/>
      <c r="FQ43" s="465"/>
      <c r="FR43" s="465"/>
      <c r="FS43" s="465"/>
      <c r="FT43" s="465"/>
      <c r="FU43" s="465"/>
      <c r="FV43" s="465"/>
      <c r="FW43" s="465"/>
      <c r="FX43" s="465"/>
      <c r="FY43" s="465"/>
      <c r="FZ43" s="465"/>
      <c r="GA43" s="465"/>
      <c r="GB43" s="465"/>
      <c r="GC43" s="465"/>
      <c r="GD43" s="465"/>
      <c r="GE43" s="465"/>
      <c r="GF43" s="465"/>
      <c r="GG43" s="465"/>
      <c r="GH43" s="465"/>
      <c r="GI43" s="465"/>
      <c r="GJ43" s="465"/>
      <c r="GK43" s="465"/>
      <c r="GL43" s="465"/>
      <c r="GM43" s="465"/>
      <c r="GN43" s="465"/>
      <c r="GO43" s="465"/>
      <c r="GP43" s="465"/>
      <c r="GQ43" s="465"/>
      <c r="GR43" s="465"/>
      <c r="GS43" s="465"/>
      <c r="GT43" s="465"/>
      <c r="GU43" s="465"/>
      <c r="GV43" s="465"/>
      <c r="GW43" s="465"/>
      <c r="GX43" s="465"/>
      <c r="GY43" s="465"/>
      <c r="GZ43" s="465"/>
      <c r="HA43" s="465"/>
      <c r="HB43" s="465"/>
      <c r="HC43" s="465"/>
      <c r="HD43" s="465"/>
      <c r="HE43" s="465"/>
      <c r="HF43" s="465"/>
      <c r="HG43" s="465"/>
      <c r="HH43" s="465"/>
      <c r="HI43" s="465"/>
      <c r="HJ43" s="465"/>
      <c r="HK43" s="465"/>
      <c r="HL43" s="465"/>
      <c r="HM43" s="465"/>
      <c r="HN43" s="465"/>
      <c r="HO43" s="465"/>
      <c r="HP43" s="465"/>
      <c r="HQ43" s="465"/>
      <c r="HR43" s="465"/>
      <c r="HS43" s="465"/>
      <c r="HT43" s="465"/>
      <c r="HU43" s="465"/>
      <c r="HV43" s="465"/>
      <c r="HW43" s="465"/>
      <c r="HX43" s="465"/>
      <c r="HY43" s="465"/>
      <c r="HZ43" s="465"/>
    </row>
    <row r="44" spans="2:249" s="446" customFormat="1" ht="16.5" customHeight="1">
      <c r="B44" s="458">
        <v>10</v>
      </c>
      <c r="C44" s="459" t="s">
        <v>242</v>
      </c>
      <c r="D44" s="460" t="s">
        <v>241</v>
      </c>
      <c r="E44" s="472">
        <v>250</v>
      </c>
      <c r="F44" s="460" t="s">
        <v>115</v>
      </c>
      <c r="G44" s="467">
        <v>40794</v>
      </c>
      <c r="H44" s="467">
        <v>41890</v>
      </c>
      <c r="I44" s="468">
        <v>42255</v>
      </c>
      <c r="J44" s="440"/>
      <c r="K44" s="463">
        <v>221.35647245999999</v>
      </c>
      <c r="L44" s="463">
        <v>221.35647245999999</v>
      </c>
      <c r="M44" s="463">
        <v>221.35647245999999</v>
      </c>
      <c r="N44" s="463">
        <v>221.35647245999999</v>
      </c>
      <c r="O44" s="463">
        <v>221.35647245999999</v>
      </c>
      <c r="P44" s="463">
        <v>221.35647245999999</v>
      </c>
      <c r="Q44" s="463">
        <v>221.35647245999999</v>
      </c>
      <c r="R44" s="463">
        <v>221.35647245999999</v>
      </c>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4"/>
      <c r="CD44" s="465"/>
      <c r="CE44" s="465"/>
      <c r="CF44" s="465"/>
      <c r="CG44" s="465"/>
      <c r="CH44" s="465"/>
      <c r="CI44" s="465"/>
      <c r="CJ44" s="465"/>
      <c r="CK44" s="465"/>
      <c r="CL44" s="465"/>
      <c r="CM44" s="465"/>
      <c r="CN44" s="465"/>
      <c r="CO44" s="465"/>
      <c r="CP44" s="465"/>
      <c r="CQ44" s="465"/>
      <c r="CR44" s="465"/>
      <c r="CS44" s="465"/>
      <c r="CT44" s="465"/>
      <c r="CU44" s="465"/>
      <c r="CV44" s="465"/>
      <c r="CW44" s="465"/>
      <c r="CX44" s="465"/>
      <c r="CY44" s="465"/>
      <c r="CZ44" s="465"/>
      <c r="DA44" s="465"/>
      <c r="DB44" s="465"/>
      <c r="DC44" s="465"/>
      <c r="DD44" s="465"/>
      <c r="DE44" s="465"/>
      <c r="DF44" s="465"/>
      <c r="DG44" s="465"/>
      <c r="DH44" s="465"/>
      <c r="DI44" s="465"/>
      <c r="DJ44" s="465"/>
      <c r="DK44" s="465"/>
      <c r="DL44" s="465"/>
      <c r="DM44" s="465"/>
      <c r="DN44" s="465"/>
      <c r="DO44" s="465"/>
      <c r="DP44" s="465"/>
      <c r="DQ44" s="465"/>
      <c r="DR44" s="465"/>
      <c r="DS44" s="465"/>
      <c r="DT44" s="465"/>
      <c r="DU44" s="465"/>
      <c r="DV44" s="465"/>
      <c r="DW44" s="465"/>
      <c r="DX44" s="465"/>
      <c r="DY44" s="465"/>
      <c r="DZ44" s="465"/>
      <c r="EA44" s="465"/>
      <c r="EB44" s="465"/>
      <c r="EC44" s="465"/>
      <c r="ED44" s="465"/>
      <c r="EE44" s="465"/>
      <c r="EF44" s="465"/>
      <c r="EG44" s="465"/>
      <c r="EH44" s="465"/>
      <c r="EI44" s="465"/>
      <c r="EJ44" s="465"/>
      <c r="EK44" s="465"/>
      <c r="EL44" s="465"/>
      <c r="EM44" s="465"/>
      <c r="EN44" s="465"/>
      <c r="EO44" s="465"/>
      <c r="EP44" s="465"/>
      <c r="EQ44" s="465"/>
      <c r="ER44" s="465"/>
      <c r="ES44" s="465"/>
      <c r="ET44" s="465"/>
      <c r="EU44" s="465"/>
      <c r="EV44" s="465"/>
      <c r="EW44" s="465"/>
      <c r="EX44" s="465"/>
      <c r="EY44" s="465"/>
      <c r="EZ44" s="465"/>
      <c r="FA44" s="465"/>
      <c r="FB44" s="465"/>
      <c r="FC44" s="465"/>
      <c r="FD44" s="465"/>
      <c r="FE44" s="465"/>
      <c r="FF44" s="465"/>
      <c r="FG44" s="465"/>
      <c r="FH44" s="465"/>
      <c r="FI44" s="465"/>
      <c r="FJ44" s="465"/>
      <c r="FK44" s="465"/>
      <c r="FL44" s="465"/>
      <c r="FM44" s="465"/>
      <c r="FN44" s="465"/>
      <c r="FO44" s="465"/>
      <c r="FP44" s="465"/>
      <c r="FQ44" s="465"/>
      <c r="FR44" s="465"/>
      <c r="FS44" s="465"/>
      <c r="FT44" s="465"/>
      <c r="FU44" s="465"/>
      <c r="FV44" s="465"/>
      <c r="FW44" s="465"/>
      <c r="FX44" s="465"/>
      <c r="FY44" s="465"/>
      <c r="FZ44" s="465"/>
      <c r="GA44" s="465"/>
      <c r="GB44" s="465"/>
      <c r="GC44" s="465"/>
      <c r="GD44" s="465"/>
      <c r="GE44" s="465"/>
      <c r="GF44" s="465"/>
      <c r="GG44" s="465"/>
      <c r="GH44" s="465"/>
      <c r="GI44" s="465"/>
      <c r="GJ44" s="465"/>
      <c r="GK44" s="465"/>
      <c r="GL44" s="465"/>
      <c r="GM44" s="465"/>
      <c r="GN44" s="465"/>
      <c r="GO44" s="465"/>
      <c r="GP44" s="465"/>
      <c r="GQ44" s="465"/>
      <c r="GR44" s="465"/>
      <c r="GS44" s="465"/>
      <c r="GT44" s="465"/>
      <c r="GU44" s="465"/>
      <c r="GV44" s="465"/>
      <c r="GW44" s="465"/>
      <c r="GX44" s="465"/>
      <c r="GY44" s="465"/>
      <c r="GZ44" s="465"/>
      <c r="HA44" s="465"/>
      <c r="HB44" s="465"/>
      <c r="HC44" s="465"/>
      <c r="HD44" s="465"/>
      <c r="HE44" s="465"/>
      <c r="HF44" s="465"/>
      <c r="HG44" s="465"/>
      <c r="HH44" s="465"/>
      <c r="HI44" s="465"/>
      <c r="HJ44" s="465"/>
      <c r="HK44" s="465"/>
      <c r="HL44" s="465"/>
      <c r="HM44" s="465"/>
      <c r="HN44" s="465"/>
      <c r="HO44" s="465"/>
      <c r="HP44" s="465"/>
      <c r="HQ44" s="465"/>
      <c r="HR44" s="465"/>
      <c r="HS44" s="465"/>
      <c r="HT44" s="465"/>
      <c r="HU44" s="465"/>
      <c r="HV44" s="465"/>
      <c r="HW44" s="465"/>
      <c r="HX44" s="465"/>
      <c r="HY44" s="465"/>
      <c r="HZ44" s="465"/>
    </row>
    <row r="45" spans="2:249" s="446" customFormat="1" ht="16.5" customHeight="1">
      <c r="B45" s="458">
        <v>11</v>
      </c>
      <c r="C45" s="459" t="s">
        <v>243</v>
      </c>
      <c r="D45" s="460" t="s">
        <v>244</v>
      </c>
      <c r="E45" s="472">
        <v>1000</v>
      </c>
      <c r="F45" s="472" t="s">
        <v>114</v>
      </c>
      <c r="G45" s="467">
        <v>40920</v>
      </c>
      <c r="H45" s="467">
        <v>44573</v>
      </c>
      <c r="I45" s="468">
        <v>44938</v>
      </c>
      <c r="J45" s="440"/>
      <c r="K45" s="463">
        <v>1000</v>
      </c>
      <c r="L45" s="463">
        <f t="shared" ref="L45:L48" si="147">K45</f>
        <v>1000</v>
      </c>
      <c r="M45" s="463">
        <f t="shared" ref="M45:M48" si="148">L45</f>
        <v>1000</v>
      </c>
      <c r="N45" s="463">
        <f t="shared" ref="N45:N48" si="149">M45</f>
        <v>1000</v>
      </c>
      <c r="O45" s="463">
        <f t="shared" ref="O45:O48" si="150">N45</f>
        <v>1000</v>
      </c>
      <c r="P45" s="463">
        <f t="shared" ref="P45:P48" si="151">O45</f>
        <v>1000</v>
      </c>
      <c r="Q45" s="463">
        <f t="shared" ref="Q45:Q48" si="152">P45</f>
        <v>1000</v>
      </c>
      <c r="R45" s="463">
        <f t="shared" ref="R45:R48" si="153">Q45</f>
        <v>1000</v>
      </c>
      <c r="S45" s="463">
        <f t="shared" ref="S45:S48" si="154">R45</f>
        <v>1000</v>
      </c>
      <c r="T45" s="463">
        <f t="shared" ref="T45:T48" si="155">S45</f>
        <v>1000</v>
      </c>
      <c r="U45" s="463">
        <f t="shared" ref="U45:U48" si="156">T45</f>
        <v>1000</v>
      </c>
      <c r="V45" s="463">
        <f t="shared" ref="V45:V48" si="157">U45</f>
        <v>1000</v>
      </c>
      <c r="W45" s="463">
        <f t="shared" ref="W45" si="158">V45</f>
        <v>1000</v>
      </c>
      <c r="X45" s="463">
        <f t="shared" ref="X45" si="159">W45</f>
        <v>1000</v>
      </c>
      <c r="Y45" s="463">
        <f t="shared" ref="Y45" si="160">X45</f>
        <v>1000</v>
      </c>
      <c r="Z45" s="463">
        <f t="shared" ref="Z45" si="161">Y45</f>
        <v>1000</v>
      </c>
      <c r="AA45" s="463">
        <f t="shared" ref="AA45" si="162">Z45</f>
        <v>1000</v>
      </c>
      <c r="AB45" s="463">
        <f t="shared" ref="AB45" si="163">AA45</f>
        <v>1000</v>
      </c>
      <c r="AC45" s="463">
        <f t="shared" ref="AC45" si="164">AB45</f>
        <v>1000</v>
      </c>
      <c r="AD45" s="463">
        <f t="shared" ref="AD45" si="165">AC45</f>
        <v>1000</v>
      </c>
      <c r="AE45" s="463">
        <f t="shared" ref="AE45" si="166">AD45</f>
        <v>1000</v>
      </c>
      <c r="AF45" s="463">
        <f t="shared" ref="AF45" si="167">AE45</f>
        <v>1000</v>
      </c>
      <c r="AG45" s="463">
        <f t="shared" ref="AG45" si="168">AF45</f>
        <v>1000</v>
      </c>
      <c r="AH45" s="463">
        <f t="shared" ref="AH45" si="169">AG45</f>
        <v>1000</v>
      </c>
      <c r="AI45" s="463">
        <f t="shared" ref="AI45" si="170">AH45</f>
        <v>1000</v>
      </c>
      <c r="AJ45" s="463">
        <f t="shared" ref="AJ45" si="171">AI45</f>
        <v>1000</v>
      </c>
      <c r="AK45" s="463">
        <f t="shared" ref="AK45" si="172">AJ45</f>
        <v>1000</v>
      </c>
      <c r="AL45" s="463">
        <f t="shared" ref="AL45" si="173">AK45</f>
        <v>1000</v>
      </c>
      <c r="AM45" s="463">
        <f t="shared" ref="AM45" si="174">AL45</f>
        <v>1000</v>
      </c>
      <c r="AN45" s="463">
        <f t="shared" ref="AN45" si="175">AM45</f>
        <v>1000</v>
      </c>
      <c r="AO45" s="463">
        <f t="shared" ref="AO45" si="176">AN45</f>
        <v>1000</v>
      </c>
      <c r="AP45" s="463">
        <f t="shared" ref="AP45" si="177">AO45</f>
        <v>1000</v>
      </c>
      <c r="AQ45" s="463">
        <f t="shared" ref="AQ45" si="178">AP45</f>
        <v>1000</v>
      </c>
      <c r="AR45" s="463">
        <f t="shared" ref="AR45" si="179">AQ45</f>
        <v>1000</v>
      </c>
      <c r="AS45" s="463">
        <f t="shared" ref="AS45" si="180">AR45</f>
        <v>1000</v>
      </c>
      <c r="AT45" s="463">
        <f t="shared" ref="AT45" si="181">AS45</f>
        <v>1000</v>
      </c>
      <c r="AU45" s="463">
        <f t="shared" ref="AU45" si="182">AT45</f>
        <v>1000</v>
      </c>
      <c r="AV45" s="463">
        <f t="shared" ref="AV45" si="183">AU45</f>
        <v>1000</v>
      </c>
      <c r="AW45" s="463">
        <f t="shared" ref="AW45" si="184">AV45</f>
        <v>1000</v>
      </c>
      <c r="AX45" s="463">
        <f t="shared" ref="AX45" si="185">AW45</f>
        <v>1000</v>
      </c>
      <c r="AY45" s="463">
        <f t="shared" ref="AY45" si="186">AX45</f>
        <v>1000</v>
      </c>
      <c r="AZ45" s="463">
        <f t="shared" ref="AZ45" si="187">AY45</f>
        <v>1000</v>
      </c>
      <c r="BA45" s="463">
        <f t="shared" ref="BA45" si="188">AZ45</f>
        <v>1000</v>
      </c>
      <c r="BB45" s="463">
        <f t="shared" ref="BB45" si="189">BA45</f>
        <v>1000</v>
      </c>
      <c r="BC45" s="463">
        <f t="shared" ref="BC45" si="190">BB45</f>
        <v>1000</v>
      </c>
      <c r="BD45" s="463">
        <f t="shared" ref="BD45" si="191">BC45</f>
        <v>1000</v>
      </c>
      <c r="BE45" s="463">
        <f t="shared" ref="BE45" si="192">BD45</f>
        <v>1000</v>
      </c>
      <c r="BF45" s="463">
        <f t="shared" ref="BF45" si="193">BE45</f>
        <v>1000</v>
      </c>
      <c r="BG45" s="463">
        <f t="shared" ref="BG45" si="194">BF45</f>
        <v>1000</v>
      </c>
      <c r="BH45" s="463">
        <f t="shared" ref="BH45" si="195">BG45</f>
        <v>1000</v>
      </c>
      <c r="BI45" s="463">
        <f t="shared" ref="BI45" si="196">BH45</f>
        <v>1000</v>
      </c>
      <c r="BJ45" s="463">
        <f t="shared" ref="BJ45" si="197">BI45</f>
        <v>1000</v>
      </c>
      <c r="BK45" s="463">
        <f t="shared" ref="BK45" si="198">BJ45</f>
        <v>1000</v>
      </c>
      <c r="BL45" s="463">
        <f t="shared" ref="BL45" si="199">BK45</f>
        <v>1000</v>
      </c>
      <c r="BM45" s="463">
        <f t="shared" ref="BM45" si="200">BL45</f>
        <v>1000</v>
      </c>
      <c r="BN45" s="463">
        <f t="shared" ref="BN45" si="201">BM45</f>
        <v>1000</v>
      </c>
      <c r="BO45" s="463">
        <f t="shared" ref="BO45" si="202">BN45</f>
        <v>1000</v>
      </c>
      <c r="BP45" s="463">
        <f t="shared" ref="BP45" si="203">BO45</f>
        <v>1000</v>
      </c>
      <c r="BQ45" s="463">
        <f t="shared" ref="BQ45" si="204">BP45</f>
        <v>1000</v>
      </c>
      <c r="BR45" s="463">
        <f t="shared" ref="BR45" si="205">BQ45</f>
        <v>1000</v>
      </c>
      <c r="BS45" s="463">
        <f t="shared" ref="BS45" si="206">BR45</f>
        <v>1000</v>
      </c>
      <c r="BT45" s="463">
        <f t="shared" ref="BT45" si="207">BS45</f>
        <v>1000</v>
      </c>
      <c r="BU45" s="463">
        <f t="shared" ref="BU45" si="208">BT45</f>
        <v>1000</v>
      </c>
      <c r="BV45" s="463">
        <f t="shared" ref="BV45" si="209">BU45</f>
        <v>1000</v>
      </c>
      <c r="BW45" s="463">
        <f t="shared" ref="BW45" si="210">BV45</f>
        <v>1000</v>
      </c>
      <c r="BX45" s="463">
        <f t="shared" ref="BX45" si="211">BW45</f>
        <v>1000</v>
      </c>
      <c r="BY45" s="463">
        <f t="shared" ref="BY45" si="212">BX45</f>
        <v>1000</v>
      </c>
      <c r="BZ45" s="463">
        <f t="shared" ref="BZ45" si="213">BY45</f>
        <v>1000</v>
      </c>
      <c r="CA45" s="463">
        <f t="shared" ref="CA45" si="214">BZ45</f>
        <v>1000</v>
      </c>
      <c r="CB45" s="463">
        <f t="shared" ref="CB45" si="215">CA45</f>
        <v>1000</v>
      </c>
      <c r="CC45" s="463">
        <f t="shared" ref="CC45" si="216">CB45</f>
        <v>1000</v>
      </c>
      <c r="CD45" s="463">
        <f t="shared" ref="CD45" si="217">CC45</f>
        <v>1000</v>
      </c>
      <c r="CE45" s="463">
        <f t="shared" ref="CE45" si="218">CD45</f>
        <v>1000</v>
      </c>
      <c r="CF45" s="463">
        <f t="shared" ref="CF45" si="219">CE45</f>
        <v>1000</v>
      </c>
      <c r="CG45" s="463">
        <f t="shared" ref="CG45" si="220">CF45</f>
        <v>1000</v>
      </c>
      <c r="CH45" s="463">
        <f t="shared" ref="CH45" si="221">CG45</f>
        <v>1000</v>
      </c>
      <c r="CI45" s="463">
        <f t="shared" ref="CI45" si="222">CH45</f>
        <v>1000</v>
      </c>
      <c r="CJ45" s="463">
        <f t="shared" ref="CJ45" si="223">CI45</f>
        <v>1000</v>
      </c>
      <c r="CK45" s="463">
        <f t="shared" ref="CK45" si="224">CJ45</f>
        <v>1000</v>
      </c>
      <c r="CL45" s="463">
        <f t="shared" ref="CL45" si="225">CK45</f>
        <v>1000</v>
      </c>
      <c r="CM45" s="463">
        <f t="shared" ref="CM45" si="226">CL45</f>
        <v>1000</v>
      </c>
      <c r="CN45" s="463">
        <f t="shared" ref="CN45" si="227">CM45</f>
        <v>1000</v>
      </c>
      <c r="CO45" s="463">
        <f t="shared" ref="CO45" si="228">CN45</f>
        <v>1000</v>
      </c>
      <c r="CP45" s="463">
        <f t="shared" ref="CP45" si="229">CO45</f>
        <v>1000</v>
      </c>
      <c r="CQ45" s="463">
        <f t="shared" ref="CQ45" si="230">CP45</f>
        <v>1000</v>
      </c>
      <c r="CR45" s="463">
        <f t="shared" ref="CR45" si="231">CQ45</f>
        <v>1000</v>
      </c>
      <c r="CS45" s="463">
        <f t="shared" ref="CS45" si="232">CR45</f>
        <v>1000</v>
      </c>
      <c r="CT45" s="463">
        <f t="shared" ref="CT45" si="233">CS45</f>
        <v>1000</v>
      </c>
      <c r="CU45" s="463">
        <f t="shared" ref="CU45" si="234">CT45</f>
        <v>1000</v>
      </c>
      <c r="CV45" s="463">
        <f t="shared" ref="CV45" si="235">CU45</f>
        <v>1000</v>
      </c>
      <c r="CW45" s="463">
        <f t="shared" ref="CW45" si="236">CV45</f>
        <v>1000</v>
      </c>
      <c r="CX45" s="463">
        <f t="shared" ref="CX45" si="237">CW45</f>
        <v>1000</v>
      </c>
      <c r="CY45" s="463">
        <f t="shared" ref="CY45" si="238">CX45</f>
        <v>1000</v>
      </c>
      <c r="CZ45" s="463">
        <f t="shared" ref="CZ45" si="239">CY45</f>
        <v>1000</v>
      </c>
      <c r="DA45" s="463">
        <f t="shared" ref="DA45" si="240">CZ45</f>
        <v>1000</v>
      </c>
      <c r="DB45" s="463">
        <f t="shared" ref="DB45" si="241">DA45</f>
        <v>1000</v>
      </c>
      <c r="DC45" s="463"/>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c r="EP45" s="465"/>
      <c r="EQ45" s="465"/>
      <c r="ER45" s="465"/>
      <c r="ES45" s="465"/>
      <c r="ET45" s="465"/>
      <c r="EU45" s="465"/>
      <c r="EV45" s="465"/>
      <c r="EW45" s="465"/>
      <c r="EX45" s="465"/>
      <c r="EY45" s="465"/>
      <c r="EZ45" s="465"/>
      <c r="FA45" s="465"/>
      <c r="FB45" s="465"/>
      <c r="FC45" s="465"/>
      <c r="FD45" s="465"/>
      <c r="FE45" s="465"/>
      <c r="FF45" s="465"/>
      <c r="FG45" s="465"/>
      <c r="FH45" s="465"/>
      <c r="FI45" s="465"/>
      <c r="FJ45" s="465"/>
      <c r="FK45" s="465"/>
      <c r="FL45" s="465"/>
      <c r="FM45" s="465"/>
      <c r="FN45" s="465"/>
      <c r="FO45" s="465"/>
      <c r="FP45" s="465"/>
      <c r="FQ45" s="465"/>
      <c r="FR45" s="465"/>
      <c r="FS45" s="465"/>
      <c r="FT45" s="465"/>
      <c r="FU45" s="465"/>
      <c r="FV45" s="465"/>
      <c r="FW45" s="465"/>
      <c r="FX45" s="465"/>
      <c r="FY45" s="465"/>
      <c r="FZ45" s="465"/>
      <c r="GA45" s="465"/>
      <c r="GB45" s="465"/>
      <c r="GC45" s="465"/>
      <c r="GD45" s="465"/>
      <c r="GE45" s="465"/>
      <c r="GF45" s="465"/>
      <c r="GG45" s="465"/>
      <c r="GH45" s="465"/>
      <c r="GI45" s="465"/>
      <c r="GJ45" s="465"/>
      <c r="GK45" s="465"/>
      <c r="GL45" s="465"/>
      <c r="GM45" s="465"/>
      <c r="GN45" s="465"/>
      <c r="GO45" s="465"/>
      <c r="GP45" s="465"/>
      <c r="GQ45" s="465"/>
      <c r="GR45" s="465"/>
      <c r="GS45" s="465"/>
      <c r="GT45" s="465"/>
      <c r="GU45" s="465"/>
      <c r="GV45" s="465"/>
      <c r="GW45" s="465"/>
      <c r="GX45" s="465"/>
      <c r="GY45" s="465"/>
      <c r="GZ45" s="465"/>
      <c r="HA45" s="465"/>
      <c r="HB45" s="465"/>
      <c r="HC45" s="465"/>
      <c r="HD45" s="465"/>
      <c r="HE45" s="465"/>
      <c r="HF45" s="465"/>
      <c r="HG45" s="465"/>
      <c r="HH45" s="465"/>
      <c r="HI45" s="465"/>
      <c r="HJ45" s="465"/>
      <c r="HK45" s="465"/>
      <c r="HL45" s="465"/>
      <c r="HM45" s="465"/>
      <c r="HN45" s="465"/>
      <c r="HO45" s="465"/>
      <c r="HP45" s="465"/>
      <c r="HQ45" s="465"/>
      <c r="HR45" s="465"/>
      <c r="HS45" s="465"/>
      <c r="HT45" s="465"/>
      <c r="HU45" s="465"/>
      <c r="HV45" s="465"/>
      <c r="HW45" s="465"/>
      <c r="HX45" s="465"/>
      <c r="HY45" s="465"/>
      <c r="HZ45" s="465"/>
    </row>
    <row r="46" spans="2:249" s="446" customFormat="1" ht="16.5" customHeight="1">
      <c r="B46" s="458">
        <v>12</v>
      </c>
      <c r="C46" s="473" t="s">
        <v>245</v>
      </c>
      <c r="D46" s="474" t="s">
        <v>241</v>
      </c>
      <c r="E46" s="461">
        <v>750</v>
      </c>
      <c r="F46" s="474" t="s">
        <v>114</v>
      </c>
      <c r="G46" s="467">
        <v>40928</v>
      </c>
      <c r="H46" s="467">
        <v>42024</v>
      </c>
      <c r="I46" s="468">
        <v>42389</v>
      </c>
      <c r="J46" s="440"/>
      <c r="K46" s="463">
        <v>750</v>
      </c>
      <c r="L46" s="463">
        <f t="shared" si="147"/>
        <v>750</v>
      </c>
      <c r="M46" s="463">
        <f t="shared" si="148"/>
        <v>750</v>
      </c>
      <c r="N46" s="463">
        <f t="shared" si="149"/>
        <v>750</v>
      </c>
      <c r="O46" s="463">
        <f t="shared" si="150"/>
        <v>750</v>
      </c>
      <c r="P46" s="463">
        <f t="shared" si="151"/>
        <v>750</v>
      </c>
      <c r="Q46" s="463">
        <f t="shared" si="152"/>
        <v>750</v>
      </c>
      <c r="R46" s="463">
        <f t="shared" si="153"/>
        <v>750</v>
      </c>
      <c r="S46" s="463">
        <f t="shared" si="154"/>
        <v>750</v>
      </c>
      <c r="T46" s="463">
        <f t="shared" si="155"/>
        <v>750</v>
      </c>
      <c r="U46" s="463">
        <f t="shared" si="156"/>
        <v>750</v>
      </c>
      <c r="V46" s="463">
        <f t="shared" si="157"/>
        <v>750</v>
      </c>
      <c r="W46" s="463">
        <v>750</v>
      </c>
      <c r="X46" s="463"/>
      <c r="Y46" s="463"/>
      <c r="Z46" s="463"/>
      <c r="AA46" s="463"/>
      <c r="AB46" s="463"/>
      <c r="AC46" s="463"/>
      <c r="AD46" s="463"/>
      <c r="AE46" s="463"/>
      <c r="AF46" s="463"/>
      <c r="AG46" s="463"/>
      <c r="AH46" s="463"/>
      <c r="AI46" s="463"/>
      <c r="AJ46" s="463"/>
      <c r="AK46" s="463"/>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4"/>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5"/>
      <c r="DC46" s="465"/>
      <c r="DD46" s="465"/>
      <c r="DE46" s="465"/>
      <c r="DF46" s="465"/>
      <c r="DG46" s="465"/>
      <c r="DH46" s="465"/>
      <c r="DI46" s="465"/>
      <c r="DJ46" s="465"/>
      <c r="DK46" s="465"/>
      <c r="DL46" s="465"/>
      <c r="DM46" s="465"/>
      <c r="DN46" s="465"/>
      <c r="DO46" s="465"/>
      <c r="DP46" s="465"/>
      <c r="DQ46" s="465"/>
      <c r="DR46" s="465"/>
      <c r="DS46" s="465"/>
      <c r="DT46" s="465"/>
      <c r="DU46" s="465"/>
      <c r="DV46" s="465"/>
      <c r="DW46" s="465"/>
      <c r="DX46" s="465"/>
      <c r="DY46" s="465"/>
      <c r="DZ46" s="465"/>
      <c r="EA46" s="465"/>
      <c r="EB46" s="465"/>
      <c r="EC46" s="465"/>
      <c r="ED46" s="465"/>
      <c r="EE46" s="465"/>
      <c r="EF46" s="465"/>
      <c r="EG46" s="465"/>
      <c r="EH46" s="465"/>
      <c r="EI46" s="465"/>
      <c r="EJ46" s="465"/>
      <c r="EK46" s="465"/>
      <c r="EL46" s="465"/>
      <c r="EM46" s="465"/>
      <c r="EN46" s="465"/>
      <c r="EO46" s="465"/>
      <c r="EP46" s="465"/>
      <c r="EQ46" s="465"/>
      <c r="ER46" s="465"/>
      <c r="ES46" s="465"/>
      <c r="ET46" s="465"/>
      <c r="EU46" s="465"/>
      <c r="EV46" s="465"/>
      <c r="EW46" s="465"/>
      <c r="EX46" s="465"/>
      <c r="EY46" s="465"/>
      <c r="EZ46" s="465"/>
      <c r="FA46" s="465"/>
      <c r="FB46" s="465"/>
      <c r="FC46" s="465"/>
      <c r="FD46" s="465"/>
      <c r="FE46" s="465"/>
      <c r="FF46" s="465"/>
      <c r="FG46" s="465"/>
      <c r="FH46" s="465"/>
      <c r="FI46" s="465"/>
      <c r="FJ46" s="465"/>
      <c r="FK46" s="465"/>
      <c r="FL46" s="465"/>
      <c r="FM46" s="465"/>
      <c r="FN46" s="465"/>
      <c r="FO46" s="465"/>
      <c r="FP46" s="465"/>
      <c r="FQ46" s="465"/>
      <c r="FR46" s="465"/>
      <c r="FS46" s="465"/>
      <c r="FT46" s="465"/>
      <c r="FU46" s="465"/>
      <c r="FV46" s="465"/>
      <c r="FW46" s="465"/>
      <c r="FX46" s="465"/>
      <c r="FY46" s="465"/>
      <c r="FZ46" s="465"/>
      <c r="GA46" s="465"/>
      <c r="GB46" s="465"/>
      <c r="GC46" s="465"/>
      <c r="GD46" s="465"/>
      <c r="GE46" s="465"/>
      <c r="GF46" s="465"/>
      <c r="GG46" s="465"/>
      <c r="GH46" s="465"/>
      <c r="GI46" s="465"/>
      <c r="GJ46" s="465"/>
      <c r="GK46" s="465"/>
      <c r="GL46" s="465"/>
      <c r="GM46" s="465"/>
      <c r="GN46" s="465"/>
      <c r="GO46" s="465"/>
      <c r="GP46" s="465"/>
      <c r="GQ46" s="465"/>
      <c r="GR46" s="465"/>
      <c r="GS46" s="465"/>
      <c r="GT46" s="465"/>
      <c r="GU46" s="465"/>
      <c r="GV46" s="465"/>
      <c r="GW46" s="465"/>
      <c r="GX46" s="465"/>
      <c r="GY46" s="465"/>
      <c r="GZ46" s="465"/>
      <c r="HA46" s="465"/>
      <c r="HB46" s="465"/>
      <c r="HC46" s="465"/>
      <c r="HD46" s="465"/>
      <c r="HE46" s="465"/>
      <c r="HF46" s="465"/>
      <c r="HG46" s="465"/>
      <c r="HH46" s="465"/>
      <c r="HI46" s="465"/>
      <c r="HJ46" s="465"/>
      <c r="HK46" s="465"/>
      <c r="HL46" s="465"/>
      <c r="HM46" s="465"/>
      <c r="HN46" s="465"/>
      <c r="HO46" s="465"/>
      <c r="HP46" s="465"/>
      <c r="HQ46" s="465"/>
      <c r="HR46" s="465"/>
      <c r="HS46" s="465"/>
      <c r="HT46" s="465"/>
      <c r="HU46" s="465"/>
      <c r="HV46" s="465"/>
      <c r="HW46" s="465"/>
      <c r="HX46" s="465"/>
      <c r="HY46" s="465"/>
      <c r="HZ46" s="465"/>
    </row>
    <row r="47" spans="2:249" s="446" customFormat="1" ht="16.5" customHeight="1">
      <c r="B47" s="458">
        <v>13</v>
      </c>
      <c r="C47" s="473" t="s">
        <v>256</v>
      </c>
      <c r="D47" s="474" t="s">
        <v>241</v>
      </c>
      <c r="E47" s="461">
        <v>700</v>
      </c>
      <c r="F47" s="474" t="s">
        <v>114</v>
      </c>
      <c r="G47" s="467">
        <v>40928</v>
      </c>
      <c r="H47" s="467">
        <v>42024</v>
      </c>
      <c r="I47" s="468">
        <v>42389</v>
      </c>
      <c r="J47" s="440"/>
      <c r="K47" s="463">
        <v>700</v>
      </c>
      <c r="L47" s="463">
        <f t="shared" si="147"/>
        <v>700</v>
      </c>
      <c r="M47" s="463">
        <f t="shared" si="148"/>
        <v>700</v>
      </c>
      <c r="N47" s="463">
        <f t="shared" si="149"/>
        <v>700</v>
      </c>
      <c r="O47" s="463">
        <f t="shared" si="150"/>
        <v>700</v>
      </c>
      <c r="P47" s="463">
        <f t="shared" si="151"/>
        <v>700</v>
      </c>
      <c r="Q47" s="463">
        <f t="shared" si="152"/>
        <v>700</v>
      </c>
      <c r="R47" s="463">
        <f t="shared" si="153"/>
        <v>700</v>
      </c>
      <c r="S47" s="463">
        <f t="shared" si="154"/>
        <v>700</v>
      </c>
      <c r="T47" s="463">
        <f t="shared" si="155"/>
        <v>700</v>
      </c>
      <c r="U47" s="463">
        <f t="shared" si="156"/>
        <v>700</v>
      </c>
      <c r="V47" s="463">
        <f t="shared" si="157"/>
        <v>700</v>
      </c>
      <c r="W47" s="463">
        <v>700</v>
      </c>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4"/>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465"/>
      <c r="GH47" s="465"/>
      <c r="GI47" s="465"/>
      <c r="GJ47" s="465"/>
      <c r="GK47" s="465"/>
      <c r="GL47" s="465"/>
      <c r="GM47" s="465"/>
      <c r="GN47" s="465"/>
      <c r="GO47" s="465"/>
      <c r="GP47" s="465"/>
      <c r="GQ47" s="465"/>
      <c r="GR47" s="465"/>
      <c r="GS47" s="465"/>
      <c r="GT47" s="465"/>
      <c r="GU47" s="465"/>
      <c r="GV47" s="465"/>
      <c r="GW47" s="465"/>
      <c r="GX47" s="465"/>
      <c r="GY47" s="465"/>
      <c r="GZ47" s="465"/>
      <c r="HA47" s="465"/>
      <c r="HB47" s="465"/>
      <c r="HC47" s="465"/>
      <c r="HD47" s="465"/>
      <c r="HE47" s="465"/>
      <c r="HF47" s="465"/>
      <c r="HG47" s="465"/>
      <c r="HH47" s="465"/>
      <c r="HI47" s="465"/>
      <c r="HJ47" s="465"/>
      <c r="HK47" s="465"/>
      <c r="HL47" s="465"/>
      <c r="HM47" s="465"/>
      <c r="HN47" s="465"/>
      <c r="HO47" s="465"/>
      <c r="HP47" s="465"/>
      <c r="HQ47" s="465"/>
      <c r="HR47" s="465"/>
      <c r="HS47" s="465"/>
      <c r="HT47" s="465"/>
      <c r="HU47" s="465"/>
      <c r="HV47" s="465"/>
      <c r="HW47" s="465"/>
      <c r="HX47" s="465"/>
      <c r="HY47" s="465"/>
      <c r="HZ47" s="465"/>
    </row>
    <row r="48" spans="2:249" s="446" customFormat="1" ht="16.5" customHeight="1">
      <c r="B48" s="458">
        <v>14</v>
      </c>
      <c r="C48" s="459" t="s">
        <v>246</v>
      </c>
      <c r="D48" s="460" t="s">
        <v>241</v>
      </c>
      <c r="E48" s="461">
        <v>2000</v>
      </c>
      <c r="F48" s="460" t="s">
        <v>115</v>
      </c>
      <c r="G48" s="467">
        <v>40961</v>
      </c>
      <c r="H48" s="467">
        <v>42788</v>
      </c>
      <c r="I48" s="468">
        <v>43153</v>
      </c>
      <c r="J48" s="440"/>
      <c r="K48" s="463">
        <v>1669</v>
      </c>
      <c r="L48" s="463">
        <f t="shared" si="147"/>
        <v>1669</v>
      </c>
      <c r="M48" s="463">
        <f t="shared" si="148"/>
        <v>1669</v>
      </c>
      <c r="N48" s="463">
        <f t="shared" si="149"/>
        <v>1669</v>
      </c>
      <c r="O48" s="463">
        <f t="shared" si="150"/>
        <v>1669</v>
      </c>
      <c r="P48" s="463">
        <f t="shared" si="151"/>
        <v>1669</v>
      </c>
      <c r="Q48" s="463">
        <f t="shared" si="152"/>
        <v>1669</v>
      </c>
      <c r="R48" s="463">
        <f t="shared" si="153"/>
        <v>1669</v>
      </c>
      <c r="S48" s="463">
        <f t="shared" si="154"/>
        <v>1669</v>
      </c>
      <c r="T48" s="463">
        <f t="shared" si="155"/>
        <v>1669</v>
      </c>
      <c r="U48" s="463">
        <f t="shared" si="156"/>
        <v>1669</v>
      </c>
      <c r="V48" s="463">
        <f t="shared" si="157"/>
        <v>1669</v>
      </c>
      <c r="W48" s="463">
        <f t="shared" ref="W48" si="242">V48</f>
        <v>1669</v>
      </c>
      <c r="X48" s="463">
        <f t="shared" ref="X48" si="243">W48</f>
        <v>1669</v>
      </c>
      <c r="Y48" s="463">
        <f t="shared" ref="Y48" si="244">X48</f>
        <v>1669</v>
      </c>
      <c r="Z48" s="463">
        <f t="shared" ref="Z48" si="245">Y48</f>
        <v>1669</v>
      </c>
      <c r="AA48" s="463">
        <f t="shared" ref="AA48" si="246">Z48</f>
        <v>1669</v>
      </c>
      <c r="AB48" s="463">
        <f t="shared" ref="AB48" si="247">AA48</f>
        <v>1669</v>
      </c>
      <c r="AC48" s="463">
        <f t="shared" ref="AC48" si="248">AB48</f>
        <v>1669</v>
      </c>
      <c r="AD48" s="463">
        <f t="shared" ref="AD48" si="249">AC48</f>
        <v>1669</v>
      </c>
      <c r="AE48" s="463">
        <f t="shared" ref="AE48" si="250">AD48</f>
        <v>1669</v>
      </c>
      <c r="AF48" s="463">
        <f t="shared" ref="AF48" si="251">AE48</f>
        <v>1669</v>
      </c>
      <c r="AG48" s="463">
        <f t="shared" ref="AG48" si="252">AF48</f>
        <v>1669</v>
      </c>
      <c r="AH48" s="463">
        <f t="shared" ref="AH48" si="253">AG48</f>
        <v>1669</v>
      </c>
      <c r="AI48" s="463">
        <f t="shared" ref="AI48" si="254">AH48</f>
        <v>1669</v>
      </c>
      <c r="AJ48" s="463">
        <f t="shared" ref="AJ48" si="255">AI48</f>
        <v>1669</v>
      </c>
      <c r="AK48" s="463">
        <f t="shared" ref="AK48" si="256">AJ48</f>
        <v>1669</v>
      </c>
      <c r="AL48" s="463">
        <f t="shared" ref="AL48" si="257">AK48</f>
        <v>1669</v>
      </c>
      <c r="AM48" s="463">
        <f t="shared" ref="AM48" si="258">AL48</f>
        <v>1669</v>
      </c>
      <c r="AN48" s="463">
        <f t="shared" ref="AN48" si="259">AM48</f>
        <v>1669</v>
      </c>
      <c r="AO48" s="463">
        <f t="shared" ref="AO48" si="260">AN48</f>
        <v>1669</v>
      </c>
      <c r="AP48" s="463">
        <f t="shared" ref="AP48" si="261">AO48</f>
        <v>1669</v>
      </c>
      <c r="AQ48" s="463">
        <f t="shared" ref="AQ48" si="262">AP48</f>
        <v>1669</v>
      </c>
      <c r="AR48" s="463">
        <f t="shared" ref="AR48" si="263">AQ48</f>
        <v>1669</v>
      </c>
      <c r="AS48" s="463">
        <f t="shared" ref="AS48" si="264">AR48</f>
        <v>1669</v>
      </c>
      <c r="AT48" s="463">
        <f t="shared" ref="AT48" si="265">AS48</f>
        <v>1669</v>
      </c>
      <c r="AU48" s="463">
        <f t="shared" ref="AU48" si="266">AT48</f>
        <v>1669</v>
      </c>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4"/>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5"/>
      <c r="DC48" s="465"/>
      <c r="DD48" s="465"/>
      <c r="DE48" s="465"/>
      <c r="DF48" s="465"/>
      <c r="DG48" s="465"/>
      <c r="DH48" s="465"/>
      <c r="DI48" s="465"/>
      <c r="DJ48" s="465"/>
      <c r="DK48" s="465"/>
      <c r="DL48" s="465"/>
      <c r="DM48" s="465"/>
      <c r="DN48" s="465"/>
      <c r="DO48" s="465"/>
      <c r="DP48" s="465"/>
      <c r="DQ48" s="465"/>
      <c r="DR48" s="465"/>
      <c r="DS48" s="465"/>
      <c r="DT48" s="465"/>
      <c r="DU48" s="465"/>
      <c r="DV48" s="465"/>
      <c r="DW48" s="465"/>
      <c r="DX48" s="465"/>
      <c r="DY48" s="465"/>
      <c r="DZ48" s="465"/>
      <c r="EA48" s="465"/>
      <c r="EB48" s="465"/>
      <c r="EC48" s="465"/>
      <c r="ED48" s="465"/>
      <c r="EE48" s="465"/>
      <c r="EF48" s="465"/>
      <c r="EG48" s="465"/>
      <c r="EH48" s="465"/>
      <c r="EI48" s="465"/>
      <c r="EJ48" s="465"/>
      <c r="EK48" s="465"/>
      <c r="EL48" s="465"/>
      <c r="EM48" s="465"/>
      <c r="EN48" s="465"/>
      <c r="EO48" s="465"/>
      <c r="EP48" s="465"/>
      <c r="EQ48" s="465"/>
      <c r="ER48" s="465"/>
      <c r="ES48" s="465"/>
      <c r="ET48" s="465"/>
      <c r="EU48" s="465"/>
      <c r="EV48" s="465"/>
      <c r="EW48" s="465"/>
      <c r="EX48" s="465"/>
      <c r="EY48" s="465"/>
      <c r="EZ48" s="465"/>
      <c r="FA48" s="465"/>
      <c r="FB48" s="465"/>
      <c r="FC48" s="465"/>
      <c r="FD48" s="465"/>
      <c r="FE48" s="465"/>
      <c r="FF48" s="465"/>
      <c r="FG48" s="465"/>
      <c r="FH48" s="465"/>
      <c r="FI48" s="465"/>
      <c r="FJ48" s="465"/>
      <c r="FK48" s="465"/>
      <c r="FL48" s="465"/>
      <c r="FM48" s="465"/>
      <c r="FN48" s="465"/>
      <c r="FO48" s="465"/>
      <c r="FP48" s="465"/>
      <c r="FQ48" s="465"/>
      <c r="FR48" s="465"/>
      <c r="FS48" s="465"/>
      <c r="FT48" s="465"/>
      <c r="FU48" s="465"/>
      <c r="FV48" s="465"/>
      <c r="FW48" s="465"/>
      <c r="FX48" s="465"/>
      <c r="FY48" s="465"/>
      <c r="FZ48" s="465"/>
      <c r="GA48" s="465"/>
      <c r="GB48" s="465"/>
      <c r="GC48" s="465"/>
      <c r="GD48" s="465"/>
      <c r="GE48" s="465"/>
      <c r="GF48" s="465"/>
      <c r="GG48" s="465"/>
      <c r="GH48" s="465"/>
      <c r="GI48" s="465"/>
      <c r="GJ48" s="465"/>
      <c r="GK48" s="465"/>
      <c r="GL48" s="465"/>
      <c r="GM48" s="465"/>
      <c r="GN48" s="465"/>
      <c r="GO48" s="465"/>
      <c r="GP48" s="465"/>
      <c r="GQ48" s="465"/>
      <c r="GR48" s="465"/>
      <c r="GS48" s="465"/>
      <c r="GT48" s="465"/>
      <c r="GU48" s="465"/>
      <c r="GV48" s="465"/>
      <c r="GW48" s="465"/>
      <c r="GX48" s="465"/>
      <c r="GY48" s="465"/>
      <c r="GZ48" s="465"/>
      <c r="HA48" s="465"/>
      <c r="HB48" s="465"/>
      <c r="HC48" s="465"/>
      <c r="HD48" s="465"/>
      <c r="HE48" s="465"/>
      <c r="HF48" s="465"/>
      <c r="HG48" s="465"/>
      <c r="HH48" s="465"/>
      <c r="HI48" s="465"/>
      <c r="HJ48" s="465"/>
      <c r="HK48" s="465"/>
      <c r="HL48" s="465"/>
      <c r="HM48" s="465"/>
      <c r="HN48" s="465"/>
      <c r="HO48" s="465"/>
      <c r="HP48" s="465"/>
      <c r="HQ48" s="465"/>
      <c r="HR48" s="465"/>
      <c r="HS48" s="465"/>
      <c r="HT48" s="465"/>
      <c r="HU48" s="465"/>
      <c r="HV48" s="465"/>
      <c r="HW48" s="465"/>
      <c r="HX48" s="465"/>
      <c r="HY48" s="465"/>
      <c r="HZ48" s="465"/>
    </row>
    <row r="49" spans="2:234" s="446" customFormat="1" ht="16.5" customHeight="1">
      <c r="B49" s="458">
        <v>15</v>
      </c>
      <c r="C49" s="459" t="s">
        <v>247</v>
      </c>
      <c r="D49" s="460" t="s">
        <v>241</v>
      </c>
      <c r="E49" s="461">
        <v>325</v>
      </c>
      <c r="F49" s="460" t="s">
        <v>51</v>
      </c>
      <c r="G49" s="467">
        <v>41015</v>
      </c>
      <c r="H49" s="467">
        <v>42110</v>
      </c>
      <c r="I49" s="468">
        <v>42476</v>
      </c>
      <c r="J49" s="440"/>
      <c r="K49" s="463">
        <v>225.35499999999999</v>
      </c>
      <c r="L49" s="463">
        <v>225.35499999999999</v>
      </c>
      <c r="M49" s="463">
        <v>225.35499999999999</v>
      </c>
      <c r="N49" s="463">
        <v>225.35499999999999</v>
      </c>
      <c r="O49" s="463">
        <v>225.35499999999999</v>
      </c>
      <c r="P49" s="463">
        <v>225.35499999999999</v>
      </c>
      <c r="Q49" s="463">
        <v>225.35499999999999</v>
      </c>
      <c r="R49" s="463">
        <v>225.35499999999999</v>
      </c>
      <c r="S49" s="463">
        <v>225.35499999999999</v>
      </c>
      <c r="T49" s="463">
        <v>225.35499999999999</v>
      </c>
      <c r="U49" s="463">
        <v>225.35499999999999</v>
      </c>
      <c r="V49" s="463">
        <v>225.35499999999999</v>
      </c>
      <c r="W49" s="463">
        <v>225.35499999999999</v>
      </c>
      <c r="X49" s="463">
        <v>225.35499999999999</v>
      </c>
      <c r="Y49" s="463">
        <v>225.35499999999999</v>
      </c>
      <c r="Z49" s="463">
        <v>225.35499999999999</v>
      </c>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3"/>
      <c r="BX49" s="463"/>
      <c r="BY49" s="463"/>
      <c r="BZ49" s="463"/>
      <c r="CA49" s="463"/>
      <c r="CB49" s="463"/>
      <c r="CC49" s="464"/>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465"/>
      <c r="EB49" s="465"/>
      <c r="EC49" s="465"/>
      <c r="ED49" s="465"/>
      <c r="EE49" s="465"/>
      <c r="EF49" s="465"/>
      <c r="EG49" s="465"/>
      <c r="EH49" s="465"/>
      <c r="EI49" s="465"/>
      <c r="EJ49" s="465"/>
      <c r="EK49" s="465"/>
      <c r="EL49" s="465"/>
      <c r="EM49" s="465"/>
      <c r="EN49" s="465"/>
      <c r="EO49" s="465"/>
      <c r="EP49" s="465"/>
      <c r="EQ49" s="465"/>
      <c r="ER49" s="465"/>
      <c r="ES49" s="465"/>
      <c r="ET49" s="465"/>
      <c r="EU49" s="465"/>
      <c r="EV49" s="465"/>
      <c r="EW49" s="465"/>
      <c r="EX49" s="465"/>
      <c r="EY49" s="465"/>
      <c r="EZ49" s="465"/>
      <c r="FA49" s="465"/>
      <c r="FB49" s="465"/>
      <c r="FC49" s="465"/>
      <c r="FD49" s="465"/>
      <c r="FE49" s="465"/>
      <c r="FF49" s="465"/>
      <c r="FG49" s="465"/>
      <c r="FH49" s="465"/>
      <c r="FI49" s="465"/>
      <c r="FJ49" s="465"/>
      <c r="FK49" s="465"/>
      <c r="FL49" s="465"/>
      <c r="FM49" s="465"/>
      <c r="FN49" s="465"/>
      <c r="FO49" s="465"/>
      <c r="FP49" s="465"/>
      <c r="FQ49" s="465"/>
      <c r="FR49" s="465"/>
      <c r="FS49" s="465"/>
      <c r="FT49" s="465"/>
      <c r="FU49" s="465"/>
      <c r="FV49" s="465"/>
      <c r="FW49" s="465"/>
      <c r="FX49" s="465"/>
      <c r="FY49" s="465"/>
      <c r="FZ49" s="465"/>
      <c r="GA49" s="465"/>
      <c r="GB49" s="465"/>
      <c r="GC49" s="465"/>
      <c r="GD49" s="465"/>
      <c r="GE49" s="465"/>
      <c r="GF49" s="465"/>
      <c r="GG49" s="465"/>
      <c r="GH49" s="465"/>
      <c r="GI49" s="465"/>
      <c r="GJ49" s="465"/>
      <c r="GK49" s="465"/>
      <c r="GL49" s="465"/>
      <c r="GM49" s="465"/>
      <c r="GN49" s="465"/>
      <c r="GO49" s="465"/>
      <c r="GP49" s="465"/>
      <c r="GQ49" s="465"/>
      <c r="GR49" s="465"/>
      <c r="GS49" s="465"/>
      <c r="GT49" s="465"/>
      <c r="GU49" s="465"/>
      <c r="GV49" s="465"/>
      <c r="GW49" s="465"/>
      <c r="GX49" s="465"/>
      <c r="GY49" s="465"/>
      <c r="GZ49" s="465"/>
      <c r="HA49" s="465"/>
      <c r="HB49" s="465"/>
      <c r="HC49" s="465"/>
      <c r="HD49" s="465"/>
      <c r="HE49" s="465"/>
      <c r="HF49" s="465"/>
      <c r="HG49" s="465"/>
      <c r="HH49" s="465"/>
      <c r="HI49" s="465"/>
      <c r="HJ49" s="465"/>
      <c r="HK49" s="465"/>
      <c r="HL49" s="465"/>
      <c r="HM49" s="465"/>
      <c r="HN49" s="465"/>
      <c r="HO49" s="465"/>
      <c r="HP49" s="465"/>
      <c r="HQ49" s="465"/>
      <c r="HR49" s="465"/>
      <c r="HS49" s="465"/>
      <c r="HT49" s="465"/>
      <c r="HU49" s="465"/>
      <c r="HV49" s="465"/>
      <c r="HW49" s="465"/>
      <c r="HX49" s="465"/>
      <c r="HY49" s="465"/>
      <c r="HZ49" s="465"/>
    </row>
    <row r="50" spans="2:234" s="446" customFormat="1" ht="16.5" customHeight="1">
      <c r="B50" s="458">
        <v>16</v>
      </c>
      <c r="C50" s="459" t="s">
        <v>248</v>
      </c>
      <c r="D50" s="460" t="s">
        <v>241</v>
      </c>
      <c r="E50" s="461">
        <v>2000</v>
      </c>
      <c r="F50" s="460" t="s">
        <v>116</v>
      </c>
      <c r="G50" s="467">
        <v>41039</v>
      </c>
      <c r="H50" s="467">
        <v>42865</v>
      </c>
      <c r="I50" s="468">
        <v>43230</v>
      </c>
      <c r="J50" s="440"/>
      <c r="K50" s="463">
        <v>1235</v>
      </c>
      <c r="L50" s="463">
        <f t="shared" ref="L50:AA57" si="267">K50</f>
        <v>1235</v>
      </c>
      <c r="M50" s="463">
        <f t="shared" si="267"/>
        <v>1235</v>
      </c>
      <c r="N50" s="463">
        <f t="shared" si="267"/>
        <v>1235</v>
      </c>
      <c r="O50" s="463">
        <f t="shared" si="267"/>
        <v>1235</v>
      </c>
      <c r="P50" s="463">
        <f t="shared" si="267"/>
        <v>1235</v>
      </c>
      <c r="Q50" s="463">
        <f t="shared" si="267"/>
        <v>1235</v>
      </c>
      <c r="R50" s="463">
        <f t="shared" si="267"/>
        <v>1235</v>
      </c>
      <c r="S50" s="463">
        <f t="shared" si="267"/>
        <v>1235</v>
      </c>
      <c r="T50" s="463">
        <f t="shared" si="267"/>
        <v>1235</v>
      </c>
      <c r="U50" s="463">
        <f t="shared" si="267"/>
        <v>1235</v>
      </c>
      <c r="V50" s="463">
        <f t="shared" si="267"/>
        <v>1235</v>
      </c>
      <c r="W50" s="463">
        <f t="shared" si="267"/>
        <v>1235</v>
      </c>
      <c r="X50" s="463">
        <f t="shared" si="267"/>
        <v>1235</v>
      </c>
      <c r="Y50" s="463">
        <f t="shared" si="267"/>
        <v>1235</v>
      </c>
      <c r="Z50" s="463">
        <f t="shared" si="267"/>
        <v>1235</v>
      </c>
      <c r="AA50" s="463">
        <f t="shared" si="267"/>
        <v>1235</v>
      </c>
      <c r="AB50" s="463">
        <f t="shared" ref="AB50:AQ57" si="268">AA50</f>
        <v>1235</v>
      </c>
      <c r="AC50" s="463">
        <f t="shared" si="268"/>
        <v>1235</v>
      </c>
      <c r="AD50" s="463">
        <f t="shared" si="268"/>
        <v>1235</v>
      </c>
      <c r="AE50" s="463">
        <f t="shared" si="268"/>
        <v>1235</v>
      </c>
      <c r="AF50" s="463">
        <f t="shared" si="268"/>
        <v>1235</v>
      </c>
      <c r="AG50" s="463">
        <f t="shared" si="268"/>
        <v>1235</v>
      </c>
      <c r="AH50" s="463">
        <f t="shared" si="268"/>
        <v>1235</v>
      </c>
      <c r="AI50" s="463">
        <f t="shared" si="268"/>
        <v>1235</v>
      </c>
      <c r="AJ50" s="463">
        <f t="shared" si="268"/>
        <v>1235</v>
      </c>
      <c r="AK50" s="463">
        <f t="shared" si="268"/>
        <v>1235</v>
      </c>
      <c r="AL50" s="463">
        <f t="shared" si="268"/>
        <v>1235</v>
      </c>
      <c r="AM50" s="463">
        <f t="shared" si="268"/>
        <v>1235</v>
      </c>
      <c r="AN50" s="463">
        <f t="shared" si="268"/>
        <v>1235</v>
      </c>
      <c r="AO50" s="463">
        <f t="shared" si="268"/>
        <v>1235</v>
      </c>
      <c r="AP50" s="463">
        <f t="shared" si="268"/>
        <v>1235</v>
      </c>
      <c r="AQ50" s="463">
        <f t="shared" si="268"/>
        <v>1235</v>
      </c>
      <c r="AR50" s="463">
        <f t="shared" ref="AR50:BG57" si="269">AQ50</f>
        <v>1235</v>
      </c>
      <c r="AS50" s="463">
        <f t="shared" si="269"/>
        <v>1235</v>
      </c>
      <c r="AT50" s="463">
        <f t="shared" si="269"/>
        <v>1235</v>
      </c>
      <c r="AU50" s="463">
        <f t="shared" si="269"/>
        <v>1235</v>
      </c>
      <c r="AV50" s="463">
        <f t="shared" si="269"/>
        <v>1235</v>
      </c>
      <c r="AW50" s="463">
        <f t="shared" si="269"/>
        <v>1235</v>
      </c>
      <c r="AX50" s="463">
        <f t="shared" si="269"/>
        <v>1235</v>
      </c>
      <c r="AY50" s="463"/>
      <c r="AZ50" s="463"/>
      <c r="BA50" s="463"/>
      <c r="BB50" s="463"/>
      <c r="BC50" s="463"/>
      <c r="BD50" s="463"/>
      <c r="BE50" s="463"/>
      <c r="BF50" s="463"/>
      <c r="BG50" s="463"/>
      <c r="BH50" s="463"/>
      <c r="BI50" s="463"/>
      <c r="BJ50" s="463"/>
      <c r="BK50" s="463"/>
      <c r="BL50" s="463"/>
      <c r="BM50" s="463"/>
      <c r="BN50" s="463"/>
      <c r="BO50" s="463"/>
      <c r="BP50" s="463"/>
      <c r="BQ50" s="463"/>
      <c r="BR50" s="463"/>
      <c r="BS50" s="463"/>
      <c r="BT50" s="463"/>
      <c r="BU50" s="463"/>
      <c r="BV50" s="463"/>
      <c r="BW50" s="463"/>
      <c r="BX50" s="463"/>
      <c r="BY50" s="463"/>
      <c r="BZ50" s="463"/>
      <c r="CA50" s="463"/>
      <c r="CB50" s="463"/>
      <c r="CC50" s="464"/>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5"/>
      <c r="DD50" s="465"/>
      <c r="DE50" s="465"/>
      <c r="DF50" s="465"/>
      <c r="DG50" s="465"/>
      <c r="DH50" s="465"/>
      <c r="DI50" s="465"/>
      <c r="DJ50" s="465"/>
      <c r="DK50" s="465"/>
      <c r="DL50" s="465"/>
      <c r="DM50" s="465"/>
      <c r="DN50" s="465"/>
      <c r="DO50" s="465"/>
      <c r="DP50" s="465"/>
      <c r="DQ50" s="465"/>
      <c r="DR50" s="465"/>
      <c r="DS50" s="465"/>
      <c r="DT50" s="465"/>
      <c r="DU50" s="465"/>
      <c r="DV50" s="465"/>
      <c r="DW50" s="465"/>
      <c r="DX50" s="465"/>
      <c r="DY50" s="465"/>
      <c r="DZ50" s="465"/>
      <c r="EA50" s="465"/>
      <c r="EB50" s="465"/>
      <c r="EC50" s="465"/>
      <c r="ED50" s="465"/>
      <c r="EE50" s="465"/>
      <c r="EF50" s="465"/>
      <c r="EG50" s="465"/>
      <c r="EH50" s="465"/>
      <c r="EI50" s="465"/>
      <c r="EJ50" s="465"/>
      <c r="EK50" s="465"/>
      <c r="EL50" s="465"/>
      <c r="EM50" s="465"/>
      <c r="EN50" s="465"/>
      <c r="EO50" s="465"/>
      <c r="EP50" s="465"/>
      <c r="EQ50" s="465"/>
      <c r="ER50" s="465"/>
      <c r="ES50" s="465"/>
      <c r="ET50" s="465"/>
      <c r="EU50" s="465"/>
      <c r="EV50" s="465"/>
      <c r="EW50" s="465"/>
      <c r="EX50" s="465"/>
      <c r="EY50" s="465"/>
      <c r="EZ50" s="465"/>
      <c r="FA50" s="465"/>
      <c r="FB50" s="465"/>
      <c r="FC50" s="465"/>
      <c r="FD50" s="465"/>
      <c r="FE50" s="465"/>
      <c r="FF50" s="465"/>
      <c r="FG50" s="465"/>
      <c r="FH50" s="465"/>
      <c r="FI50" s="465"/>
      <c r="FJ50" s="465"/>
      <c r="FK50" s="465"/>
      <c r="FL50" s="465"/>
      <c r="FM50" s="465"/>
      <c r="FN50" s="465"/>
      <c r="FO50" s="465"/>
      <c r="FP50" s="465"/>
      <c r="FQ50" s="465"/>
      <c r="FR50" s="465"/>
      <c r="FS50" s="465"/>
      <c r="FT50" s="465"/>
      <c r="FU50" s="465"/>
      <c r="FV50" s="465"/>
      <c r="FW50" s="465"/>
      <c r="FX50" s="465"/>
      <c r="FY50" s="465"/>
      <c r="FZ50" s="465"/>
      <c r="GA50" s="465"/>
      <c r="GB50" s="465"/>
      <c r="GC50" s="465"/>
      <c r="GD50" s="465"/>
      <c r="GE50" s="465"/>
      <c r="GF50" s="465"/>
      <c r="GG50" s="465"/>
      <c r="GH50" s="465"/>
      <c r="GI50" s="465"/>
      <c r="GJ50" s="465"/>
      <c r="GK50" s="465"/>
      <c r="GL50" s="465"/>
      <c r="GM50" s="465"/>
      <c r="GN50" s="465"/>
      <c r="GO50" s="465"/>
      <c r="GP50" s="465"/>
      <c r="GQ50" s="465"/>
      <c r="GR50" s="465"/>
      <c r="GS50" s="465"/>
      <c r="GT50" s="465"/>
      <c r="GU50" s="465"/>
      <c r="GV50" s="465"/>
      <c r="GW50" s="465"/>
      <c r="GX50" s="465"/>
      <c r="GY50" s="465"/>
      <c r="GZ50" s="465"/>
      <c r="HA50" s="465"/>
      <c r="HB50" s="465"/>
      <c r="HC50" s="465"/>
      <c r="HD50" s="465"/>
      <c r="HE50" s="465"/>
      <c r="HF50" s="465"/>
      <c r="HG50" s="465"/>
      <c r="HH50" s="465"/>
      <c r="HI50" s="465"/>
      <c r="HJ50" s="465"/>
      <c r="HK50" s="465"/>
      <c r="HL50" s="465"/>
      <c r="HM50" s="465"/>
      <c r="HN50" s="465"/>
      <c r="HO50" s="465"/>
      <c r="HP50" s="465"/>
      <c r="HQ50" s="465"/>
      <c r="HR50" s="465"/>
      <c r="HS50" s="465"/>
      <c r="HT50" s="465"/>
      <c r="HU50" s="465"/>
      <c r="HV50" s="465"/>
      <c r="HW50" s="465"/>
      <c r="HX50" s="465"/>
      <c r="HY50" s="465"/>
      <c r="HZ50" s="465"/>
    </row>
    <row r="51" spans="2:234" s="446" customFormat="1" ht="16.5" customHeight="1">
      <c r="B51" s="458">
        <v>17</v>
      </c>
      <c r="C51" s="459" t="s">
        <v>257</v>
      </c>
      <c r="D51" s="460" t="s">
        <v>240</v>
      </c>
      <c r="E51" s="461">
        <v>692.5</v>
      </c>
      <c r="F51" s="460" t="s">
        <v>115</v>
      </c>
      <c r="G51" s="466">
        <v>40346</v>
      </c>
      <c r="H51" s="466">
        <v>47651</v>
      </c>
      <c r="I51" s="460"/>
      <c r="J51" s="440"/>
      <c r="K51" s="463">
        <v>572.45598085999995</v>
      </c>
      <c r="L51" s="463">
        <f t="shared" si="267"/>
        <v>572.45598085999995</v>
      </c>
      <c r="M51" s="463">
        <f t="shared" si="267"/>
        <v>572.45598085999995</v>
      </c>
      <c r="N51" s="463">
        <f t="shared" si="267"/>
        <v>572.45598085999995</v>
      </c>
      <c r="O51" s="463">
        <f t="shared" si="267"/>
        <v>572.45598085999995</v>
      </c>
      <c r="P51" s="463">
        <f t="shared" si="267"/>
        <v>572.45598085999995</v>
      </c>
      <c r="Q51" s="463">
        <f t="shared" si="267"/>
        <v>572.45598085999995</v>
      </c>
      <c r="R51" s="463">
        <f t="shared" si="267"/>
        <v>572.45598085999995</v>
      </c>
      <c r="S51" s="463">
        <f t="shared" si="267"/>
        <v>572.45598085999995</v>
      </c>
      <c r="T51" s="463">
        <f t="shared" si="267"/>
        <v>572.45598085999995</v>
      </c>
      <c r="U51" s="463">
        <f t="shared" si="267"/>
        <v>572.45598085999995</v>
      </c>
      <c r="V51" s="463">
        <f t="shared" si="267"/>
        <v>572.45598085999995</v>
      </c>
      <c r="W51" s="463">
        <f t="shared" si="267"/>
        <v>572.45598085999995</v>
      </c>
      <c r="X51" s="463">
        <f t="shared" si="267"/>
        <v>572.45598085999995</v>
      </c>
      <c r="Y51" s="463">
        <f t="shared" si="267"/>
        <v>572.45598085999995</v>
      </c>
      <c r="Z51" s="463">
        <f t="shared" si="267"/>
        <v>572.45598085999995</v>
      </c>
      <c r="AA51" s="463">
        <f t="shared" si="267"/>
        <v>572.45598085999995</v>
      </c>
      <c r="AB51" s="463">
        <f t="shared" si="268"/>
        <v>572.45598085999995</v>
      </c>
      <c r="AC51" s="463">
        <f t="shared" si="268"/>
        <v>572.45598085999995</v>
      </c>
      <c r="AD51" s="463">
        <f t="shared" si="268"/>
        <v>572.45598085999995</v>
      </c>
      <c r="AE51" s="463">
        <f t="shared" si="268"/>
        <v>572.45598085999995</v>
      </c>
      <c r="AF51" s="463">
        <f t="shared" si="268"/>
        <v>572.45598085999995</v>
      </c>
      <c r="AG51" s="463">
        <f t="shared" si="268"/>
        <v>572.45598085999995</v>
      </c>
      <c r="AH51" s="463">
        <f t="shared" si="268"/>
        <v>572.45598085999995</v>
      </c>
      <c r="AI51" s="463">
        <f t="shared" si="268"/>
        <v>572.45598085999995</v>
      </c>
      <c r="AJ51" s="463">
        <f t="shared" si="268"/>
        <v>572.45598085999995</v>
      </c>
      <c r="AK51" s="463">
        <f t="shared" si="268"/>
        <v>572.45598085999995</v>
      </c>
      <c r="AL51" s="463">
        <f t="shared" si="268"/>
        <v>572.45598085999995</v>
      </c>
      <c r="AM51" s="463">
        <f t="shared" si="268"/>
        <v>572.45598085999995</v>
      </c>
      <c r="AN51" s="463">
        <f t="shared" si="268"/>
        <v>572.45598085999995</v>
      </c>
      <c r="AO51" s="463">
        <f t="shared" si="268"/>
        <v>572.45598085999995</v>
      </c>
      <c r="AP51" s="463">
        <f t="shared" si="268"/>
        <v>572.45598085999995</v>
      </c>
      <c r="AQ51" s="463">
        <f t="shared" si="268"/>
        <v>572.45598085999995</v>
      </c>
      <c r="AR51" s="463">
        <f t="shared" si="269"/>
        <v>572.45598085999995</v>
      </c>
      <c r="AS51" s="463">
        <f t="shared" si="269"/>
        <v>572.45598085999995</v>
      </c>
      <c r="AT51" s="463">
        <f t="shared" si="269"/>
        <v>572.45598085999995</v>
      </c>
      <c r="AU51" s="463">
        <f t="shared" si="269"/>
        <v>572.45598085999995</v>
      </c>
      <c r="AV51" s="463">
        <f t="shared" si="269"/>
        <v>572.45598085999995</v>
      </c>
      <c r="AW51" s="463">
        <f t="shared" si="269"/>
        <v>572.45598085999995</v>
      </c>
      <c r="AX51" s="463">
        <f t="shared" si="269"/>
        <v>572.45598085999995</v>
      </c>
      <c r="AY51" s="463">
        <f t="shared" si="269"/>
        <v>572.45598085999995</v>
      </c>
      <c r="AZ51" s="463">
        <f t="shared" si="269"/>
        <v>572.45598085999995</v>
      </c>
      <c r="BA51" s="463">
        <f t="shared" si="269"/>
        <v>572.45598085999995</v>
      </c>
      <c r="BB51" s="463">
        <f t="shared" si="269"/>
        <v>572.45598085999995</v>
      </c>
      <c r="BC51" s="463">
        <f t="shared" si="269"/>
        <v>572.45598085999995</v>
      </c>
      <c r="BD51" s="463">
        <f t="shared" si="269"/>
        <v>572.45598085999995</v>
      </c>
      <c r="BE51" s="463">
        <f t="shared" si="269"/>
        <v>572.45598085999995</v>
      </c>
      <c r="BF51" s="463">
        <f t="shared" si="269"/>
        <v>572.45598085999995</v>
      </c>
      <c r="BG51" s="463">
        <f t="shared" si="269"/>
        <v>572.45598085999995</v>
      </c>
      <c r="BH51" s="463">
        <f t="shared" ref="BH51:BW55" si="270">BG51</f>
        <v>572.45598085999995</v>
      </c>
      <c r="BI51" s="463">
        <f t="shared" si="270"/>
        <v>572.45598085999995</v>
      </c>
      <c r="BJ51" s="463">
        <f t="shared" si="270"/>
        <v>572.45598085999995</v>
      </c>
      <c r="BK51" s="463">
        <f t="shared" si="270"/>
        <v>572.45598085999995</v>
      </c>
      <c r="BL51" s="463">
        <f t="shared" si="270"/>
        <v>572.45598085999995</v>
      </c>
      <c r="BM51" s="463">
        <f t="shared" si="270"/>
        <v>572.45598085999995</v>
      </c>
      <c r="BN51" s="463">
        <f t="shared" si="270"/>
        <v>572.45598085999995</v>
      </c>
      <c r="BO51" s="463">
        <f t="shared" si="270"/>
        <v>572.45598085999995</v>
      </c>
      <c r="BP51" s="463">
        <f t="shared" si="270"/>
        <v>572.45598085999995</v>
      </c>
      <c r="BQ51" s="463">
        <f t="shared" si="270"/>
        <v>572.45598085999995</v>
      </c>
      <c r="BR51" s="463">
        <f t="shared" si="270"/>
        <v>572.45598085999995</v>
      </c>
      <c r="BS51" s="463">
        <f t="shared" si="270"/>
        <v>572.45598085999995</v>
      </c>
      <c r="BT51" s="463">
        <f t="shared" si="270"/>
        <v>572.45598085999995</v>
      </c>
      <c r="BU51" s="463">
        <f t="shared" si="270"/>
        <v>572.45598085999995</v>
      </c>
      <c r="BV51" s="463">
        <f t="shared" si="270"/>
        <v>572.45598085999995</v>
      </c>
      <c r="BW51" s="463">
        <f t="shared" si="270"/>
        <v>572.45598085999995</v>
      </c>
      <c r="BX51" s="463">
        <f t="shared" ref="BX51:CM55" si="271">BW51</f>
        <v>572.45598085999995</v>
      </c>
      <c r="BY51" s="463">
        <f t="shared" si="271"/>
        <v>572.45598085999995</v>
      </c>
      <c r="BZ51" s="463">
        <f t="shared" si="271"/>
        <v>572.45598085999995</v>
      </c>
      <c r="CA51" s="463">
        <f t="shared" si="271"/>
        <v>572.45598085999995</v>
      </c>
      <c r="CB51" s="463">
        <f t="shared" si="271"/>
        <v>572.45598085999995</v>
      </c>
      <c r="CC51" s="463">
        <f t="shared" si="271"/>
        <v>572.45598085999995</v>
      </c>
      <c r="CD51" s="463">
        <f t="shared" si="271"/>
        <v>572.45598085999995</v>
      </c>
      <c r="CE51" s="463">
        <f t="shared" si="271"/>
        <v>572.45598085999995</v>
      </c>
      <c r="CF51" s="463">
        <f t="shared" si="271"/>
        <v>572.45598085999995</v>
      </c>
      <c r="CG51" s="463">
        <f t="shared" si="271"/>
        <v>572.45598085999995</v>
      </c>
      <c r="CH51" s="463">
        <f t="shared" si="271"/>
        <v>572.45598085999995</v>
      </c>
      <c r="CI51" s="463">
        <f t="shared" si="271"/>
        <v>572.45598085999995</v>
      </c>
      <c r="CJ51" s="463">
        <f t="shared" si="271"/>
        <v>572.45598085999995</v>
      </c>
      <c r="CK51" s="463">
        <f t="shared" si="271"/>
        <v>572.45598085999995</v>
      </c>
      <c r="CL51" s="463">
        <f t="shared" si="271"/>
        <v>572.45598085999995</v>
      </c>
      <c r="CM51" s="463">
        <f t="shared" si="271"/>
        <v>572.45598085999995</v>
      </c>
      <c r="CN51" s="463">
        <f t="shared" ref="CN51:DC55" si="272">CM51</f>
        <v>572.45598085999995</v>
      </c>
      <c r="CO51" s="463">
        <f t="shared" si="272"/>
        <v>572.45598085999995</v>
      </c>
      <c r="CP51" s="463">
        <f t="shared" si="272"/>
        <v>572.45598085999995</v>
      </c>
      <c r="CQ51" s="463">
        <f t="shared" si="272"/>
        <v>572.45598085999995</v>
      </c>
      <c r="CR51" s="463">
        <f t="shared" si="272"/>
        <v>572.45598085999995</v>
      </c>
      <c r="CS51" s="463">
        <f t="shared" si="272"/>
        <v>572.45598085999995</v>
      </c>
      <c r="CT51" s="463">
        <f t="shared" si="272"/>
        <v>572.45598085999995</v>
      </c>
      <c r="CU51" s="463">
        <f t="shared" si="272"/>
        <v>572.45598085999995</v>
      </c>
      <c r="CV51" s="463">
        <f t="shared" si="272"/>
        <v>572.45598085999995</v>
      </c>
      <c r="CW51" s="463">
        <f t="shared" si="272"/>
        <v>572.45598085999995</v>
      </c>
      <c r="CX51" s="463">
        <f t="shared" si="272"/>
        <v>572.45598085999995</v>
      </c>
      <c r="CY51" s="463">
        <f t="shared" si="272"/>
        <v>572.45598085999995</v>
      </c>
      <c r="CZ51" s="463">
        <f t="shared" si="272"/>
        <v>572.45598085999995</v>
      </c>
      <c r="DA51" s="463">
        <f t="shared" si="272"/>
        <v>572.45598085999995</v>
      </c>
      <c r="DB51" s="463">
        <f t="shared" si="272"/>
        <v>572.45598085999995</v>
      </c>
      <c r="DC51" s="463">
        <f t="shared" si="272"/>
        <v>572.45598085999995</v>
      </c>
      <c r="DD51" s="463">
        <f t="shared" ref="DD51:DS55" si="273">DC51</f>
        <v>572.45598085999995</v>
      </c>
      <c r="DE51" s="463">
        <f t="shared" si="273"/>
        <v>572.45598085999995</v>
      </c>
      <c r="DF51" s="463">
        <f t="shared" si="273"/>
        <v>572.45598085999995</v>
      </c>
      <c r="DG51" s="463">
        <f t="shared" si="273"/>
        <v>572.45598085999995</v>
      </c>
      <c r="DH51" s="463">
        <f t="shared" si="273"/>
        <v>572.45598085999995</v>
      </c>
      <c r="DI51" s="463">
        <f t="shared" si="273"/>
        <v>572.45598085999995</v>
      </c>
      <c r="DJ51" s="463">
        <f t="shared" si="273"/>
        <v>572.45598085999995</v>
      </c>
      <c r="DK51" s="463">
        <f t="shared" si="273"/>
        <v>572.45598085999995</v>
      </c>
      <c r="DL51" s="463">
        <f t="shared" si="273"/>
        <v>572.45598085999995</v>
      </c>
      <c r="DM51" s="463">
        <f t="shared" si="273"/>
        <v>572.45598085999995</v>
      </c>
      <c r="DN51" s="463">
        <f t="shared" si="273"/>
        <v>572.45598085999995</v>
      </c>
      <c r="DO51" s="463">
        <f t="shared" si="273"/>
        <v>572.45598085999995</v>
      </c>
      <c r="DP51" s="463">
        <f t="shared" si="273"/>
        <v>572.45598085999995</v>
      </c>
      <c r="DQ51" s="463">
        <f t="shared" si="273"/>
        <v>572.45598085999995</v>
      </c>
      <c r="DR51" s="463">
        <f t="shared" si="273"/>
        <v>572.45598085999995</v>
      </c>
      <c r="DS51" s="463">
        <f t="shared" si="273"/>
        <v>572.45598085999995</v>
      </c>
      <c r="DT51" s="463">
        <f t="shared" ref="DT51:EI55" si="274">DS51</f>
        <v>572.45598085999995</v>
      </c>
      <c r="DU51" s="463">
        <f t="shared" si="274"/>
        <v>572.45598085999995</v>
      </c>
      <c r="DV51" s="463">
        <f t="shared" si="274"/>
        <v>572.45598085999995</v>
      </c>
      <c r="DW51" s="463">
        <f t="shared" si="274"/>
        <v>572.45598085999995</v>
      </c>
      <c r="DX51" s="463">
        <f t="shared" si="274"/>
        <v>572.45598085999995</v>
      </c>
      <c r="DY51" s="463">
        <f t="shared" si="274"/>
        <v>572.45598085999995</v>
      </c>
      <c r="DZ51" s="463">
        <f t="shared" si="274"/>
        <v>572.45598085999995</v>
      </c>
      <c r="EA51" s="463">
        <f t="shared" si="274"/>
        <v>572.45598085999995</v>
      </c>
      <c r="EB51" s="463">
        <f t="shared" si="274"/>
        <v>572.45598085999995</v>
      </c>
      <c r="EC51" s="463">
        <f t="shared" si="274"/>
        <v>572.45598085999995</v>
      </c>
      <c r="ED51" s="463">
        <f t="shared" si="274"/>
        <v>572.45598085999995</v>
      </c>
      <c r="EE51" s="463">
        <f t="shared" si="274"/>
        <v>572.45598085999995</v>
      </c>
      <c r="EF51" s="463">
        <f t="shared" si="274"/>
        <v>572.45598085999995</v>
      </c>
      <c r="EG51" s="463">
        <f t="shared" si="274"/>
        <v>572.45598085999995</v>
      </c>
      <c r="EH51" s="463">
        <f t="shared" si="274"/>
        <v>572.45598085999995</v>
      </c>
      <c r="EI51" s="463">
        <f t="shared" si="274"/>
        <v>572.45598085999995</v>
      </c>
      <c r="EJ51" s="463">
        <f t="shared" ref="EJ51:EY55" si="275">EI51</f>
        <v>572.45598085999995</v>
      </c>
      <c r="EK51" s="463">
        <f t="shared" si="275"/>
        <v>572.45598085999995</v>
      </c>
      <c r="EL51" s="463">
        <f t="shared" si="275"/>
        <v>572.45598085999995</v>
      </c>
      <c r="EM51" s="463">
        <f t="shared" si="275"/>
        <v>572.45598085999995</v>
      </c>
      <c r="EN51" s="463">
        <f t="shared" si="275"/>
        <v>572.45598085999995</v>
      </c>
      <c r="EO51" s="463">
        <f t="shared" si="275"/>
        <v>572.45598085999995</v>
      </c>
      <c r="EP51" s="463">
        <f t="shared" si="275"/>
        <v>572.45598085999995</v>
      </c>
      <c r="EQ51" s="463">
        <f t="shared" si="275"/>
        <v>572.45598085999995</v>
      </c>
      <c r="ER51" s="463">
        <f t="shared" si="275"/>
        <v>572.45598085999995</v>
      </c>
      <c r="ES51" s="463">
        <f t="shared" si="275"/>
        <v>572.45598085999995</v>
      </c>
      <c r="ET51" s="463">
        <f t="shared" si="275"/>
        <v>572.45598085999995</v>
      </c>
      <c r="EU51" s="463">
        <f t="shared" si="275"/>
        <v>572.45598085999995</v>
      </c>
      <c r="EV51" s="463">
        <f t="shared" si="275"/>
        <v>572.45598085999995</v>
      </c>
      <c r="EW51" s="463">
        <f t="shared" si="275"/>
        <v>572.45598085999995</v>
      </c>
      <c r="EX51" s="463">
        <f t="shared" si="275"/>
        <v>572.45598085999995</v>
      </c>
      <c r="EY51" s="463">
        <f t="shared" si="275"/>
        <v>572.45598085999995</v>
      </c>
      <c r="EZ51" s="463">
        <f t="shared" ref="EZ51:FO55" si="276">EY51</f>
        <v>572.45598085999995</v>
      </c>
      <c r="FA51" s="463">
        <f t="shared" si="276"/>
        <v>572.45598085999995</v>
      </c>
      <c r="FB51" s="463">
        <f t="shared" si="276"/>
        <v>572.45598085999995</v>
      </c>
      <c r="FC51" s="463">
        <f t="shared" si="276"/>
        <v>572.45598085999995</v>
      </c>
      <c r="FD51" s="463">
        <f t="shared" si="276"/>
        <v>572.45598085999995</v>
      </c>
      <c r="FE51" s="463">
        <f t="shared" si="276"/>
        <v>572.45598085999995</v>
      </c>
      <c r="FF51" s="463">
        <f t="shared" si="276"/>
        <v>572.45598085999995</v>
      </c>
      <c r="FG51" s="463">
        <f t="shared" si="276"/>
        <v>572.45598085999995</v>
      </c>
      <c r="FH51" s="463">
        <f t="shared" si="276"/>
        <v>572.45598085999995</v>
      </c>
      <c r="FI51" s="463">
        <f t="shared" si="276"/>
        <v>572.45598085999995</v>
      </c>
      <c r="FJ51" s="463">
        <f t="shared" si="276"/>
        <v>572.45598085999995</v>
      </c>
      <c r="FK51" s="463">
        <f t="shared" si="276"/>
        <v>572.45598085999995</v>
      </c>
      <c r="FL51" s="463">
        <f t="shared" si="276"/>
        <v>572.45598085999995</v>
      </c>
      <c r="FM51" s="463">
        <f t="shared" si="276"/>
        <v>572.45598085999995</v>
      </c>
      <c r="FN51" s="463">
        <f t="shared" si="276"/>
        <v>572.45598085999995</v>
      </c>
      <c r="FO51" s="463">
        <f t="shared" si="276"/>
        <v>572.45598085999995</v>
      </c>
      <c r="FP51" s="463">
        <f t="shared" ref="FP51:FV55" si="277">FO51</f>
        <v>572.45598085999995</v>
      </c>
      <c r="FQ51" s="463">
        <f t="shared" si="277"/>
        <v>572.45598085999995</v>
      </c>
      <c r="FR51" s="463">
        <f t="shared" si="277"/>
        <v>572.45598085999995</v>
      </c>
      <c r="FS51" s="463">
        <f t="shared" si="277"/>
        <v>572.45598085999995</v>
      </c>
      <c r="FT51" s="463">
        <f t="shared" si="277"/>
        <v>572.45598085999995</v>
      </c>
      <c r="FU51" s="463">
        <f t="shared" si="277"/>
        <v>572.45598085999995</v>
      </c>
      <c r="FV51" s="463">
        <f t="shared" si="277"/>
        <v>572.45598085999995</v>
      </c>
      <c r="FW51" s="463">
        <f t="shared" ref="FW51:FW55" si="278">FV51</f>
        <v>572.45598085999995</v>
      </c>
      <c r="FX51" s="463">
        <f t="shared" ref="FX51:FX55" si="279">FW51</f>
        <v>572.45598085999995</v>
      </c>
      <c r="FY51" s="463">
        <f t="shared" ref="FY51:FY55" si="280">FX51</f>
        <v>572.45598085999995</v>
      </c>
      <c r="FZ51" s="463">
        <f t="shared" ref="FZ51:FZ55" si="281">FY51</f>
        <v>572.45598085999995</v>
      </c>
      <c r="GA51" s="463">
        <f t="shared" ref="GA51:GA55" si="282">FZ51</f>
        <v>572.45598085999995</v>
      </c>
      <c r="GB51" s="463">
        <f t="shared" ref="GB51:GB55" si="283">GA51</f>
        <v>572.45598085999995</v>
      </c>
      <c r="GC51" s="463">
        <f t="shared" ref="GC51:GC55" si="284">GB51</f>
        <v>572.45598085999995</v>
      </c>
      <c r="GD51" s="463">
        <f t="shared" ref="GD51:GD55" si="285">GC51</f>
        <v>572.45598085999995</v>
      </c>
      <c r="GE51" s="463">
        <f t="shared" ref="GE51:GE55" si="286">GD51</f>
        <v>572.45598085999995</v>
      </c>
      <c r="GF51" s="463">
        <f t="shared" ref="GF51:GF53" si="287">GE51</f>
        <v>572.45598085999995</v>
      </c>
      <c r="GG51" s="463">
        <f t="shared" ref="GG51:GG53" si="288">GF51</f>
        <v>572.45598085999995</v>
      </c>
      <c r="GH51" s="463">
        <f t="shared" ref="GH51:GH53" si="289">GG51</f>
        <v>572.45598085999995</v>
      </c>
      <c r="GI51" s="463">
        <f t="shared" ref="GI51:GI53" si="290">GH51</f>
        <v>572.45598085999995</v>
      </c>
      <c r="GJ51" s="463">
        <f t="shared" ref="GJ51:GJ53" si="291">GI51</f>
        <v>572.45598085999995</v>
      </c>
      <c r="GK51" s="463">
        <f t="shared" ref="GK51:GK53" si="292">GJ51</f>
        <v>572.45598085999995</v>
      </c>
      <c r="GL51" s="463">
        <f t="shared" ref="GL51:GL53" si="293">GK51</f>
        <v>572.45598085999995</v>
      </c>
      <c r="GM51" s="463">
        <f t="shared" ref="GM51:GM53" si="294">GL51</f>
        <v>572.45598085999995</v>
      </c>
      <c r="GN51" s="463">
        <f t="shared" ref="GN51:GN53" si="295">GM51</f>
        <v>572.45598085999995</v>
      </c>
      <c r="GO51" s="463">
        <f t="shared" ref="GO51:GO53" si="296">GN51</f>
        <v>572.45598085999995</v>
      </c>
      <c r="GP51" s="463">
        <f t="shared" ref="GP51:GP52" si="297">GO51</f>
        <v>572.45598085999995</v>
      </c>
      <c r="GQ51" s="463">
        <f t="shared" ref="GQ51:GQ52" si="298">GP51</f>
        <v>572.45598085999995</v>
      </c>
      <c r="GR51" s="463">
        <f t="shared" ref="GR51:GR52" si="299">GQ51</f>
        <v>572.45598085999995</v>
      </c>
      <c r="GS51" s="463">
        <f t="shared" ref="GS51:GS52" si="300">GR51</f>
        <v>572.45598085999995</v>
      </c>
      <c r="GT51" s="463">
        <f t="shared" ref="GT51:GT52" si="301">GS51</f>
        <v>572.45598085999995</v>
      </c>
      <c r="GU51" s="463">
        <f t="shared" ref="GU51:GU52" si="302">GT51</f>
        <v>572.45598085999995</v>
      </c>
      <c r="GV51" s="463">
        <f t="shared" ref="GV51:GV52" si="303">GU51</f>
        <v>572.45598085999995</v>
      </c>
      <c r="GW51" s="463">
        <f t="shared" ref="GW51:GW52" si="304">GV51</f>
        <v>572.45598085999995</v>
      </c>
      <c r="GX51" s="463">
        <f t="shared" ref="GX51:GX52" si="305">GW51</f>
        <v>572.45598085999995</v>
      </c>
      <c r="GY51" s="463">
        <f t="shared" ref="GY51:GY52" si="306">GX51</f>
        <v>572.45598085999995</v>
      </c>
      <c r="GZ51" s="463"/>
      <c r="HA51" s="465"/>
      <c r="HB51" s="465"/>
      <c r="HC51" s="465"/>
      <c r="HD51" s="465"/>
      <c r="HE51" s="465"/>
      <c r="HF51" s="465"/>
      <c r="HG51" s="465"/>
      <c r="HH51" s="465"/>
      <c r="HI51" s="465"/>
      <c r="HJ51" s="465"/>
      <c r="HK51" s="465"/>
      <c r="HL51" s="465"/>
      <c r="HM51" s="465"/>
      <c r="HN51" s="465"/>
      <c r="HO51" s="465"/>
      <c r="HP51" s="465"/>
      <c r="HQ51" s="465"/>
      <c r="HR51" s="465"/>
      <c r="HS51" s="465"/>
      <c r="HT51" s="465"/>
      <c r="HU51" s="465"/>
      <c r="HV51" s="465"/>
      <c r="HW51" s="465"/>
      <c r="HX51" s="465"/>
      <c r="HY51" s="465"/>
      <c r="HZ51" s="465"/>
    </row>
    <row r="52" spans="2:234" s="446" customFormat="1" ht="16.5" customHeight="1">
      <c r="B52" s="458">
        <v>18</v>
      </c>
      <c r="C52" s="459" t="s">
        <v>258</v>
      </c>
      <c r="D52" s="460" t="s">
        <v>240</v>
      </c>
      <c r="E52" s="461">
        <v>145.5</v>
      </c>
      <c r="F52" s="460" t="s">
        <v>115</v>
      </c>
      <c r="G52" s="466">
        <v>40407</v>
      </c>
      <c r="H52" s="466">
        <v>48443</v>
      </c>
      <c r="I52" s="460"/>
      <c r="J52" s="440"/>
      <c r="K52" s="463">
        <v>121.79913500000001</v>
      </c>
      <c r="L52" s="463">
        <f t="shared" si="267"/>
        <v>121.79913500000001</v>
      </c>
      <c r="M52" s="463">
        <f t="shared" si="267"/>
        <v>121.79913500000001</v>
      </c>
      <c r="N52" s="463">
        <f t="shared" si="267"/>
        <v>121.79913500000001</v>
      </c>
      <c r="O52" s="463">
        <f t="shared" si="267"/>
        <v>121.79913500000001</v>
      </c>
      <c r="P52" s="463">
        <f t="shared" si="267"/>
        <v>121.79913500000001</v>
      </c>
      <c r="Q52" s="463">
        <f t="shared" si="267"/>
        <v>121.79913500000001</v>
      </c>
      <c r="R52" s="463">
        <f t="shared" si="267"/>
        <v>121.79913500000001</v>
      </c>
      <c r="S52" s="463">
        <f t="shared" si="267"/>
        <v>121.79913500000001</v>
      </c>
      <c r="T52" s="463">
        <f t="shared" si="267"/>
        <v>121.79913500000001</v>
      </c>
      <c r="U52" s="463">
        <f t="shared" si="267"/>
        <v>121.79913500000001</v>
      </c>
      <c r="V52" s="463">
        <f t="shared" si="267"/>
        <v>121.79913500000001</v>
      </c>
      <c r="W52" s="463">
        <f t="shared" si="267"/>
        <v>121.79913500000001</v>
      </c>
      <c r="X52" s="463">
        <f t="shared" si="267"/>
        <v>121.79913500000001</v>
      </c>
      <c r="Y52" s="463">
        <f t="shared" si="267"/>
        <v>121.79913500000001</v>
      </c>
      <c r="Z52" s="463">
        <f t="shared" si="267"/>
        <v>121.79913500000001</v>
      </c>
      <c r="AA52" s="463">
        <f t="shared" si="267"/>
        <v>121.79913500000001</v>
      </c>
      <c r="AB52" s="463">
        <f t="shared" si="268"/>
        <v>121.79913500000001</v>
      </c>
      <c r="AC52" s="463">
        <f t="shared" si="268"/>
        <v>121.79913500000001</v>
      </c>
      <c r="AD52" s="463">
        <f t="shared" si="268"/>
        <v>121.79913500000001</v>
      </c>
      <c r="AE52" s="463">
        <f t="shared" si="268"/>
        <v>121.79913500000001</v>
      </c>
      <c r="AF52" s="463">
        <f t="shared" si="268"/>
        <v>121.79913500000001</v>
      </c>
      <c r="AG52" s="463">
        <f t="shared" si="268"/>
        <v>121.79913500000001</v>
      </c>
      <c r="AH52" s="463">
        <f t="shared" si="268"/>
        <v>121.79913500000001</v>
      </c>
      <c r="AI52" s="463">
        <f t="shared" si="268"/>
        <v>121.79913500000001</v>
      </c>
      <c r="AJ52" s="463">
        <f t="shared" si="268"/>
        <v>121.79913500000001</v>
      </c>
      <c r="AK52" s="463">
        <f t="shared" si="268"/>
        <v>121.79913500000001</v>
      </c>
      <c r="AL52" s="463">
        <f t="shared" si="268"/>
        <v>121.79913500000001</v>
      </c>
      <c r="AM52" s="463">
        <f t="shared" si="268"/>
        <v>121.79913500000001</v>
      </c>
      <c r="AN52" s="463">
        <f t="shared" si="268"/>
        <v>121.79913500000001</v>
      </c>
      <c r="AO52" s="463">
        <f t="shared" si="268"/>
        <v>121.79913500000001</v>
      </c>
      <c r="AP52" s="463">
        <f t="shared" si="268"/>
        <v>121.79913500000001</v>
      </c>
      <c r="AQ52" s="463">
        <f t="shared" si="268"/>
        <v>121.79913500000001</v>
      </c>
      <c r="AR52" s="463">
        <f t="shared" si="269"/>
        <v>121.79913500000001</v>
      </c>
      <c r="AS52" s="463">
        <f t="shared" si="269"/>
        <v>121.79913500000001</v>
      </c>
      <c r="AT52" s="463">
        <f t="shared" si="269"/>
        <v>121.79913500000001</v>
      </c>
      <c r="AU52" s="463">
        <f t="shared" si="269"/>
        <v>121.79913500000001</v>
      </c>
      <c r="AV52" s="463">
        <f t="shared" si="269"/>
        <v>121.79913500000001</v>
      </c>
      <c r="AW52" s="463">
        <f t="shared" si="269"/>
        <v>121.79913500000001</v>
      </c>
      <c r="AX52" s="463">
        <f t="shared" si="269"/>
        <v>121.79913500000001</v>
      </c>
      <c r="AY52" s="463">
        <f t="shared" si="269"/>
        <v>121.79913500000001</v>
      </c>
      <c r="AZ52" s="463">
        <f t="shared" si="269"/>
        <v>121.79913500000001</v>
      </c>
      <c r="BA52" s="463">
        <f t="shared" si="269"/>
        <v>121.79913500000001</v>
      </c>
      <c r="BB52" s="463">
        <f t="shared" si="269"/>
        <v>121.79913500000001</v>
      </c>
      <c r="BC52" s="463">
        <f t="shared" si="269"/>
        <v>121.79913500000001</v>
      </c>
      <c r="BD52" s="463">
        <f t="shared" si="269"/>
        <v>121.79913500000001</v>
      </c>
      <c r="BE52" s="463">
        <f t="shared" si="269"/>
        <v>121.79913500000001</v>
      </c>
      <c r="BF52" s="463">
        <f t="shared" si="269"/>
        <v>121.79913500000001</v>
      </c>
      <c r="BG52" s="463">
        <f t="shared" si="269"/>
        <v>121.79913500000001</v>
      </c>
      <c r="BH52" s="463">
        <f t="shared" si="270"/>
        <v>121.79913500000001</v>
      </c>
      <c r="BI52" s="463">
        <f t="shared" si="270"/>
        <v>121.79913500000001</v>
      </c>
      <c r="BJ52" s="463">
        <f t="shared" si="270"/>
        <v>121.79913500000001</v>
      </c>
      <c r="BK52" s="463">
        <f t="shared" si="270"/>
        <v>121.79913500000001</v>
      </c>
      <c r="BL52" s="463">
        <f t="shared" si="270"/>
        <v>121.79913500000001</v>
      </c>
      <c r="BM52" s="463">
        <f t="shared" si="270"/>
        <v>121.79913500000001</v>
      </c>
      <c r="BN52" s="463">
        <f t="shared" si="270"/>
        <v>121.79913500000001</v>
      </c>
      <c r="BO52" s="463">
        <f t="shared" si="270"/>
        <v>121.79913500000001</v>
      </c>
      <c r="BP52" s="463">
        <f t="shared" si="270"/>
        <v>121.79913500000001</v>
      </c>
      <c r="BQ52" s="463">
        <f t="shared" si="270"/>
        <v>121.79913500000001</v>
      </c>
      <c r="BR52" s="463">
        <f t="shared" si="270"/>
        <v>121.79913500000001</v>
      </c>
      <c r="BS52" s="463">
        <f t="shared" si="270"/>
        <v>121.79913500000001</v>
      </c>
      <c r="BT52" s="463">
        <f t="shared" si="270"/>
        <v>121.79913500000001</v>
      </c>
      <c r="BU52" s="463">
        <f t="shared" si="270"/>
        <v>121.79913500000001</v>
      </c>
      <c r="BV52" s="463">
        <f t="shared" si="270"/>
        <v>121.79913500000001</v>
      </c>
      <c r="BW52" s="463">
        <f t="shared" si="270"/>
        <v>121.79913500000001</v>
      </c>
      <c r="BX52" s="463">
        <f t="shared" si="271"/>
        <v>121.79913500000001</v>
      </c>
      <c r="BY52" s="463">
        <f t="shared" si="271"/>
        <v>121.79913500000001</v>
      </c>
      <c r="BZ52" s="463">
        <f t="shared" si="271"/>
        <v>121.79913500000001</v>
      </c>
      <c r="CA52" s="463">
        <f t="shared" si="271"/>
        <v>121.79913500000001</v>
      </c>
      <c r="CB52" s="463">
        <f t="shared" si="271"/>
        <v>121.79913500000001</v>
      </c>
      <c r="CC52" s="463">
        <f t="shared" si="271"/>
        <v>121.79913500000001</v>
      </c>
      <c r="CD52" s="463">
        <f t="shared" si="271"/>
        <v>121.79913500000001</v>
      </c>
      <c r="CE52" s="463">
        <f t="shared" si="271"/>
        <v>121.79913500000001</v>
      </c>
      <c r="CF52" s="463">
        <f t="shared" si="271"/>
        <v>121.79913500000001</v>
      </c>
      <c r="CG52" s="463">
        <f t="shared" si="271"/>
        <v>121.79913500000001</v>
      </c>
      <c r="CH52" s="463">
        <f t="shared" si="271"/>
        <v>121.79913500000001</v>
      </c>
      <c r="CI52" s="463">
        <f t="shared" si="271"/>
        <v>121.79913500000001</v>
      </c>
      <c r="CJ52" s="463">
        <f t="shared" si="271"/>
        <v>121.79913500000001</v>
      </c>
      <c r="CK52" s="463">
        <f t="shared" si="271"/>
        <v>121.79913500000001</v>
      </c>
      <c r="CL52" s="463">
        <f t="shared" si="271"/>
        <v>121.79913500000001</v>
      </c>
      <c r="CM52" s="463">
        <f t="shared" si="271"/>
        <v>121.79913500000001</v>
      </c>
      <c r="CN52" s="463">
        <f t="shared" si="272"/>
        <v>121.79913500000001</v>
      </c>
      <c r="CO52" s="463">
        <f t="shared" si="272"/>
        <v>121.79913500000001</v>
      </c>
      <c r="CP52" s="463">
        <f t="shared" si="272"/>
        <v>121.79913500000001</v>
      </c>
      <c r="CQ52" s="463">
        <f t="shared" si="272"/>
        <v>121.79913500000001</v>
      </c>
      <c r="CR52" s="463">
        <f t="shared" si="272"/>
        <v>121.79913500000001</v>
      </c>
      <c r="CS52" s="463">
        <f t="shared" si="272"/>
        <v>121.79913500000001</v>
      </c>
      <c r="CT52" s="463">
        <f t="shared" si="272"/>
        <v>121.79913500000001</v>
      </c>
      <c r="CU52" s="463">
        <f t="shared" si="272"/>
        <v>121.79913500000001</v>
      </c>
      <c r="CV52" s="463">
        <f t="shared" si="272"/>
        <v>121.79913500000001</v>
      </c>
      <c r="CW52" s="463">
        <f t="shared" si="272"/>
        <v>121.79913500000001</v>
      </c>
      <c r="CX52" s="463">
        <f t="shared" si="272"/>
        <v>121.79913500000001</v>
      </c>
      <c r="CY52" s="463">
        <f t="shared" si="272"/>
        <v>121.79913500000001</v>
      </c>
      <c r="CZ52" s="463">
        <f t="shared" si="272"/>
        <v>121.79913500000001</v>
      </c>
      <c r="DA52" s="463">
        <f t="shared" si="272"/>
        <v>121.79913500000001</v>
      </c>
      <c r="DB52" s="463">
        <f t="shared" si="272"/>
        <v>121.79913500000001</v>
      </c>
      <c r="DC52" s="463">
        <f t="shared" si="272"/>
        <v>121.79913500000001</v>
      </c>
      <c r="DD52" s="463">
        <f t="shared" si="273"/>
        <v>121.79913500000001</v>
      </c>
      <c r="DE52" s="463">
        <f t="shared" si="273"/>
        <v>121.79913500000001</v>
      </c>
      <c r="DF52" s="463">
        <f t="shared" si="273"/>
        <v>121.79913500000001</v>
      </c>
      <c r="DG52" s="463">
        <f t="shared" si="273"/>
        <v>121.79913500000001</v>
      </c>
      <c r="DH52" s="463">
        <f t="shared" si="273"/>
        <v>121.79913500000001</v>
      </c>
      <c r="DI52" s="463">
        <f t="shared" si="273"/>
        <v>121.79913500000001</v>
      </c>
      <c r="DJ52" s="463">
        <f t="shared" si="273"/>
        <v>121.79913500000001</v>
      </c>
      <c r="DK52" s="463">
        <f t="shared" si="273"/>
        <v>121.79913500000001</v>
      </c>
      <c r="DL52" s="463">
        <f t="shared" si="273"/>
        <v>121.79913500000001</v>
      </c>
      <c r="DM52" s="463">
        <f t="shared" si="273"/>
        <v>121.79913500000001</v>
      </c>
      <c r="DN52" s="463">
        <f t="shared" si="273"/>
        <v>121.79913500000001</v>
      </c>
      <c r="DO52" s="463">
        <f t="shared" si="273"/>
        <v>121.79913500000001</v>
      </c>
      <c r="DP52" s="463">
        <f t="shared" si="273"/>
        <v>121.79913500000001</v>
      </c>
      <c r="DQ52" s="463">
        <f t="shared" si="273"/>
        <v>121.79913500000001</v>
      </c>
      <c r="DR52" s="463">
        <f t="shared" si="273"/>
        <v>121.79913500000001</v>
      </c>
      <c r="DS52" s="463">
        <f t="shared" si="273"/>
        <v>121.79913500000001</v>
      </c>
      <c r="DT52" s="463">
        <f t="shared" si="274"/>
        <v>121.79913500000001</v>
      </c>
      <c r="DU52" s="463">
        <f t="shared" si="274"/>
        <v>121.79913500000001</v>
      </c>
      <c r="DV52" s="463">
        <f t="shared" si="274"/>
        <v>121.79913500000001</v>
      </c>
      <c r="DW52" s="463">
        <f t="shared" si="274"/>
        <v>121.79913500000001</v>
      </c>
      <c r="DX52" s="463">
        <f t="shared" si="274"/>
        <v>121.79913500000001</v>
      </c>
      <c r="DY52" s="463">
        <f t="shared" si="274"/>
        <v>121.79913500000001</v>
      </c>
      <c r="DZ52" s="463">
        <f t="shared" si="274"/>
        <v>121.79913500000001</v>
      </c>
      <c r="EA52" s="463">
        <f t="shared" si="274"/>
        <v>121.79913500000001</v>
      </c>
      <c r="EB52" s="463">
        <f t="shared" si="274"/>
        <v>121.79913500000001</v>
      </c>
      <c r="EC52" s="463">
        <f t="shared" si="274"/>
        <v>121.79913500000001</v>
      </c>
      <c r="ED52" s="463">
        <f t="shared" si="274"/>
        <v>121.79913500000001</v>
      </c>
      <c r="EE52" s="463">
        <f t="shared" si="274"/>
        <v>121.79913500000001</v>
      </c>
      <c r="EF52" s="463">
        <f t="shared" si="274"/>
        <v>121.79913500000001</v>
      </c>
      <c r="EG52" s="463">
        <f t="shared" si="274"/>
        <v>121.79913500000001</v>
      </c>
      <c r="EH52" s="463">
        <f t="shared" si="274"/>
        <v>121.79913500000001</v>
      </c>
      <c r="EI52" s="463">
        <f t="shared" si="274"/>
        <v>121.79913500000001</v>
      </c>
      <c r="EJ52" s="463">
        <f t="shared" si="275"/>
        <v>121.79913500000001</v>
      </c>
      <c r="EK52" s="463">
        <f t="shared" si="275"/>
        <v>121.79913500000001</v>
      </c>
      <c r="EL52" s="463">
        <f t="shared" si="275"/>
        <v>121.79913500000001</v>
      </c>
      <c r="EM52" s="463">
        <f t="shared" si="275"/>
        <v>121.79913500000001</v>
      </c>
      <c r="EN52" s="463">
        <f t="shared" si="275"/>
        <v>121.79913500000001</v>
      </c>
      <c r="EO52" s="463">
        <f t="shared" si="275"/>
        <v>121.79913500000001</v>
      </c>
      <c r="EP52" s="463">
        <f t="shared" si="275"/>
        <v>121.79913500000001</v>
      </c>
      <c r="EQ52" s="463">
        <f t="shared" si="275"/>
        <v>121.79913500000001</v>
      </c>
      <c r="ER52" s="463">
        <f t="shared" si="275"/>
        <v>121.79913500000001</v>
      </c>
      <c r="ES52" s="463">
        <f t="shared" si="275"/>
        <v>121.79913500000001</v>
      </c>
      <c r="ET52" s="463">
        <f t="shared" si="275"/>
        <v>121.79913500000001</v>
      </c>
      <c r="EU52" s="463">
        <f t="shared" si="275"/>
        <v>121.79913500000001</v>
      </c>
      <c r="EV52" s="463">
        <f t="shared" si="275"/>
        <v>121.79913500000001</v>
      </c>
      <c r="EW52" s="463">
        <f t="shared" si="275"/>
        <v>121.79913500000001</v>
      </c>
      <c r="EX52" s="463">
        <f t="shared" si="275"/>
        <v>121.79913500000001</v>
      </c>
      <c r="EY52" s="463">
        <f t="shared" si="275"/>
        <v>121.79913500000001</v>
      </c>
      <c r="EZ52" s="463">
        <f t="shared" si="276"/>
        <v>121.79913500000001</v>
      </c>
      <c r="FA52" s="463">
        <f t="shared" si="276"/>
        <v>121.79913500000001</v>
      </c>
      <c r="FB52" s="463">
        <f t="shared" si="276"/>
        <v>121.79913500000001</v>
      </c>
      <c r="FC52" s="463">
        <f t="shared" si="276"/>
        <v>121.79913500000001</v>
      </c>
      <c r="FD52" s="463">
        <f t="shared" si="276"/>
        <v>121.79913500000001</v>
      </c>
      <c r="FE52" s="463">
        <f t="shared" si="276"/>
        <v>121.79913500000001</v>
      </c>
      <c r="FF52" s="463">
        <f t="shared" si="276"/>
        <v>121.79913500000001</v>
      </c>
      <c r="FG52" s="463">
        <f t="shared" si="276"/>
        <v>121.79913500000001</v>
      </c>
      <c r="FH52" s="463">
        <f t="shared" si="276"/>
        <v>121.79913500000001</v>
      </c>
      <c r="FI52" s="463">
        <f t="shared" si="276"/>
        <v>121.79913500000001</v>
      </c>
      <c r="FJ52" s="463">
        <f t="shared" si="276"/>
        <v>121.79913500000001</v>
      </c>
      <c r="FK52" s="463">
        <f t="shared" si="276"/>
        <v>121.79913500000001</v>
      </c>
      <c r="FL52" s="463">
        <f t="shared" si="276"/>
        <v>121.79913500000001</v>
      </c>
      <c r="FM52" s="463">
        <f t="shared" si="276"/>
        <v>121.79913500000001</v>
      </c>
      <c r="FN52" s="463">
        <f t="shared" si="276"/>
        <v>121.79913500000001</v>
      </c>
      <c r="FO52" s="463">
        <f t="shared" si="276"/>
        <v>121.79913500000001</v>
      </c>
      <c r="FP52" s="463">
        <f t="shared" si="277"/>
        <v>121.79913500000001</v>
      </c>
      <c r="FQ52" s="463">
        <f t="shared" si="277"/>
        <v>121.79913500000001</v>
      </c>
      <c r="FR52" s="463">
        <f t="shared" si="277"/>
        <v>121.79913500000001</v>
      </c>
      <c r="FS52" s="463">
        <f t="shared" si="277"/>
        <v>121.79913500000001</v>
      </c>
      <c r="FT52" s="463">
        <f t="shared" si="277"/>
        <v>121.79913500000001</v>
      </c>
      <c r="FU52" s="463">
        <f t="shared" si="277"/>
        <v>121.79913500000001</v>
      </c>
      <c r="FV52" s="463">
        <f t="shared" si="277"/>
        <v>121.79913500000001</v>
      </c>
      <c r="FW52" s="463">
        <f t="shared" si="278"/>
        <v>121.79913500000001</v>
      </c>
      <c r="FX52" s="463">
        <f t="shared" si="279"/>
        <v>121.79913500000001</v>
      </c>
      <c r="FY52" s="463">
        <f t="shared" si="280"/>
        <v>121.79913500000001</v>
      </c>
      <c r="FZ52" s="463">
        <f t="shared" si="281"/>
        <v>121.79913500000001</v>
      </c>
      <c r="GA52" s="463">
        <f t="shared" si="282"/>
        <v>121.79913500000001</v>
      </c>
      <c r="GB52" s="463">
        <f t="shared" si="283"/>
        <v>121.79913500000001</v>
      </c>
      <c r="GC52" s="463">
        <f t="shared" si="284"/>
        <v>121.79913500000001</v>
      </c>
      <c r="GD52" s="463">
        <f t="shared" si="285"/>
        <v>121.79913500000001</v>
      </c>
      <c r="GE52" s="463">
        <f t="shared" si="286"/>
        <v>121.79913500000001</v>
      </c>
      <c r="GF52" s="463">
        <f t="shared" si="287"/>
        <v>121.79913500000001</v>
      </c>
      <c r="GG52" s="463">
        <f t="shared" si="288"/>
        <v>121.79913500000001</v>
      </c>
      <c r="GH52" s="463">
        <f t="shared" si="289"/>
        <v>121.79913500000001</v>
      </c>
      <c r="GI52" s="463">
        <f t="shared" si="290"/>
        <v>121.79913500000001</v>
      </c>
      <c r="GJ52" s="463">
        <f t="shared" si="291"/>
        <v>121.79913500000001</v>
      </c>
      <c r="GK52" s="463">
        <f t="shared" si="292"/>
        <v>121.79913500000001</v>
      </c>
      <c r="GL52" s="463">
        <f t="shared" si="293"/>
        <v>121.79913500000001</v>
      </c>
      <c r="GM52" s="463">
        <f t="shared" si="294"/>
        <v>121.79913500000001</v>
      </c>
      <c r="GN52" s="463">
        <f t="shared" si="295"/>
        <v>121.79913500000001</v>
      </c>
      <c r="GO52" s="463">
        <f t="shared" si="296"/>
        <v>121.79913500000001</v>
      </c>
      <c r="GP52" s="463">
        <f t="shared" si="297"/>
        <v>121.79913500000001</v>
      </c>
      <c r="GQ52" s="463">
        <f t="shared" si="298"/>
        <v>121.79913500000001</v>
      </c>
      <c r="GR52" s="463">
        <f t="shared" si="299"/>
        <v>121.79913500000001</v>
      </c>
      <c r="GS52" s="463">
        <f t="shared" si="300"/>
        <v>121.79913500000001</v>
      </c>
      <c r="GT52" s="463">
        <f t="shared" si="301"/>
        <v>121.79913500000001</v>
      </c>
      <c r="GU52" s="463">
        <f t="shared" si="302"/>
        <v>121.79913500000001</v>
      </c>
      <c r="GV52" s="463">
        <f t="shared" si="303"/>
        <v>121.79913500000001</v>
      </c>
      <c r="GW52" s="463">
        <f t="shared" si="304"/>
        <v>121.79913500000001</v>
      </c>
      <c r="GX52" s="463">
        <f t="shared" si="305"/>
        <v>121.79913500000001</v>
      </c>
      <c r="GY52" s="463">
        <f t="shared" si="306"/>
        <v>121.79913500000001</v>
      </c>
      <c r="GZ52" s="463">
        <f t="shared" ref="GZ52" si="307">GY52</f>
        <v>121.79913500000001</v>
      </c>
      <c r="HA52" s="463">
        <f t="shared" ref="HA52" si="308">GZ52</f>
        <v>121.79913500000001</v>
      </c>
      <c r="HB52" s="463">
        <f t="shared" ref="HB52" si="309">HA52</f>
        <v>121.79913500000001</v>
      </c>
      <c r="HC52" s="463">
        <f t="shared" ref="HC52" si="310">HB52</f>
        <v>121.79913500000001</v>
      </c>
      <c r="HD52" s="463">
        <f t="shared" ref="HD52" si="311">HC52</f>
        <v>121.79913500000001</v>
      </c>
      <c r="HE52" s="463">
        <f t="shared" ref="HE52" si="312">HD52</f>
        <v>121.79913500000001</v>
      </c>
      <c r="HF52" s="463">
        <f t="shared" ref="HF52" si="313">HE52</f>
        <v>121.79913500000001</v>
      </c>
      <c r="HG52" s="463">
        <f t="shared" ref="HG52" si="314">HF52</f>
        <v>121.79913500000001</v>
      </c>
      <c r="HH52" s="463">
        <f t="shared" ref="HH52" si="315">HG52</f>
        <v>121.79913500000001</v>
      </c>
      <c r="HI52" s="463">
        <f t="shared" ref="HI52" si="316">HH52</f>
        <v>121.79913500000001</v>
      </c>
      <c r="HJ52" s="463">
        <f t="shared" ref="HJ52" si="317">HI52</f>
        <v>121.79913500000001</v>
      </c>
      <c r="HK52" s="463">
        <f t="shared" ref="HK52" si="318">HJ52</f>
        <v>121.79913500000001</v>
      </c>
      <c r="HL52" s="463">
        <f t="shared" ref="HL52" si="319">HK52</f>
        <v>121.79913500000001</v>
      </c>
      <c r="HM52" s="463">
        <f t="shared" ref="HM52" si="320">HL52</f>
        <v>121.79913500000001</v>
      </c>
      <c r="HN52" s="463">
        <f t="shared" ref="HN52" si="321">HM52</f>
        <v>121.79913500000001</v>
      </c>
      <c r="HO52" s="463">
        <f t="shared" ref="HO52" si="322">HN52</f>
        <v>121.79913500000001</v>
      </c>
      <c r="HP52" s="463">
        <f t="shared" ref="HP52" si="323">HO52</f>
        <v>121.79913500000001</v>
      </c>
      <c r="HQ52" s="463">
        <f t="shared" ref="HQ52" si="324">HP52</f>
        <v>121.79913500000001</v>
      </c>
      <c r="HR52" s="463">
        <f t="shared" ref="HR52" si="325">HQ52</f>
        <v>121.79913500000001</v>
      </c>
      <c r="HS52" s="463">
        <f t="shared" ref="HS52" si="326">HR52</f>
        <v>121.79913500000001</v>
      </c>
      <c r="HT52" s="463">
        <f t="shared" ref="HT52" si="327">HS52</f>
        <v>121.79913500000001</v>
      </c>
      <c r="HU52" s="463">
        <f t="shared" ref="HU52" si="328">HT52</f>
        <v>121.79913500000001</v>
      </c>
      <c r="HV52" s="463">
        <f t="shared" ref="HV52" si="329">HU52</f>
        <v>121.79913500000001</v>
      </c>
      <c r="HW52" s="463">
        <f t="shared" ref="HW52" si="330">HV52</f>
        <v>121.79913500000001</v>
      </c>
      <c r="HX52" s="463">
        <f t="shared" ref="HX52" si="331">HW52</f>
        <v>121.79913500000001</v>
      </c>
      <c r="HY52" s="463">
        <f t="shared" ref="HY52" si="332">HX52</f>
        <v>121.79913500000001</v>
      </c>
      <c r="HZ52" s="463"/>
    </row>
    <row r="53" spans="2:234" s="446" customFormat="1" ht="16.5" customHeight="1">
      <c r="B53" s="458">
        <v>19</v>
      </c>
      <c r="C53" s="459" t="s">
        <v>259</v>
      </c>
      <c r="D53" s="460" t="s">
        <v>240</v>
      </c>
      <c r="E53" s="461">
        <v>115.5</v>
      </c>
      <c r="F53" s="460" t="s">
        <v>115</v>
      </c>
      <c r="G53" s="466">
        <v>40449</v>
      </c>
      <c r="H53" s="466">
        <v>47389</v>
      </c>
      <c r="I53" s="460"/>
      <c r="J53" s="440"/>
      <c r="K53" s="463">
        <v>97.633136089999994</v>
      </c>
      <c r="L53" s="463">
        <f t="shared" si="267"/>
        <v>97.633136089999994</v>
      </c>
      <c r="M53" s="463">
        <f t="shared" si="267"/>
        <v>97.633136089999994</v>
      </c>
      <c r="N53" s="463">
        <f t="shared" si="267"/>
        <v>97.633136089999994</v>
      </c>
      <c r="O53" s="463">
        <f t="shared" si="267"/>
        <v>97.633136089999994</v>
      </c>
      <c r="P53" s="463">
        <f t="shared" si="267"/>
        <v>97.633136089999994</v>
      </c>
      <c r="Q53" s="463">
        <f t="shared" si="267"/>
        <v>97.633136089999994</v>
      </c>
      <c r="R53" s="463">
        <f t="shared" si="267"/>
        <v>97.633136089999994</v>
      </c>
      <c r="S53" s="463">
        <f t="shared" si="267"/>
        <v>97.633136089999994</v>
      </c>
      <c r="T53" s="463">
        <f t="shared" si="267"/>
        <v>97.633136089999994</v>
      </c>
      <c r="U53" s="463">
        <f t="shared" si="267"/>
        <v>97.633136089999994</v>
      </c>
      <c r="V53" s="463">
        <f t="shared" si="267"/>
        <v>97.633136089999994</v>
      </c>
      <c r="W53" s="463">
        <f t="shared" si="267"/>
        <v>97.633136089999994</v>
      </c>
      <c r="X53" s="463">
        <f t="shared" si="267"/>
        <v>97.633136089999994</v>
      </c>
      <c r="Y53" s="463">
        <f t="shared" si="267"/>
        <v>97.633136089999994</v>
      </c>
      <c r="Z53" s="463">
        <f t="shared" si="267"/>
        <v>97.633136089999994</v>
      </c>
      <c r="AA53" s="463">
        <f t="shared" si="267"/>
        <v>97.633136089999994</v>
      </c>
      <c r="AB53" s="463">
        <f t="shared" si="268"/>
        <v>97.633136089999994</v>
      </c>
      <c r="AC53" s="463">
        <f t="shared" si="268"/>
        <v>97.633136089999994</v>
      </c>
      <c r="AD53" s="463">
        <f t="shared" si="268"/>
        <v>97.633136089999994</v>
      </c>
      <c r="AE53" s="463">
        <f t="shared" si="268"/>
        <v>97.633136089999994</v>
      </c>
      <c r="AF53" s="463">
        <f t="shared" si="268"/>
        <v>97.633136089999994</v>
      </c>
      <c r="AG53" s="463">
        <f t="shared" si="268"/>
        <v>97.633136089999994</v>
      </c>
      <c r="AH53" s="463">
        <f t="shared" si="268"/>
        <v>97.633136089999994</v>
      </c>
      <c r="AI53" s="463">
        <f t="shared" si="268"/>
        <v>97.633136089999994</v>
      </c>
      <c r="AJ53" s="463">
        <f t="shared" si="268"/>
        <v>97.633136089999994</v>
      </c>
      <c r="AK53" s="463">
        <f t="shared" si="268"/>
        <v>97.633136089999994</v>
      </c>
      <c r="AL53" s="463">
        <f t="shared" si="268"/>
        <v>97.633136089999994</v>
      </c>
      <c r="AM53" s="463">
        <f t="shared" si="268"/>
        <v>97.633136089999994</v>
      </c>
      <c r="AN53" s="463">
        <f t="shared" si="268"/>
        <v>97.633136089999994</v>
      </c>
      <c r="AO53" s="463">
        <f t="shared" si="268"/>
        <v>97.633136089999994</v>
      </c>
      <c r="AP53" s="463">
        <f t="shared" si="268"/>
        <v>97.633136089999994</v>
      </c>
      <c r="AQ53" s="463">
        <f t="shared" si="268"/>
        <v>97.633136089999994</v>
      </c>
      <c r="AR53" s="463">
        <f t="shared" si="269"/>
        <v>97.633136089999994</v>
      </c>
      <c r="AS53" s="463">
        <f t="shared" si="269"/>
        <v>97.633136089999994</v>
      </c>
      <c r="AT53" s="463">
        <f t="shared" si="269"/>
        <v>97.633136089999994</v>
      </c>
      <c r="AU53" s="463">
        <f t="shared" si="269"/>
        <v>97.633136089999994</v>
      </c>
      <c r="AV53" s="463">
        <f t="shared" si="269"/>
        <v>97.633136089999994</v>
      </c>
      <c r="AW53" s="463">
        <f t="shared" si="269"/>
        <v>97.633136089999994</v>
      </c>
      <c r="AX53" s="463">
        <f t="shared" si="269"/>
        <v>97.633136089999994</v>
      </c>
      <c r="AY53" s="463">
        <f t="shared" si="269"/>
        <v>97.633136089999994</v>
      </c>
      <c r="AZ53" s="463">
        <f t="shared" si="269"/>
        <v>97.633136089999994</v>
      </c>
      <c r="BA53" s="463">
        <f t="shared" si="269"/>
        <v>97.633136089999994</v>
      </c>
      <c r="BB53" s="463">
        <f t="shared" si="269"/>
        <v>97.633136089999994</v>
      </c>
      <c r="BC53" s="463">
        <f t="shared" si="269"/>
        <v>97.633136089999994</v>
      </c>
      <c r="BD53" s="463">
        <f t="shared" si="269"/>
        <v>97.633136089999994</v>
      </c>
      <c r="BE53" s="463">
        <f t="shared" si="269"/>
        <v>97.633136089999994</v>
      </c>
      <c r="BF53" s="463">
        <f t="shared" si="269"/>
        <v>97.633136089999994</v>
      </c>
      <c r="BG53" s="463">
        <f t="shared" si="269"/>
        <v>97.633136089999994</v>
      </c>
      <c r="BH53" s="463">
        <f t="shared" si="270"/>
        <v>97.633136089999994</v>
      </c>
      <c r="BI53" s="463">
        <f t="shared" si="270"/>
        <v>97.633136089999994</v>
      </c>
      <c r="BJ53" s="463">
        <f t="shared" si="270"/>
        <v>97.633136089999994</v>
      </c>
      <c r="BK53" s="463">
        <f t="shared" si="270"/>
        <v>97.633136089999994</v>
      </c>
      <c r="BL53" s="463">
        <f t="shared" si="270"/>
        <v>97.633136089999994</v>
      </c>
      <c r="BM53" s="463">
        <f t="shared" si="270"/>
        <v>97.633136089999994</v>
      </c>
      <c r="BN53" s="463">
        <f t="shared" si="270"/>
        <v>97.633136089999994</v>
      </c>
      <c r="BO53" s="463">
        <f t="shared" si="270"/>
        <v>97.633136089999994</v>
      </c>
      <c r="BP53" s="463">
        <f t="shared" si="270"/>
        <v>97.633136089999994</v>
      </c>
      <c r="BQ53" s="463">
        <f t="shared" si="270"/>
        <v>97.633136089999994</v>
      </c>
      <c r="BR53" s="463">
        <f t="shared" si="270"/>
        <v>97.633136089999994</v>
      </c>
      <c r="BS53" s="463">
        <f t="shared" si="270"/>
        <v>97.633136089999994</v>
      </c>
      <c r="BT53" s="463">
        <f t="shared" si="270"/>
        <v>97.633136089999994</v>
      </c>
      <c r="BU53" s="463">
        <f t="shared" si="270"/>
        <v>97.633136089999994</v>
      </c>
      <c r="BV53" s="463">
        <f t="shared" si="270"/>
        <v>97.633136089999994</v>
      </c>
      <c r="BW53" s="463">
        <f t="shared" si="270"/>
        <v>97.633136089999994</v>
      </c>
      <c r="BX53" s="463">
        <f t="shared" si="271"/>
        <v>97.633136089999994</v>
      </c>
      <c r="BY53" s="463">
        <f t="shared" si="271"/>
        <v>97.633136089999994</v>
      </c>
      <c r="BZ53" s="463">
        <f t="shared" si="271"/>
        <v>97.633136089999994</v>
      </c>
      <c r="CA53" s="463">
        <f t="shared" si="271"/>
        <v>97.633136089999994</v>
      </c>
      <c r="CB53" s="463">
        <f t="shared" si="271"/>
        <v>97.633136089999994</v>
      </c>
      <c r="CC53" s="463">
        <f t="shared" si="271"/>
        <v>97.633136089999994</v>
      </c>
      <c r="CD53" s="463">
        <f t="shared" si="271"/>
        <v>97.633136089999994</v>
      </c>
      <c r="CE53" s="463">
        <f t="shared" si="271"/>
        <v>97.633136089999994</v>
      </c>
      <c r="CF53" s="463">
        <f t="shared" si="271"/>
        <v>97.633136089999994</v>
      </c>
      <c r="CG53" s="463">
        <f t="shared" si="271"/>
        <v>97.633136089999994</v>
      </c>
      <c r="CH53" s="463">
        <f t="shared" si="271"/>
        <v>97.633136089999994</v>
      </c>
      <c r="CI53" s="463">
        <f t="shared" si="271"/>
        <v>97.633136089999994</v>
      </c>
      <c r="CJ53" s="463">
        <f t="shared" si="271"/>
        <v>97.633136089999994</v>
      </c>
      <c r="CK53" s="463">
        <f t="shared" si="271"/>
        <v>97.633136089999994</v>
      </c>
      <c r="CL53" s="463">
        <f t="shared" si="271"/>
        <v>97.633136089999994</v>
      </c>
      <c r="CM53" s="463">
        <f t="shared" si="271"/>
        <v>97.633136089999994</v>
      </c>
      <c r="CN53" s="463">
        <f t="shared" si="272"/>
        <v>97.633136089999994</v>
      </c>
      <c r="CO53" s="463">
        <f t="shared" si="272"/>
        <v>97.633136089999994</v>
      </c>
      <c r="CP53" s="463">
        <f t="shared" si="272"/>
        <v>97.633136089999994</v>
      </c>
      <c r="CQ53" s="463">
        <f t="shared" si="272"/>
        <v>97.633136089999994</v>
      </c>
      <c r="CR53" s="463">
        <f t="shared" si="272"/>
        <v>97.633136089999994</v>
      </c>
      <c r="CS53" s="463">
        <f t="shared" si="272"/>
        <v>97.633136089999994</v>
      </c>
      <c r="CT53" s="463">
        <f t="shared" si="272"/>
        <v>97.633136089999994</v>
      </c>
      <c r="CU53" s="463">
        <f t="shared" si="272"/>
        <v>97.633136089999994</v>
      </c>
      <c r="CV53" s="463">
        <f t="shared" si="272"/>
        <v>97.633136089999994</v>
      </c>
      <c r="CW53" s="463">
        <f t="shared" si="272"/>
        <v>97.633136089999994</v>
      </c>
      <c r="CX53" s="463">
        <f t="shared" si="272"/>
        <v>97.633136089999994</v>
      </c>
      <c r="CY53" s="463">
        <f t="shared" si="272"/>
        <v>97.633136089999994</v>
      </c>
      <c r="CZ53" s="463">
        <f t="shared" si="272"/>
        <v>97.633136089999994</v>
      </c>
      <c r="DA53" s="463">
        <f t="shared" si="272"/>
        <v>97.633136089999994</v>
      </c>
      <c r="DB53" s="463">
        <f t="shared" si="272"/>
        <v>97.633136089999994</v>
      </c>
      <c r="DC53" s="463">
        <f t="shared" si="272"/>
        <v>97.633136089999994</v>
      </c>
      <c r="DD53" s="463">
        <f t="shared" si="273"/>
        <v>97.633136089999994</v>
      </c>
      <c r="DE53" s="463">
        <f t="shared" si="273"/>
        <v>97.633136089999994</v>
      </c>
      <c r="DF53" s="463">
        <f t="shared" si="273"/>
        <v>97.633136089999994</v>
      </c>
      <c r="DG53" s="463">
        <f t="shared" si="273"/>
        <v>97.633136089999994</v>
      </c>
      <c r="DH53" s="463">
        <f t="shared" si="273"/>
        <v>97.633136089999994</v>
      </c>
      <c r="DI53" s="463">
        <f t="shared" si="273"/>
        <v>97.633136089999994</v>
      </c>
      <c r="DJ53" s="463">
        <f t="shared" si="273"/>
        <v>97.633136089999994</v>
      </c>
      <c r="DK53" s="463">
        <f t="shared" si="273"/>
        <v>97.633136089999994</v>
      </c>
      <c r="DL53" s="463">
        <f t="shared" si="273"/>
        <v>97.633136089999994</v>
      </c>
      <c r="DM53" s="463">
        <f t="shared" si="273"/>
        <v>97.633136089999994</v>
      </c>
      <c r="DN53" s="463">
        <f t="shared" si="273"/>
        <v>97.633136089999994</v>
      </c>
      <c r="DO53" s="463">
        <f t="shared" si="273"/>
        <v>97.633136089999994</v>
      </c>
      <c r="DP53" s="463">
        <f t="shared" si="273"/>
        <v>97.633136089999994</v>
      </c>
      <c r="DQ53" s="463">
        <f t="shared" si="273"/>
        <v>97.633136089999994</v>
      </c>
      <c r="DR53" s="463">
        <f t="shared" si="273"/>
        <v>97.633136089999994</v>
      </c>
      <c r="DS53" s="463">
        <f t="shared" si="273"/>
        <v>97.633136089999994</v>
      </c>
      <c r="DT53" s="463">
        <f t="shared" si="274"/>
        <v>97.633136089999994</v>
      </c>
      <c r="DU53" s="463">
        <f t="shared" si="274"/>
        <v>97.633136089999994</v>
      </c>
      <c r="DV53" s="463">
        <f t="shared" si="274"/>
        <v>97.633136089999994</v>
      </c>
      <c r="DW53" s="463">
        <f t="shared" si="274"/>
        <v>97.633136089999994</v>
      </c>
      <c r="DX53" s="463">
        <f t="shared" si="274"/>
        <v>97.633136089999994</v>
      </c>
      <c r="DY53" s="463">
        <f t="shared" si="274"/>
        <v>97.633136089999994</v>
      </c>
      <c r="DZ53" s="463">
        <f t="shared" si="274"/>
        <v>97.633136089999994</v>
      </c>
      <c r="EA53" s="463">
        <f t="shared" si="274"/>
        <v>97.633136089999994</v>
      </c>
      <c r="EB53" s="463">
        <f t="shared" si="274"/>
        <v>97.633136089999994</v>
      </c>
      <c r="EC53" s="463">
        <f t="shared" si="274"/>
        <v>97.633136089999994</v>
      </c>
      <c r="ED53" s="463">
        <f t="shared" si="274"/>
        <v>97.633136089999994</v>
      </c>
      <c r="EE53" s="463">
        <f t="shared" si="274"/>
        <v>97.633136089999994</v>
      </c>
      <c r="EF53" s="463">
        <f t="shared" si="274"/>
        <v>97.633136089999994</v>
      </c>
      <c r="EG53" s="463">
        <f t="shared" si="274"/>
        <v>97.633136089999994</v>
      </c>
      <c r="EH53" s="463">
        <f t="shared" si="274"/>
        <v>97.633136089999994</v>
      </c>
      <c r="EI53" s="463">
        <f t="shared" si="274"/>
        <v>97.633136089999994</v>
      </c>
      <c r="EJ53" s="463">
        <f t="shared" si="275"/>
        <v>97.633136089999994</v>
      </c>
      <c r="EK53" s="463">
        <f t="shared" si="275"/>
        <v>97.633136089999994</v>
      </c>
      <c r="EL53" s="463">
        <f t="shared" si="275"/>
        <v>97.633136089999994</v>
      </c>
      <c r="EM53" s="463">
        <f t="shared" si="275"/>
        <v>97.633136089999994</v>
      </c>
      <c r="EN53" s="463">
        <f t="shared" si="275"/>
        <v>97.633136089999994</v>
      </c>
      <c r="EO53" s="463">
        <f t="shared" si="275"/>
        <v>97.633136089999994</v>
      </c>
      <c r="EP53" s="463">
        <f t="shared" si="275"/>
        <v>97.633136089999994</v>
      </c>
      <c r="EQ53" s="463">
        <f t="shared" si="275"/>
        <v>97.633136089999994</v>
      </c>
      <c r="ER53" s="463">
        <f t="shared" si="275"/>
        <v>97.633136089999994</v>
      </c>
      <c r="ES53" s="463">
        <f t="shared" si="275"/>
        <v>97.633136089999994</v>
      </c>
      <c r="ET53" s="463">
        <f t="shared" si="275"/>
        <v>97.633136089999994</v>
      </c>
      <c r="EU53" s="463">
        <f t="shared" si="275"/>
        <v>97.633136089999994</v>
      </c>
      <c r="EV53" s="463">
        <f t="shared" si="275"/>
        <v>97.633136089999994</v>
      </c>
      <c r="EW53" s="463">
        <f t="shared" si="275"/>
        <v>97.633136089999994</v>
      </c>
      <c r="EX53" s="463">
        <f t="shared" si="275"/>
        <v>97.633136089999994</v>
      </c>
      <c r="EY53" s="463">
        <f t="shared" si="275"/>
        <v>97.633136089999994</v>
      </c>
      <c r="EZ53" s="463">
        <f t="shared" si="276"/>
        <v>97.633136089999994</v>
      </c>
      <c r="FA53" s="463">
        <f t="shared" si="276"/>
        <v>97.633136089999994</v>
      </c>
      <c r="FB53" s="463">
        <f t="shared" si="276"/>
        <v>97.633136089999994</v>
      </c>
      <c r="FC53" s="463">
        <f t="shared" si="276"/>
        <v>97.633136089999994</v>
      </c>
      <c r="FD53" s="463">
        <f t="shared" si="276"/>
        <v>97.633136089999994</v>
      </c>
      <c r="FE53" s="463">
        <f t="shared" si="276"/>
        <v>97.633136089999994</v>
      </c>
      <c r="FF53" s="463">
        <f t="shared" si="276"/>
        <v>97.633136089999994</v>
      </c>
      <c r="FG53" s="463">
        <f t="shared" si="276"/>
        <v>97.633136089999994</v>
      </c>
      <c r="FH53" s="463">
        <f t="shared" si="276"/>
        <v>97.633136089999994</v>
      </c>
      <c r="FI53" s="463">
        <f t="shared" si="276"/>
        <v>97.633136089999994</v>
      </c>
      <c r="FJ53" s="463">
        <f t="shared" si="276"/>
        <v>97.633136089999994</v>
      </c>
      <c r="FK53" s="463">
        <f t="shared" si="276"/>
        <v>97.633136089999994</v>
      </c>
      <c r="FL53" s="463">
        <f t="shared" si="276"/>
        <v>97.633136089999994</v>
      </c>
      <c r="FM53" s="463">
        <f t="shared" si="276"/>
        <v>97.633136089999994</v>
      </c>
      <c r="FN53" s="463">
        <f t="shared" si="276"/>
        <v>97.633136089999994</v>
      </c>
      <c r="FO53" s="463">
        <f t="shared" si="276"/>
        <v>97.633136089999994</v>
      </c>
      <c r="FP53" s="463">
        <f t="shared" si="277"/>
        <v>97.633136089999994</v>
      </c>
      <c r="FQ53" s="463">
        <f t="shared" si="277"/>
        <v>97.633136089999994</v>
      </c>
      <c r="FR53" s="463">
        <f t="shared" si="277"/>
        <v>97.633136089999994</v>
      </c>
      <c r="FS53" s="463">
        <f t="shared" si="277"/>
        <v>97.633136089999994</v>
      </c>
      <c r="FT53" s="463">
        <f t="shared" si="277"/>
        <v>97.633136089999994</v>
      </c>
      <c r="FU53" s="463">
        <f t="shared" si="277"/>
        <v>97.633136089999994</v>
      </c>
      <c r="FV53" s="463">
        <f t="shared" si="277"/>
        <v>97.633136089999994</v>
      </c>
      <c r="FW53" s="463">
        <f t="shared" si="278"/>
        <v>97.633136089999994</v>
      </c>
      <c r="FX53" s="463">
        <f t="shared" si="279"/>
        <v>97.633136089999994</v>
      </c>
      <c r="FY53" s="463">
        <f t="shared" si="280"/>
        <v>97.633136089999994</v>
      </c>
      <c r="FZ53" s="463">
        <f t="shared" si="281"/>
        <v>97.633136089999994</v>
      </c>
      <c r="GA53" s="463">
        <f t="shared" si="282"/>
        <v>97.633136089999994</v>
      </c>
      <c r="GB53" s="463">
        <f t="shared" si="283"/>
        <v>97.633136089999994</v>
      </c>
      <c r="GC53" s="463">
        <f t="shared" si="284"/>
        <v>97.633136089999994</v>
      </c>
      <c r="GD53" s="463">
        <f t="shared" si="285"/>
        <v>97.633136089999994</v>
      </c>
      <c r="GE53" s="463">
        <f t="shared" si="286"/>
        <v>97.633136089999994</v>
      </c>
      <c r="GF53" s="463">
        <f t="shared" si="287"/>
        <v>97.633136089999994</v>
      </c>
      <c r="GG53" s="463">
        <f t="shared" si="288"/>
        <v>97.633136089999994</v>
      </c>
      <c r="GH53" s="463">
        <f t="shared" si="289"/>
        <v>97.633136089999994</v>
      </c>
      <c r="GI53" s="463">
        <f t="shared" si="290"/>
        <v>97.633136089999994</v>
      </c>
      <c r="GJ53" s="463">
        <f t="shared" si="291"/>
        <v>97.633136089999994</v>
      </c>
      <c r="GK53" s="463">
        <f t="shared" si="292"/>
        <v>97.633136089999994</v>
      </c>
      <c r="GL53" s="463">
        <f t="shared" si="293"/>
        <v>97.633136089999994</v>
      </c>
      <c r="GM53" s="463">
        <f t="shared" si="294"/>
        <v>97.633136089999994</v>
      </c>
      <c r="GN53" s="463">
        <f t="shared" si="295"/>
        <v>97.633136089999994</v>
      </c>
      <c r="GO53" s="463">
        <f t="shared" si="296"/>
        <v>97.633136089999994</v>
      </c>
      <c r="GP53" s="463">
        <f>GO53</f>
        <v>97.633136089999994</v>
      </c>
      <c r="GQ53" s="463"/>
      <c r="GR53" s="465"/>
      <c r="GS53" s="465"/>
      <c r="GT53" s="465"/>
      <c r="GU53" s="465"/>
      <c r="GV53" s="465"/>
      <c r="GW53" s="465"/>
      <c r="GX53" s="465"/>
      <c r="GY53" s="465"/>
      <c r="GZ53" s="465"/>
      <c r="HA53" s="465"/>
      <c r="HB53" s="465"/>
      <c r="HC53" s="465"/>
      <c r="HD53" s="465"/>
      <c r="HE53" s="465"/>
      <c r="HF53" s="465"/>
      <c r="HG53" s="465"/>
      <c r="HH53" s="465"/>
      <c r="HI53" s="465"/>
      <c r="HJ53" s="465"/>
      <c r="HK53" s="465"/>
      <c r="HL53" s="465"/>
      <c r="HM53" s="465"/>
      <c r="HN53" s="465"/>
      <c r="HO53" s="465"/>
      <c r="HP53" s="465"/>
      <c r="HQ53" s="465"/>
      <c r="HR53" s="465"/>
      <c r="HS53" s="465"/>
      <c r="HT53" s="465"/>
      <c r="HU53" s="465"/>
      <c r="HV53" s="465"/>
      <c r="HW53" s="465"/>
      <c r="HX53" s="465"/>
      <c r="HY53" s="465"/>
      <c r="HZ53" s="465"/>
    </row>
    <row r="54" spans="2:234" s="446" customFormat="1" ht="16.5" customHeight="1">
      <c r="B54" s="458">
        <v>20</v>
      </c>
      <c r="C54" s="459" t="s">
        <v>260</v>
      </c>
      <c r="D54" s="460" t="s">
        <v>240</v>
      </c>
      <c r="E54" s="461">
        <v>143</v>
      </c>
      <c r="F54" s="460" t="s">
        <v>115</v>
      </c>
      <c r="G54" s="466">
        <v>40843</v>
      </c>
      <c r="H54" s="466">
        <v>47053</v>
      </c>
      <c r="I54" s="460"/>
      <c r="J54" s="440"/>
      <c r="K54" s="463">
        <v>124.78752</v>
      </c>
      <c r="L54" s="463">
        <f t="shared" si="267"/>
        <v>124.78752</v>
      </c>
      <c r="M54" s="463">
        <f t="shared" si="267"/>
        <v>124.78752</v>
      </c>
      <c r="N54" s="463">
        <f t="shared" si="267"/>
        <v>124.78752</v>
      </c>
      <c r="O54" s="463">
        <f t="shared" si="267"/>
        <v>124.78752</v>
      </c>
      <c r="P54" s="463">
        <f t="shared" si="267"/>
        <v>124.78752</v>
      </c>
      <c r="Q54" s="463">
        <f t="shared" si="267"/>
        <v>124.78752</v>
      </c>
      <c r="R54" s="463">
        <f t="shared" si="267"/>
        <v>124.78752</v>
      </c>
      <c r="S54" s="463">
        <f t="shared" si="267"/>
        <v>124.78752</v>
      </c>
      <c r="T54" s="463">
        <f t="shared" si="267"/>
        <v>124.78752</v>
      </c>
      <c r="U54" s="463">
        <f t="shared" si="267"/>
        <v>124.78752</v>
      </c>
      <c r="V54" s="463">
        <f t="shared" si="267"/>
        <v>124.78752</v>
      </c>
      <c r="W54" s="463">
        <f t="shared" si="267"/>
        <v>124.78752</v>
      </c>
      <c r="X54" s="463">
        <f t="shared" si="267"/>
        <v>124.78752</v>
      </c>
      <c r="Y54" s="463">
        <f t="shared" si="267"/>
        <v>124.78752</v>
      </c>
      <c r="Z54" s="463">
        <f t="shared" si="267"/>
        <v>124.78752</v>
      </c>
      <c r="AA54" s="463">
        <f t="shared" si="267"/>
        <v>124.78752</v>
      </c>
      <c r="AB54" s="463">
        <f t="shared" si="268"/>
        <v>124.78752</v>
      </c>
      <c r="AC54" s="463">
        <f t="shared" si="268"/>
        <v>124.78752</v>
      </c>
      <c r="AD54" s="463">
        <f t="shared" si="268"/>
        <v>124.78752</v>
      </c>
      <c r="AE54" s="463">
        <f t="shared" si="268"/>
        <v>124.78752</v>
      </c>
      <c r="AF54" s="463">
        <f t="shared" si="268"/>
        <v>124.78752</v>
      </c>
      <c r="AG54" s="463">
        <f t="shared" si="268"/>
        <v>124.78752</v>
      </c>
      <c r="AH54" s="463">
        <f t="shared" si="268"/>
        <v>124.78752</v>
      </c>
      <c r="AI54" s="463">
        <f t="shared" si="268"/>
        <v>124.78752</v>
      </c>
      <c r="AJ54" s="463">
        <f t="shared" si="268"/>
        <v>124.78752</v>
      </c>
      <c r="AK54" s="463">
        <f t="shared" si="268"/>
        <v>124.78752</v>
      </c>
      <c r="AL54" s="463">
        <f t="shared" si="268"/>
        <v>124.78752</v>
      </c>
      <c r="AM54" s="463">
        <f t="shared" si="268"/>
        <v>124.78752</v>
      </c>
      <c r="AN54" s="463">
        <f t="shared" si="268"/>
        <v>124.78752</v>
      </c>
      <c r="AO54" s="463">
        <f t="shared" si="268"/>
        <v>124.78752</v>
      </c>
      <c r="AP54" s="463">
        <f t="shared" si="268"/>
        <v>124.78752</v>
      </c>
      <c r="AQ54" s="463">
        <f t="shared" si="268"/>
        <v>124.78752</v>
      </c>
      <c r="AR54" s="463">
        <f t="shared" si="269"/>
        <v>124.78752</v>
      </c>
      <c r="AS54" s="463">
        <f t="shared" si="269"/>
        <v>124.78752</v>
      </c>
      <c r="AT54" s="463">
        <f t="shared" si="269"/>
        <v>124.78752</v>
      </c>
      <c r="AU54" s="463">
        <f t="shared" si="269"/>
        <v>124.78752</v>
      </c>
      <c r="AV54" s="463">
        <f t="shared" si="269"/>
        <v>124.78752</v>
      </c>
      <c r="AW54" s="463">
        <f t="shared" si="269"/>
        <v>124.78752</v>
      </c>
      <c r="AX54" s="463">
        <f t="shared" si="269"/>
        <v>124.78752</v>
      </c>
      <c r="AY54" s="463">
        <f t="shared" si="269"/>
        <v>124.78752</v>
      </c>
      <c r="AZ54" s="463">
        <f t="shared" si="269"/>
        <v>124.78752</v>
      </c>
      <c r="BA54" s="463">
        <f t="shared" si="269"/>
        <v>124.78752</v>
      </c>
      <c r="BB54" s="463">
        <f t="shared" si="269"/>
        <v>124.78752</v>
      </c>
      <c r="BC54" s="463">
        <f t="shared" si="269"/>
        <v>124.78752</v>
      </c>
      <c r="BD54" s="463">
        <f t="shared" si="269"/>
        <v>124.78752</v>
      </c>
      <c r="BE54" s="463">
        <f t="shared" si="269"/>
        <v>124.78752</v>
      </c>
      <c r="BF54" s="463">
        <f t="shared" si="269"/>
        <v>124.78752</v>
      </c>
      <c r="BG54" s="463">
        <f t="shared" si="269"/>
        <v>124.78752</v>
      </c>
      <c r="BH54" s="463">
        <f t="shared" si="270"/>
        <v>124.78752</v>
      </c>
      <c r="BI54" s="463">
        <f t="shared" si="270"/>
        <v>124.78752</v>
      </c>
      <c r="BJ54" s="463">
        <f t="shared" si="270"/>
        <v>124.78752</v>
      </c>
      <c r="BK54" s="463">
        <f t="shared" si="270"/>
        <v>124.78752</v>
      </c>
      <c r="BL54" s="463">
        <f t="shared" si="270"/>
        <v>124.78752</v>
      </c>
      <c r="BM54" s="463">
        <f t="shared" si="270"/>
        <v>124.78752</v>
      </c>
      <c r="BN54" s="463">
        <f t="shared" si="270"/>
        <v>124.78752</v>
      </c>
      <c r="BO54" s="463">
        <f t="shared" si="270"/>
        <v>124.78752</v>
      </c>
      <c r="BP54" s="463">
        <f t="shared" si="270"/>
        <v>124.78752</v>
      </c>
      <c r="BQ54" s="463">
        <f t="shared" si="270"/>
        <v>124.78752</v>
      </c>
      <c r="BR54" s="463">
        <f t="shared" si="270"/>
        <v>124.78752</v>
      </c>
      <c r="BS54" s="463">
        <f t="shared" si="270"/>
        <v>124.78752</v>
      </c>
      <c r="BT54" s="463">
        <f t="shared" si="270"/>
        <v>124.78752</v>
      </c>
      <c r="BU54" s="463">
        <f t="shared" si="270"/>
        <v>124.78752</v>
      </c>
      <c r="BV54" s="463">
        <f t="shared" si="270"/>
        <v>124.78752</v>
      </c>
      <c r="BW54" s="463">
        <f t="shared" si="270"/>
        <v>124.78752</v>
      </c>
      <c r="BX54" s="463">
        <f t="shared" si="271"/>
        <v>124.78752</v>
      </c>
      <c r="BY54" s="463">
        <f t="shared" si="271"/>
        <v>124.78752</v>
      </c>
      <c r="BZ54" s="463">
        <f t="shared" si="271"/>
        <v>124.78752</v>
      </c>
      <c r="CA54" s="463">
        <f t="shared" si="271"/>
        <v>124.78752</v>
      </c>
      <c r="CB54" s="463">
        <f t="shared" si="271"/>
        <v>124.78752</v>
      </c>
      <c r="CC54" s="463">
        <f t="shared" si="271"/>
        <v>124.78752</v>
      </c>
      <c r="CD54" s="463">
        <f t="shared" si="271"/>
        <v>124.78752</v>
      </c>
      <c r="CE54" s="463">
        <f t="shared" si="271"/>
        <v>124.78752</v>
      </c>
      <c r="CF54" s="463">
        <f t="shared" si="271"/>
        <v>124.78752</v>
      </c>
      <c r="CG54" s="463">
        <f t="shared" si="271"/>
        <v>124.78752</v>
      </c>
      <c r="CH54" s="463">
        <f t="shared" si="271"/>
        <v>124.78752</v>
      </c>
      <c r="CI54" s="463">
        <f t="shared" si="271"/>
        <v>124.78752</v>
      </c>
      <c r="CJ54" s="463">
        <f t="shared" si="271"/>
        <v>124.78752</v>
      </c>
      <c r="CK54" s="463">
        <f t="shared" si="271"/>
        <v>124.78752</v>
      </c>
      <c r="CL54" s="463">
        <f t="shared" si="271"/>
        <v>124.78752</v>
      </c>
      <c r="CM54" s="463">
        <f t="shared" si="271"/>
        <v>124.78752</v>
      </c>
      <c r="CN54" s="463">
        <f t="shared" si="272"/>
        <v>124.78752</v>
      </c>
      <c r="CO54" s="463">
        <f t="shared" si="272"/>
        <v>124.78752</v>
      </c>
      <c r="CP54" s="463">
        <f t="shared" si="272"/>
        <v>124.78752</v>
      </c>
      <c r="CQ54" s="463">
        <f t="shared" si="272"/>
        <v>124.78752</v>
      </c>
      <c r="CR54" s="463">
        <f t="shared" si="272"/>
        <v>124.78752</v>
      </c>
      <c r="CS54" s="463">
        <f t="shared" si="272"/>
        <v>124.78752</v>
      </c>
      <c r="CT54" s="463">
        <f t="shared" si="272"/>
        <v>124.78752</v>
      </c>
      <c r="CU54" s="463">
        <f t="shared" si="272"/>
        <v>124.78752</v>
      </c>
      <c r="CV54" s="463">
        <f t="shared" si="272"/>
        <v>124.78752</v>
      </c>
      <c r="CW54" s="463">
        <f t="shared" si="272"/>
        <v>124.78752</v>
      </c>
      <c r="CX54" s="463">
        <f t="shared" si="272"/>
        <v>124.78752</v>
      </c>
      <c r="CY54" s="463">
        <f t="shared" si="272"/>
        <v>124.78752</v>
      </c>
      <c r="CZ54" s="463">
        <f t="shared" si="272"/>
        <v>124.78752</v>
      </c>
      <c r="DA54" s="463">
        <f t="shared" si="272"/>
        <v>124.78752</v>
      </c>
      <c r="DB54" s="463">
        <f t="shared" si="272"/>
        <v>124.78752</v>
      </c>
      <c r="DC54" s="463">
        <f t="shared" si="272"/>
        <v>124.78752</v>
      </c>
      <c r="DD54" s="463">
        <f t="shared" si="273"/>
        <v>124.78752</v>
      </c>
      <c r="DE54" s="463">
        <f t="shared" si="273"/>
        <v>124.78752</v>
      </c>
      <c r="DF54" s="463">
        <f t="shared" si="273"/>
        <v>124.78752</v>
      </c>
      <c r="DG54" s="463">
        <f t="shared" si="273"/>
        <v>124.78752</v>
      </c>
      <c r="DH54" s="463">
        <f t="shared" si="273"/>
        <v>124.78752</v>
      </c>
      <c r="DI54" s="463">
        <f t="shared" si="273"/>
        <v>124.78752</v>
      </c>
      <c r="DJ54" s="463">
        <f t="shared" si="273"/>
        <v>124.78752</v>
      </c>
      <c r="DK54" s="463">
        <f t="shared" si="273"/>
        <v>124.78752</v>
      </c>
      <c r="DL54" s="463">
        <f t="shared" si="273"/>
        <v>124.78752</v>
      </c>
      <c r="DM54" s="463">
        <f t="shared" si="273"/>
        <v>124.78752</v>
      </c>
      <c r="DN54" s="463">
        <f t="shared" si="273"/>
        <v>124.78752</v>
      </c>
      <c r="DO54" s="463">
        <f t="shared" si="273"/>
        <v>124.78752</v>
      </c>
      <c r="DP54" s="463">
        <f t="shared" si="273"/>
        <v>124.78752</v>
      </c>
      <c r="DQ54" s="463">
        <f t="shared" si="273"/>
        <v>124.78752</v>
      </c>
      <c r="DR54" s="463">
        <f t="shared" si="273"/>
        <v>124.78752</v>
      </c>
      <c r="DS54" s="463">
        <f t="shared" si="273"/>
        <v>124.78752</v>
      </c>
      <c r="DT54" s="463">
        <f t="shared" si="274"/>
        <v>124.78752</v>
      </c>
      <c r="DU54" s="463">
        <f t="shared" si="274"/>
        <v>124.78752</v>
      </c>
      <c r="DV54" s="463">
        <f t="shared" si="274"/>
        <v>124.78752</v>
      </c>
      <c r="DW54" s="463">
        <f t="shared" si="274"/>
        <v>124.78752</v>
      </c>
      <c r="DX54" s="463">
        <f t="shared" si="274"/>
        <v>124.78752</v>
      </c>
      <c r="DY54" s="463">
        <f t="shared" si="274"/>
        <v>124.78752</v>
      </c>
      <c r="DZ54" s="463">
        <f t="shared" si="274"/>
        <v>124.78752</v>
      </c>
      <c r="EA54" s="463">
        <f t="shared" si="274"/>
        <v>124.78752</v>
      </c>
      <c r="EB54" s="463">
        <f t="shared" si="274"/>
        <v>124.78752</v>
      </c>
      <c r="EC54" s="463">
        <f t="shared" si="274"/>
        <v>124.78752</v>
      </c>
      <c r="ED54" s="463">
        <f t="shared" si="274"/>
        <v>124.78752</v>
      </c>
      <c r="EE54" s="463">
        <f t="shared" si="274"/>
        <v>124.78752</v>
      </c>
      <c r="EF54" s="463">
        <f t="shared" si="274"/>
        <v>124.78752</v>
      </c>
      <c r="EG54" s="463">
        <f t="shared" si="274"/>
        <v>124.78752</v>
      </c>
      <c r="EH54" s="463">
        <f t="shared" si="274"/>
        <v>124.78752</v>
      </c>
      <c r="EI54" s="463">
        <f t="shared" si="274"/>
        <v>124.78752</v>
      </c>
      <c r="EJ54" s="463">
        <f t="shared" si="275"/>
        <v>124.78752</v>
      </c>
      <c r="EK54" s="463">
        <f t="shared" si="275"/>
        <v>124.78752</v>
      </c>
      <c r="EL54" s="463">
        <f t="shared" si="275"/>
        <v>124.78752</v>
      </c>
      <c r="EM54" s="463">
        <f t="shared" si="275"/>
        <v>124.78752</v>
      </c>
      <c r="EN54" s="463">
        <f t="shared" si="275"/>
        <v>124.78752</v>
      </c>
      <c r="EO54" s="463">
        <f t="shared" si="275"/>
        <v>124.78752</v>
      </c>
      <c r="EP54" s="463">
        <f t="shared" si="275"/>
        <v>124.78752</v>
      </c>
      <c r="EQ54" s="463">
        <f t="shared" si="275"/>
        <v>124.78752</v>
      </c>
      <c r="ER54" s="463">
        <f t="shared" si="275"/>
        <v>124.78752</v>
      </c>
      <c r="ES54" s="463">
        <f t="shared" si="275"/>
        <v>124.78752</v>
      </c>
      <c r="ET54" s="463">
        <f t="shared" si="275"/>
        <v>124.78752</v>
      </c>
      <c r="EU54" s="463">
        <f t="shared" si="275"/>
        <v>124.78752</v>
      </c>
      <c r="EV54" s="463">
        <f t="shared" si="275"/>
        <v>124.78752</v>
      </c>
      <c r="EW54" s="463">
        <f t="shared" si="275"/>
        <v>124.78752</v>
      </c>
      <c r="EX54" s="463">
        <f t="shared" si="275"/>
        <v>124.78752</v>
      </c>
      <c r="EY54" s="463">
        <f t="shared" si="275"/>
        <v>124.78752</v>
      </c>
      <c r="EZ54" s="463">
        <f t="shared" si="276"/>
        <v>124.78752</v>
      </c>
      <c r="FA54" s="463">
        <f t="shared" si="276"/>
        <v>124.78752</v>
      </c>
      <c r="FB54" s="463">
        <f t="shared" si="276"/>
        <v>124.78752</v>
      </c>
      <c r="FC54" s="463">
        <f t="shared" si="276"/>
        <v>124.78752</v>
      </c>
      <c r="FD54" s="463">
        <f t="shared" si="276"/>
        <v>124.78752</v>
      </c>
      <c r="FE54" s="463">
        <f t="shared" si="276"/>
        <v>124.78752</v>
      </c>
      <c r="FF54" s="463">
        <f t="shared" si="276"/>
        <v>124.78752</v>
      </c>
      <c r="FG54" s="463">
        <f t="shared" si="276"/>
        <v>124.78752</v>
      </c>
      <c r="FH54" s="463">
        <f t="shared" si="276"/>
        <v>124.78752</v>
      </c>
      <c r="FI54" s="463">
        <f t="shared" si="276"/>
        <v>124.78752</v>
      </c>
      <c r="FJ54" s="463">
        <f t="shared" si="276"/>
        <v>124.78752</v>
      </c>
      <c r="FK54" s="463">
        <f t="shared" si="276"/>
        <v>124.78752</v>
      </c>
      <c r="FL54" s="463">
        <f t="shared" si="276"/>
        <v>124.78752</v>
      </c>
      <c r="FM54" s="463">
        <f t="shared" si="276"/>
        <v>124.78752</v>
      </c>
      <c r="FN54" s="463">
        <f t="shared" si="276"/>
        <v>124.78752</v>
      </c>
      <c r="FO54" s="463">
        <f t="shared" si="276"/>
        <v>124.78752</v>
      </c>
      <c r="FP54" s="463">
        <f t="shared" si="277"/>
        <v>124.78752</v>
      </c>
      <c r="FQ54" s="463">
        <f t="shared" si="277"/>
        <v>124.78752</v>
      </c>
      <c r="FR54" s="463">
        <f t="shared" si="277"/>
        <v>124.78752</v>
      </c>
      <c r="FS54" s="463">
        <f t="shared" si="277"/>
        <v>124.78752</v>
      </c>
      <c r="FT54" s="463">
        <f t="shared" si="277"/>
        <v>124.78752</v>
      </c>
      <c r="FU54" s="463">
        <f t="shared" si="277"/>
        <v>124.78752</v>
      </c>
      <c r="FV54" s="463">
        <f t="shared" si="277"/>
        <v>124.78752</v>
      </c>
      <c r="FW54" s="463">
        <f t="shared" si="278"/>
        <v>124.78752</v>
      </c>
      <c r="FX54" s="463">
        <f t="shared" si="279"/>
        <v>124.78752</v>
      </c>
      <c r="FY54" s="463">
        <f t="shared" si="280"/>
        <v>124.78752</v>
      </c>
      <c r="FZ54" s="463">
        <f t="shared" si="281"/>
        <v>124.78752</v>
      </c>
      <c r="GA54" s="463">
        <f t="shared" si="282"/>
        <v>124.78752</v>
      </c>
      <c r="GB54" s="463">
        <f t="shared" si="283"/>
        <v>124.78752</v>
      </c>
      <c r="GC54" s="463">
        <f t="shared" si="284"/>
        <v>124.78752</v>
      </c>
      <c r="GD54" s="463">
        <f t="shared" si="285"/>
        <v>124.78752</v>
      </c>
      <c r="GE54" s="463">
        <f t="shared" si="286"/>
        <v>124.78752</v>
      </c>
      <c r="GF54" s="463"/>
      <c r="GG54" s="465"/>
      <c r="GH54" s="465"/>
      <c r="GI54" s="465"/>
      <c r="GJ54" s="465"/>
      <c r="GK54" s="465"/>
      <c r="GL54" s="465"/>
      <c r="GM54" s="465"/>
      <c r="GN54" s="465"/>
      <c r="GO54" s="465"/>
      <c r="GP54" s="465"/>
      <c r="GQ54" s="465"/>
      <c r="GR54" s="465"/>
      <c r="GS54" s="465"/>
      <c r="GT54" s="465"/>
      <c r="GU54" s="465"/>
      <c r="GV54" s="465"/>
      <c r="GW54" s="465"/>
      <c r="GX54" s="465"/>
      <c r="GY54" s="465"/>
      <c r="GZ54" s="465"/>
      <c r="HA54" s="465"/>
      <c r="HB54" s="465"/>
      <c r="HC54" s="465"/>
      <c r="HD54" s="465"/>
      <c r="HE54" s="465"/>
      <c r="HF54" s="465"/>
      <c r="HG54" s="465"/>
      <c r="HH54" s="465"/>
      <c r="HI54" s="465"/>
      <c r="HJ54" s="465"/>
      <c r="HK54" s="465"/>
      <c r="HL54" s="465"/>
      <c r="HM54" s="465"/>
      <c r="HN54" s="465"/>
      <c r="HO54" s="465"/>
      <c r="HP54" s="465"/>
      <c r="HQ54" s="465"/>
      <c r="HR54" s="465"/>
      <c r="HS54" s="465"/>
      <c r="HT54" s="465"/>
      <c r="HU54" s="465"/>
      <c r="HV54" s="465"/>
      <c r="HW54" s="465"/>
      <c r="HX54" s="465"/>
      <c r="HY54" s="465"/>
      <c r="HZ54" s="465"/>
    </row>
    <row r="55" spans="2:234" s="446" customFormat="1" ht="16.5" customHeight="1">
      <c r="B55" s="458">
        <v>21</v>
      </c>
      <c r="C55" s="459" t="s">
        <v>261</v>
      </c>
      <c r="D55" s="460" t="s">
        <v>240</v>
      </c>
      <c r="E55" s="461">
        <v>54</v>
      </c>
      <c r="F55" s="460" t="s">
        <v>115</v>
      </c>
      <c r="G55" s="466">
        <v>40877</v>
      </c>
      <c r="H55" s="466">
        <v>47087</v>
      </c>
      <c r="I55" s="460"/>
      <c r="J55" s="440"/>
      <c r="K55" s="463">
        <v>46.407700239999997</v>
      </c>
      <c r="L55" s="463">
        <f t="shared" si="267"/>
        <v>46.407700239999997</v>
      </c>
      <c r="M55" s="463">
        <f t="shared" si="267"/>
        <v>46.407700239999997</v>
      </c>
      <c r="N55" s="463">
        <f t="shared" si="267"/>
        <v>46.407700239999997</v>
      </c>
      <c r="O55" s="463">
        <f t="shared" si="267"/>
        <v>46.407700239999997</v>
      </c>
      <c r="P55" s="463">
        <f t="shared" si="267"/>
        <v>46.407700239999997</v>
      </c>
      <c r="Q55" s="463">
        <f t="shared" si="267"/>
        <v>46.407700239999997</v>
      </c>
      <c r="R55" s="463">
        <f t="shared" si="267"/>
        <v>46.407700239999997</v>
      </c>
      <c r="S55" s="463">
        <f t="shared" si="267"/>
        <v>46.407700239999997</v>
      </c>
      <c r="T55" s="463">
        <f t="shared" si="267"/>
        <v>46.407700239999997</v>
      </c>
      <c r="U55" s="463">
        <f t="shared" si="267"/>
        <v>46.407700239999997</v>
      </c>
      <c r="V55" s="463">
        <f t="shared" si="267"/>
        <v>46.407700239999997</v>
      </c>
      <c r="W55" s="463">
        <f t="shared" si="267"/>
        <v>46.407700239999997</v>
      </c>
      <c r="X55" s="463">
        <f t="shared" si="267"/>
        <v>46.407700239999997</v>
      </c>
      <c r="Y55" s="463">
        <f t="shared" si="267"/>
        <v>46.407700239999997</v>
      </c>
      <c r="Z55" s="463">
        <f t="shared" si="267"/>
        <v>46.407700239999997</v>
      </c>
      <c r="AA55" s="463">
        <f t="shared" si="267"/>
        <v>46.407700239999997</v>
      </c>
      <c r="AB55" s="463">
        <f t="shared" si="268"/>
        <v>46.407700239999997</v>
      </c>
      <c r="AC55" s="463">
        <f t="shared" si="268"/>
        <v>46.407700239999997</v>
      </c>
      <c r="AD55" s="463">
        <f t="shared" si="268"/>
        <v>46.407700239999997</v>
      </c>
      <c r="AE55" s="463">
        <f t="shared" si="268"/>
        <v>46.407700239999997</v>
      </c>
      <c r="AF55" s="463">
        <f t="shared" si="268"/>
        <v>46.407700239999997</v>
      </c>
      <c r="AG55" s="463">
        <f t="shared" si="268"/>
        <v>46.407700239999997</v>
      </c>
      <c r="AH55" s="463">
        <f t="shared" si="268"/>
        <v>46.407700239999997</v>
      </c>
      <c r="AI55" s="463">
        <f t="shared" si="268"/>
        <v>46.407700239999997</v>
      </c>
      <c r="AJ55" s="463">
        <f t="shared" si="268"/>
        <v>46.407700239999997</v>
      </c>
      <c r="AK55" s="463">
        <f t="shared" si="268"/>
        <v>46.407700239999997</v>
      </c>
      <c r="AL55" s="463">
        <f t="shared" si="268"/>
        <v>46.407700239999997</v>
      </c>
      <c r="AM55" s="463">
        <f t="shared" si="268"/>
        <v>46.407700239999997</v>
      </c>
      <c r="AN55" s="463">
        <f t="shared" si="268"/>
        <v>46.407700239999997</v>
      </c>
      <c r="AO55" s="463">
        <f t="shared" si="268"/>
        <v>46.407700239999997</v>
      </c>
      <c r="AP55" s="463">
        <f t="shared" si="268"/>
        <v>46.407700239999997</v>
      </c>
      <c r="AQ55" s="463">
        <f t="shared" si="268"/>
        <v>46.407700239999997</v>
      </c>
      <c r="AR55" s="463">
        <f t="shared" si="269"/>
        <v>46.407700239999997</v>
      </c>
      <c r="AS55" s="463">
        <f t="shared" si="269"/>
        <v>46.407700239999997</v>
      </c>
      <c r="AT55" s="463">
        <f t="shared" si="269"/>
        <v>46.407700239999997</v>
      </c>
      <c r="AU55" s="463">
        <f t="shared" si="269"/>
        <v>46.407700239999997</v>
      </c>
      <c r="AV55" s="463">
        <f t="shared" si="269"/>
        <v>46.407700239999997</v>
      </c>
      <c r="AW55" s="463">
        <f t="shared" si="269"/>
        <v>46.407700239999997</v>
      </c>
      <c r="AX55" s="463">
        <f t="shared" si="269"/>
        <v>46.407700239999997</v>
      </c>
      <c r="AY55" s="463">
        <f t="shared" si="269"/>
        <v>46.407700239999997</v>
      </c>
      <c r="AZ55" s="463">
        <f t="shared" si="269"/>
        <v>46.407700239999997</v>
      </c>
      <c r="BA55" s="463">
        <f t="shared" si="269"/>
        <v>46.407700239999997</v>
      </c>
      <c r="BB55" s="463">
        <f t="shared" si="269"/>
        <v>46.407700239999997</v>
      </c>
      <c r="BC55" s="463">
        <f t="shared" si="269"/>
        <v>46.407700239999997</v>
      </c>
      <c r="BD55" s="463">
        <f t="shared" si="269"/>
        <v>46.407700239999997</v>
      </c>
      <c r="BE55" s="463">
        <f t="shared" si="269"/>
        <v>46.407700239999997</v>
      </c>
      <c r="BF55" s="463">
        <f t="shared" si="269"/>
        <v>46.407700239999997</v>
      </c>
      <c r="BG55" s="463">
        <f t="shared" si="269"/>
        <v>46.407700239999997</v>
      </c>
      <c r="BH55" s="463">
        <f t="shared" si="270"/>
        <v>46.407700239999997</v>
      </c>
      <c r="BI55" s="463">
        <f t="shared" si="270"/>
        <v>46.407700239999997</v>
      </c>
      <c r="BJ55" s="463">
        <f t="shared" si="270"/>
        <v>46.407700239999997</v>
      </c>
      <c r="BK55" s="463">
        <f t="shared" si="270"/>
        <v>46.407700239999997</v>
      </c>
      <c r="BL55" s="463">
        <f t="shared" si="270"/>
        <v>46.407700239999997</v>
      </c>
      <c r="BM55" s="463">
        <f t="shared" si="270"/>
        <v>46.407700239999997</v>
      </c>
      <c r="BN55" s="463">
        <f t="shared" si="270"/>
        <v>46.407700239999997</v>
      </c>
      <c r="BO55" s="463">
        <f t="shared" si="270"/>
        <v>46.407700239999997</v>
      </c>
      <c r="BP55" s="463">
        <f t="shared" si="270"/>
        <v>46.407700239999997</v>
      </c>
      <c r="BQ55" s="463">
        <f t="shared" si="270"/>
        <v>46.407700239999997</v>
      </c>
      <c r="BR55" s="463">
        <f t="shared" si="270"/>
        <v>46.407700239999997</v>
      </c>
      <c r="BS55" s="463">
        <f t="shared" si="270"/>
        <v>46.407700239999997</v>
      </c>
      <c r="BT55" s="463">
        <f t="shared" si="270"/>
        <v>46.407700239999997</v>
      </c>
      <c r="BU55" s="463">
        <f t="shared" si="270"/>
        <v>46.407700239999997</v>
      </c>
      <c r="BV55" s="463">
        <f t="shared" si="270"/>
        <v>46.407700239999997</v>
      </c>
      <c r="BW55" s="463">
        <f t="shared" si="270"/>
        <v>46.407700239999997</v>
      </c>
      <c r="BX55" s="463">
        <f t="shared" si="271"/>
        <v>46.407700239999997</v>
      </c>
      <c r="BY55" s="463">
        <f t="shared" si="271"/>
        <v>46.407700239999997</v>
      </c>
      <c r="BZ55" s="463">
        <f t="shared" si="271"/>
        <v>46.407700239999997</v>
      </c>
      <c r="CA55" s="463">
        <f t="shared" si="271"/>
        <v>46.407700239999997</v>
      </c>
      <c r="CB55" s="463">
        <f t="shared" si="271"/>
        <v>46.407700239999997</v>
      </c>
      <c r="CC55" s="463">
        <f t="shared" si="271"/>
        <v>46.407700239999997</v>
      </c>
      <c r="CD55" s="463">
        <f t="shared" si="271"/>
        <v>46.407700239999997</v>
      </c>
      <c r="CE55" s="463">
        <f t="shared" si="271"/>
        <v>46.407700239999997</v>
      </c>
      <c r="CF55" s="463">
        <f t="shared" si="271"/>
        <v>46.407700239999997</v>
      </c>
      <c r="CG55" s="463">
        <f t="shared" si="271"/>
        <v>46.407700239999997</v>
      </c>
      <c r="CH55" s="463">
        <f t="shared" si="271"/>
        <v>46.407700239999997</v>
      </c>
      <c r="CI55" s="463">
        <f t="shared" si="271"/>
        <v>46.407700239999997</v>
      </c>
      <c r="CJ55" s="463">
        <f t="shared" si="271"/>
        <v>46.407700239999997</v>
      </c>
      <c r="CK55" s="463">
        <f t="shared" si="271"/>
        <v>46.407700239999997</v>
      </c>
      <c r="CL55" s="463">
        <f t="shared" si="271"/>
        <v>46.407700239999997</v>
      </c>
      <c r="CM55" s="463">
        <f t="shared" si="271"/>
        <v>46.407700239999997</v>
      </c>
      <c r="CN55" s="463">
        <f t="shared" si="272"/>
        <v>46.407700239999997</v>
      </c>
      <c r="CO55" s="463">
        <f t="shared" si="272"/>
        <v>46.407700239999997</v>
      </c>
      <c r="CP55" s="463">
        <f t="shared" si="272"/>
        <v>46.407700239999997</v>
      </c>
      <c r="CQ55" s="463">
        <f t="shared" si="272"/>
        <v>46.407700239999997</v>
      </c>
      <c r="CR55" s="463">
        <f t="shared" si="272"/>
        <v>46.407700239999997</v>
      </c>
      <c r="CS55" s="463">
        <f t="shared" si="272"/>
        <v>46.407700239999997</v>
      </c>
      <c r="CT55" s="463">
        <f t="shared" si="272"/>
        <v>46.407700239999997</v>
      </c>
      <c r="CU55" s="463">
        <f t="shared" si="272"/>
        <v>46.407700239999997</v>
      </c>
      <c r="CV55" s="463">
        <f t="shared" si="272"/>
        <v>46.407700239999997</v>
      </c>
      <c r="CW55" s="463">
        <f t="shared" si="272"/>
        <v>46.407700239999997</v>
      </c>
      <c r="CX55" s="463">
        <f t="shared" si="272"/>
        <v>46.407700239999997</v>
      </c>
      <c r="CY55" s="463">
        <f t="shared" si="272"/>
        <v>46.407700239999997</v>
      </c>
      <c r="CZ55" s="463">
        <f t="shared" si="272"/>
        <v>46.407700239999997</v>
      </c>
      <c r="DA55" s="463">
        <f t="shared" si="272"/>
        <v>46.407700239999997</v>
      </c>
      <c r="DB55" s="463">
        <f t="shared" si="272"/>
        <v>46.407700239999997</v>
      </c>
      <c r="DC55" s="463">
        <f t="shared" si="272"/>
        <v>46.407700239999997</v>
      </c>
      <c r="DD55" s="463">
        <f t="shared" si="273"/>
        <v>46.407700239999997</v>
      </c>
      <c r="DE55" s="463">
        <f t="shared" si="273"/>
        <v>46.407700239999997</v>
      </c>
      <c r="DF55" s="463">
        <f t="shared" si="273"/>
        <v>46.407700239999997</v>
      </c>
      <c r="DG55" s="463">
        <f t="shared" si="273"/>
        <v>46.407700239999997</v>
      </c>
      <c r="DH55" s="463">
        <f t="shared" si="273"/>
        <v>46.407700239999997</v>
      </c>
      <c r="DI55" s="463">
        <f t="shared" si="273"/>
        <v>46.407700239999997</v>
      </c>
      <c r="DJ55" s="463">
        <f t="shared" si="273"/>
        <v>46.407700239999997</v>
      </c>
      <c r="DK55" s="463">
        <f t="shared" si="273"/>
        <v>46.407700239999997</v>
      </c>
      <c r="DL55" s="463">
        <f t="shared" si="273"/>
        <v>46.407700239999997</v>
      </c>
      <c r="DM55" s="463">
        <f t="shared" si="273"/>
        <v>46.407700239999997</v>
      </c>
      <c r="DN55" s="463">
        <f t="shared" si="273"/>
        <v>46.407700239999997</v>
      </c>
      <c r="DO55" s="463">
        <f t="shared" si="273"/>
        <v>46.407700239999997</v>
      </c>
      <c r="DP55" s="463">
        <f t="shared" si="273"/>
        <v>46.407700239999997</v>
      </c>
      <c r="DQ55" s="463">
        <f t="shared" si="273"/>
        <v>46.407700239999997</v>
      </c>
      <c r="DR55" s="463">
        <f t="shared" si="273"/>
        <v>46.407700239999997</v>
      </c>
      <c r="DS55" s="463">
        <f t="shared" si="273"/>
        <v>46.407700239999997</v>
      </c>
      <c r="DT55" s="463">
        <f t="shared" si="274"/>
        <v>46.407700239999997</v>
      </c>
      <c r="DU55" s="463">
        <f t="shared" si="274"/>
        <v>46.407700239999997</v>
      </c>
      <c r="DV55" s="463">
        <f t="shared" si="274"/>
        <v>46.407700239999997</v>
      </c>
      <c r="DW55" s="463">
        <f t="shared" si="274"/>
        <v>46.407700239999997</v>
      </c>
      <c r="DX55" s="463">
        <f t="shared" si="274"/>
        <v>46.407700239999997</v>
      </c>
      <c r="DY55" s="463">
        <f t="shared" si="274"/>
        <v>46.407700239999997</v>
      </c>
      <c r="DZ55" s="463">
        <f t="shared" si="274"/>
        <v>46.407700239999997</v>
      </c>
      <c r="EA55" s="463">
        <f t="shared" si="274"/>
        <v>46.407700239999997</v>
      </c>
      <c r="EB55" s="463">
        <f t="shared" si="274"/>
        <v>46.407700239999997</v>
      </c>
      <c r="EC55" s="463">
        <f t="shared" si="274"/>
        <v>46.407700239999997</v>
      </c>
      <c r="ED55" s="463">
        <f t="shared" si="274"/>
        <v>46.407700239999997</v>
      </c>
      <c r="EE55" s="463">
        <f t="shared" si="274"/>
        <v>46.407700239999997</v>
      </c>
      <c r="EF55" s="463">
        <f t="shared" si="274"/>
        <v>46.407700239999997</v>
      </c>
      <c r="EG55" s="463">
        <f t="shared" si="274"/>
        <v>46.407700239999997</v>
      </c>
      <c r="EH55" s="463">
        <f t="shared" si="274"/>
        <v>46.407700239999997</v>
      </c>
      <c r="EI55" s="463">
        <f t="shared" si="274"/>
        <v>46.407700239999997</v>
      </c>
      <c r="EJ55" s="463">
        <f t="shared" si="275"/>
        <v>46.407700239999997</v>
      </c>
      <c r="EK55" s="463">
        <f t="shared" si="275"/>
        <v>46.407700239999997</v>
      </c>
      <c r="EL55" s="463">
        <f t="shared" si="275"/>
        <v>46.407700239999997</v>
      </c>
      <c r="EM55" s="463">
        <f t="shared" si="275"/>
        <v>46.407700239999997</v>
      </c>
      <c r="EN55" s="463">
        <f t="shared" si="275"/>
        <v>46.407700239999997</v>
      </c>
      <c r="EO55" s="463">
        <f t="shared" si="275"/>
        <v>46.407700239999997</v>
      </c>
      <c r="EP55" s="463">
        <f t="shared" si="275"/>
        <v>46.407700239999997</v>
      </c>
      <c r="EQ55" s="463">
        <f t="shared" si="275"/>
        <v>46.407700239999997</v>
      </c>
      <c r="ER55" s="463">
        <f t="shared" si="275"/>
        <v>46.407700239999997</v>
      </c>
      <c r="ES55" s="463">
        <f t="shared" si="275"/>
        <v>46.407700239999997</v>
      </c>
      <c r="ET55" s="463">
        <f t="shared" si="275"/>
        <v>46.407700239999997</v>
      </c>
      <c r="EU55" s="463">
        <f t="shared" si="275"/>
        <v>46.407700239999997</v>
      </c>
      <c r="EV55" s="463">
        <f t="shared" si="275"/>
        <v>46.407700239999997</v>
      </c>
      <c r="EW55" s="463">
        <f t="shared" si="275"/>
        <v>46.407700239999997</v>
      </c>
      <c r="EX55" s="463">
        <f t="shared" si="275"/>
        <v>46.407700239999997</v>
      </c>
      <c r="EY55" s="463">
        <f t="shared" si="275"/>
        <v>46.407700239999997</v>
      </c>
      <c r="EZ55" s="463">
        <f t="shared" si="276"/>
        <v>46.407700239999997</v>
      </c>
      <c r="FA55" s="463">
        <f t="shared" si="276"/>
        <v>46.407700239999997</v>
      </c>
      <c r="FB55" s="463">
        <f t="shared" si="276"/>
        <v>46.407700239999997</v>
      </c>
      <c r="FC55" s="463">
        <f t="shared" si="276"/>
        <v>46.407700239999997</v>
      </c>
      <c r="FD55" s="463">
        <f t="shared" si="276"/>
        <v>46.407700239999997</v>
      </c>
      <c r="FE55" s="463">
        <f t="shared" si="276"/>
        <v>46.407700239999997</v>
      </c>
      <c r="FF55" s="463">
        <f t="shared" si="276"/>
        <v>46.407700239999997</v>
      </c>
      <c r="FG55" s="463">
        <f t="shared" si="276"/>
        <v>46.407700239999997</v>
      </c>
      <c r="FH55" s="463">
        <f t="shared" si="276"/>
        <v>46.407700239999997</v>
      </c>
      <c r="FI55" s="463">
        <f t="shared" si="276"/>
        <v>46.407700239999997</v>
      </c>
      <c r="FJ55" s="463">
        <f t="shared" si="276"/>
        <v>46.407700239999997</v>
      </c>
      <c r="FK55" s="463">
        <f t="shared" si="276"/>
        <v>46.407700239999997</v>
      </c>
      <c r="FL55" s="463">
        <f t="shared" si="276"/>
        <v>46.407700239999997</v>
      </c>
      <c r="FM55" s="463">
        <f t="shared" si="276"/>
        <v>46.407700239999997</v>
      </c>
      <c r="FN55" s="463">
        <f t="shared" si="276"/>
        <v>46.407700239999997</v>
      </c>
      <c r="FO55" s="463">
        <f t="shared" si="276"/>
        <v>46.407700239999997</v>
      </c>
      <c r="FP55" s="463">
        <f t="shared" si="277"/>
        <v>46.407700239999997</v>
      </c>
      <c r="FQ55" s="463">
        <f t="shared" si="277"/>
        <v>46.407700239999997</v>
      </c>
      <c r="FR55" s="463">
        <f t="shared" si="277"/>
        <v>46.407700239999997</v>
      </c>
      <c r="FS55" s="463">
        <f t="shared" si="277"/>
        <v>46.407700239999997</v>
      </c>
      <c r="FT55" s="463">
        <f t="shared" si="277"/>
        <v>46.407700239999997</v>
      </c>
      <c r="FU55" s="463">
        <f t="shared" si="277"/>
        <v>46.407700239999997</v>
      </c>
      <c r="FV55" s="463">
        <f t="shared" si="277"/>
        <v>46.407700239999997</v>
      </c>
      <c r="FW55" s="463">
        <f t="shared" si="278"/>
        <v>46.407700239999997</v>
      </c>
      <c r="FX55" s="463">
        <f t="shared" si="279"/>
        <v>46.407700239999997</v>
      </c>
      <c r="FY55" s="463">
        <f t="shared" si="280"/>
        <v>46.407700239999997</v>
      </c>
      <c r="FZ55" s="463">
        <f t="shared" si="281"/>
        <v>46.407700239999997</v>
      </c>
      <c r="GA55" s="463">
        <f t="shared" si="282"/>
        <v>46.407700239999997</v>
      </c>
      <c r="GB55" s="463">
        <f t="shared" si="283"/>
        <v>46.407700239999997</v>
      </c>
      <c r="GC55" s="463">
        <f t="shared" si="284"/>
        <v>46.407700239999997</v>
      </c>
      <c r="GD55" s="463">
        <f t="shared" si="285"/>
        <v>46.407700239999997</v>
      </c>
      <c r="GE55" s="463">
        <f t="shared" si="286"/>
        <v>46.407700239999997</v>
      </c>
      <c r="GF55" s="463">
        <f t="shared" ref="GF55" si="333">GE55</f>
        <v>46.407700239999997</v>
      </c>
      <c r="GG55" s="463"/>
      <c r="GH55" s="465"/>
      <c r="GI55" s="465"/>
      <c r="GJ55" s="465"/>
      <c r="GK55" s="465"/>
      <c r="GL55" s="465"/>
      <c r="GM55" s="465"/>
      <c r="GN55" s="465"/>
      <c r="GO55" s="465"/>
      <c r="GP55" s="465"/>
      <c r="GQ55" s="465"/>
      <c r="GR55" s="465"/>
      <c r="GS55" s="465"/>
      <c r="GT55" s="465"/>
      <c r="GU55" s="465"/>
      <c r="GV55" s="465"/>
      <c r="GW55" s="465"/>
      <c r="GX55" s="465"/>
      <c r="GY55" s="465"/>
      <c r="GZ55" s="465"/>
      <c r="HA55" s="465"/>
      <c r="HB55" s="465"/>
      <c r="HC55" s="465"/>
      <c r="HD55" s="465"/>
      <c r="HE55" s="465"/>
      <c r="HF55" s="465"/>
      <c r="HG55" s="465"/>
      <c r="HH55" s="465"/>
      <c r="HI55" s="465"/>
      <c r="HJ55" s="465"/>
      <c r="HK55" s="465"/>
      <c r="HL55" s="465"/>
      <c r="HM55" s="465"/>
      <c r="HN55" s="465"/>
      <c r="HO55" s="465"/>
      <c r="HP55" s="465"/>
      <c r="HQ55" s="465"/>
      <c r="HR55" s="465"/>
      <c r="HS55" s="465"/>
      <c r="HT55" s="465"/>
      <c r="HU55" s="465"/>
      <c r="HV55" s="465"/>
      <c r="HW55" s="465"/>
      <c r="HX55" s="465"/>
      <c r="HY55" s="465"/>
      <c r="HZ55" s="465"/>
    </row>
    <row r="56" spans="2:234" s="446" customFormat="1" ht="16.5" customHeight="1">
      <c r="B56" s="458">
        <v>22</v>
      </c>
      <c r="C56" s="459" t="s">
        <v>277</v>
      </c>
      <c r="D56" s="460" t="s">
        <v>241</v>
      </c>
      <c r="E56" s="461">
        <v>1500</v>
      </c>
      <c r="F56" s="460" t="s">
        <v>114</v>
      </c>
      <c r="G56" s="467">
        <v>41897</v>
      </c>
      <c r="H56" s="467">
        <v>42993</v>
      </c>
      <c r="I56" s="468">
        <v>43358</v>
      </c>
      <c r="J56" s="440"/>
      <c r="K56" s="463"/>
      <c r="L56" s="463"/>
      <c r="M56" s="463"/>
      <c r="N56" s="463"/>
      <c r="O56" s="463"/>
      <c r="P56" s="463"/>
      <c r="Q56" s="463"/>
      <c r="R56" s="463"/>
      <c r="S56" s="463">
        <v>1500</v>
      </c>
      <c r="T56" s="463">
        <f>S56</f>
        <v>1500</v>
      </c>
      <c r="U56" s="463">
        <f>T56</f>
        <v>1500</v>
      </c>
      <c r="V56" s="463">
        <f>U56</f>
        <v>1500</v>
      </c>
      <c r="W56" s="463">
        <f t="shared" si="267"/>
        <v>1500</v>
      </c>
      <c r="X56" s="463">
        <f t="shared" si="267"/>
        <v>1500</v>
      </c>
      <c r="Y56" s="463">
        <f t="shared" si="267"/>
        <v>1500</v>
      </c>
      <c r="Z56" s="463">
        <f t="shared" si="267"/>
        <v>1500</v>
      </c>
      <c r="AA56" s="463">
        <f t="shared" si="267"/>
        <v>1500</v>
      </c>
      <c r="AB56" s="463">
        <f t="shared" si="268"/>
        <v>1500</v>
      </c>
      <c r="AC56" s="463">
        <f t="shared" si="268"/>
        <v>1500</v>
      </c>
      <c r="AD56" s="463">
        <f t="shared" si="268"/>
        <v>1500</v>
      </c>
      <c r="AE56" s="463">
        <f t="shared" si="268"/>
        <v>1500</v>
      </c>
      <c r="AF56" s="463">
        <f t="shared" si="268"/>
        <v>1500</v>
      </c>
      <c r="AG56" s="463">
        <f t="shared" si="268"/>
        <v>1500</v>
      </c>
      <c r="AH56" s="463">
        <f t="shared" si="268"/>
        <v>1500</v>
      </c>
      <c r="AI56" s="463">
        <f t="shared" si="268"/>
        <v>1500</v>
      </c>
      <c r="AJ56" s="463">
        <f t="shared" si="268"/>
        <v>1500</v>
      </c>
      <c r="AK56" s="463">
        <f t="shared" si="268"/>
        <v>1500</v>
      </c>
      <c r="AL56" s="463">
        <f t="shared" si="268"/>
        <v>1500</v>
      </c>
      <c r="AM56" s="463">
        <f t="shared" si="268"/>
        <v>1500</v>
      </c>
      <c r="AN56" s="463">
        <f t="shared" si="268"/>
        <v>1500</v>
      </c>
      <c r="AO56" s="463">
        <f t="shared" si="268"/>
        <v>1500</v>
      </c>
      <c r="AP56" s="463">
        <f t="shared" si="268"/>
        <v>1500</v>
      </c>
      <c r="AQ56" s="463">
        <f t="shared" si="268"/>
        <v>1500</v>
      </c>
      <c r="AR56" s="463">
        <f t="shared" si="269"/>
        <v>1500</v>
      </c>
      <c r="AS56" s="463">
        <f t="shared" si="269"/>
        <v>1500</v>
      </c>
      <c r="AT56" s="463">
        <f t="shared" si="269"/>
        <v>1500</v>
      </c>
      <c r="AU56" s="463">
        <f t="shared" si="269"/>
        <v>1500</v>
      </c>
      <c r="AV56" s="463">
        <f t="shared" si="269"/>
        <v>1500</v>
      </c>
      <c r="AW56" s="463">
        <f t="shared" si="269"/>
        <v>1500</v>
      </c>
      <c r="AX56" s="463">
        <f t="shared" si="269"/>
        <v>1500</v>
      </c>
      <c r="AY56" s="463">
        <f t="shared" si="269"/>
        <v>1500</v>
      </c>
      <c r="AZ56" s="463">
        <f t="shared" si="269"/>
        <v>1500</v>
      </c>
      <c r="BA56" s="463">
        <f t="shared" si="269"/>
        <v>1500</v>
      </c>
      <c r="BB56" s="463">
        <f t="shared" si="269"/>
        <v>1500</v>
      </c>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4"/>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5"/>
      <c r="DC56" s="465"/>
      <c r="DD56" s="465"/>
      <c r="DE56" s="465"/>
      <c r="DF56" s="465"/>
      <c r="DG56" s="465"/>
      <c r="DH56" s="465"/>
      <c r="DI56" s="465"/>
      <c r="DJ56" s="465"/>
      <c r="DK56" s="465"/>
      <c r="DL56" s="465"/>
      <c r="DM56" s="465"/>
      <c r="DN56" s="465"/>
      <c r="DO56" s="465"/>
      <c r="DP56" s="465"/>
      <c r="DQ56" s="465"/>
      <c r="DR56" s="465"/>
      <c r="DS56" s="465"/>
      <c r="DT56" s="465"/>
      <c r="DU56" s="465"/>
      <c r="DV56" s="465"/>
      <c r="DW56" s="465"/>
      <c r="DX56" s="465"/>
      <c r="DY56" s="465"/>
      <c r="DZ56" s="465"/>
      <c r="EA56" s="465"/>
      <c r="EB56" s="465"/>
      <c r="EC56" s="465"/>
      <c r="ED56" s="465"/>
      <c r="EE56" s="465"/>
      <c r="EF56" s="465"/>
      <c r="EG56" s="465"/>
      <c r="EH56" s="465"/>
      <c r="EI56" s="465"/>
      <c r="EJ56" s="465"/>
      <c r="EK56" s="465"/>
      <c r="EL56" s="465"/>
      <c r="EM56" s="465"/>
      <c r="EN56" s="465"/>
      <c r="EO56" s="465"/>
      <c r="EP56" s="465"/>
      <c r="EQ56" s="465"/>
      <c r="ER56" s="465"/>
      <c r="ES56" s="465"/>
      <c r="ET56" s="465"/>
      <c r="EU56" s="465"/>
      <c r="EV56" s="465"/>
      <c r="EW56" s="465"/>
      <c r="EX56" s="465"/>
      <c r="EY56" s="465"/>
      <c r="EZ56" s="465"/>
      <c r="FA56" s="465"/>
      <c r="FB56" s="465"/>
      <c r="FC56" s="465"/>
      <c r="FD56" s="465"/>
      <c r="FE56" s="465"/>
      <c r="FF56" s="465"/>
      <c r="FG56" s="465"/>
      <c r="FH56" s="465"/>
      <c r="FI56" s="465"/>
      <c r="FJ56" s="465"/>
      <c r="FK56" s="465"/>
      <c r="FL56" s="465"/>
      <c r="FM56" s="465"/>
      <c r="FN56" s="465"/>
      <c r="FO56" s="465"/>
      <c r="FP56" s="465"/>
      <c r="FQ56" s="465"/>
      <c r="FR56" s="465"/>
      <c r="FS56" s="465"/>
      <c r="FT56" s="465"/>
      <c r="FU56" s="465"/>
      <c r="FV56" s="465"/>
      <c r="FW56" s="465"/>
      <c r="FX56" s="465"/>
      <c r="FY56" s="465"/>
      <c r="FZ56" s="465"/>
      <c r="GA56" s="465"/>
      <c r="GB56" s="465"/>
      <c r="GC56" s="465"/>
      <c r="GD56" s="465"/>
      <c r="GE56" s="465"/>
      <c r="GF56" s="465"/>
      <c r="GG56" s="465"/>
      <c r="GH56" s="465"/>
      <c r="GI56" s="465"/>
      <c r="GJ56" s="465"/>
      <c r="GK56" s="465"/>
      <c r="GL56" s="465"/>
      <c r="GM56" s="465"/>
      <c r="GN56" s="465"/>
      <c r="GO56" s="465"/>
      <c r="GP56" s="465"/>
      <c r="GQ56" s="465"/>
      <c r="GR56" s="465"/>
      <c r="GS56" s="465"/>
      <c r="GT56" s="465"/>
      <c r="GU56" s="465"/>
      <c r="GV56" s="465"/>
      <c r="GW56" s="465"/>
      <c r="GX56" s="465"/>
      <c r="GY56" s="465"/>
      <c r="GZ56" s="465"/>
      <c r="HA56" s="465"/>
      <c r="HB56" s="465"/>
      <c r="HC56" s="465"/>
      <c r="HD56" s="465"/>
      <c r="HE56" s="465"/>
      <c r="HF56" s="465"/>
      <c r="HG56" s="465"/>
      <c r="HH56" s="465"/>
      <c r="HI56" s="465"/>
      <c r="HJ56" s="465"/>
      <c r="HK56" s="465"/>
      <c r="HL56" s="465"/>
      <c r="HM56" s="465"/>
      <c r="HN56" s="465"/>
      <c r="HO56" s="465"/>
      <c r="HP56" s="465"/>
      <c r="HQ56" s="465"/>
      <c r="HR56" s="465"/>
      <c r="HS56" s="465"/>
      <c r="HT56" s="465"/>
      <c r="HU56" s="465"/>
      <c r="HV56" s="465"/>
      <c r="HW56" s="465"/>
      <c r="HX56" s="465"/>
      <c r="HY56" s="465"/>
      <c r="HZ56" s="465"/>
    </row>
    <row r="57" spans="2:234" s="446" customFormat="1" ht="16.5" customHeight="1">
      <c r="B57" s="458">
        <v>23</v>
      </c>
      <c r="C57" s="459" t="s">
        <v>517</v>
      </c>
      <c r="D57" s="460" t="s">
        <v>241</v>
      </c>
      <c r="E57" s="461">
        <v>1000</v>
      </c>
      <c r="F57" s="460" t="s">
        <v>114</v>
      </c>
      <c r="G57" s="467">
        <v>42016</v>
      </c>
      <c r="H57" s="467">
        <v>43143</v>
      </c>
      <c r="I57" s="468">
        <v>43508</v>
      </c>
      <c r="J57" s="440"/>
      <c r="K57" s="463"/>
      <c r="L57" s="463"/>
      <c r="M57" s="463"/>
      <c r="N57" s="463"/>
      <c r="O57" s="463"/>
      <c r="P57" s="463"/>
      <c r="Q57" s="463"/>
      <c r="R57" s="463"/>
      <c r="S57" s="463"/>
      <c r="T57" s="463"/>
      <c r="U57" s="463"/>
      <c r="V57" s="463"/>
      <c r="W57" s="631">
        <v>1000</v>
      </c>
      <c r="X57" s="463">
        <f t="shared" si="267"/>
        <v>1000</v>
      </c>
      <c r="Y57" s="463">
        <f t="shared" si="267"/>
        <v>1000</v>
      </c>
      <c r="Z57" s="463">
        <f t="shared" si="267"/>
        <v>1000</v>
      </c>
      <c r="AA57" s="463">
        <f t="shared" si="267"/>
        <v>1000</v>
      </c>
      <c r="AB57" s="463">
        <f t="shared" si="268"/>
        <v>1000</v>
      </c>
      <c r="AC57" s="463">
        <f t="shared" si="268"/>
        <v>1000</v>
      </c>
      <c r="AD57" s="463">
        <f t="shared" si="268"/>
        <v>1000</v>
      </c>
      <c r="AE57" s="463">
        <f t="shared" si="268"/>
        <v>1000</v>
      </c>
      <c r="AF57" s="463">
        <f t="shared" si="268"/>
        <v>1000</v>
      </c>
      <c r="AG57" s="463">
        <f t="shared" si="268"/>
        <v>1000</v>
      </c>
      <c r="AH57" s="463">
        <f t="shared" si="268"/>
        <v>1000</v>
      </c>
      <c r="AI57" s="463">
        <f t="shared" si="268"/>
        <v>1000</v>
      </c>
      <c r="AJ57" s="463">
        <f t="shared" si="268"/>
        <v>1000</v>
      </c>
      <c r="AK57" s="463">
        <f t="shared" si="268"/>
        <v>1000</v>
      </c>
      <c r="AL57" s="463">
        <f t="shared" si="268"/>
        <v>1000</v>
      </c>
      <c r="AM57" s="463">
        <f t="shared" si="268"/>
        <v>1000</v>
      </c>
      <c r="AN57" s="463">
        <f t="shared" si="268"/>
        <v>1000</v>
      </c>
      <c r="AO57" s="463">
        <f t="shared" si="268"/>
        <v>1000</v>
      </c>
      <c r="AP57" s="463">
        <f t="shared" si="268"/>
        <v>1000</v>
      </c>
      <c r="AQ57" s="463">
        <f t="shared" si="268"/>
        <v>1000</v>
      </c>
      <c r="AR57" s="463">
        <f t="shared" si="269"/>
        <v>1000</v>
      </c>
      <c r="AS57" s="463">
        <f t="shared" si="269"/>
        <v>1000</v>
      </c>
      <c r="AT57" s="463">
        <f t="shared" si="269"/>
        <v>1000</v>
      </c>
      <c r="AU57" s="463">
        <f t="shared" si="269"/>
        <v>1000</v>
      </c>
      <c r="AV57" s="463">
        <f t="shared" si="269"/>
        <v>1000</v>
      </c>
      <c r="AW57" s="463">
        <f t="shared" si="269"/>
        <v>1000</v>
      </c>
      <c r="AX57" s="463">
        <f t="shared" si="269"/>
        <v>1000</v>
      </c>
      <c r="AY57" s="463">
        <f t="shared" si="269"/>
        <v>1000</v>
      </c>
      <c r="AZ57" s="463">
        <f t="shared" si="269"/>
        <v>1000</v>
      </c>
      <c r="BA57" s="463">
        <f t="shared" si="269"/>
        <v>1000</v>
      </c>
      <c r="BB57" s="463">
        <f t="shared" si="269"/>
        <v>1000</v>
      </c>
      <c r="BC57" s="463">
        <f t="shared" ref="BC57" si="334">BB57</f>
        <v>1000</v>
      </c>
      <c r="BD57" s="463">
        <f t="shared" ref="BD57" si="335">BC57</f>
        <v>1000</v>
      </c>
      <c r="BE57" s="463">
        <f t="shared" ref="BE57" si="336">BD57</f>
        <v>1000</v>
      </c>
      <c r="BF57" s="463">
        <f t="shared" ref="BF57" si="337">BE57</f>
        <v>1000</v>
      </c>
      <c r="BG57" s="463">
        <f t="shared" ref="BG57" si="338">BF57</f>
        <v>1000</v>
      </c>
      <c r="BH57" s="463">
        <f t="shared" ref="BH57" si="339">BG57</f>
        <v>1000</v>
      </c>
      <c r="BI57" s="463"/>
      <c r="BJ57" s="463"/>
      <c r="BK57" s="463"/>
      <c r="BL57" s="463"/>
      <c r="BM57" s="463"/>
      <c r="BN57" s="463"/>
      <c r="BO57" s="463"/>
      <c r="BP57" s="463"/>
      <c r="BQ57" s="463"/>
      <c r="BR57" s="463"/>
      <c r="BS57" s="463"/>
      <c r="BT57" s="463"/>
      <c r="BU57" s="463"/>
      <c r="BV57" s="463"/>
      <c r="BW57" s="463"/>
      <c r="BX57" s="463"/>
      <c r="BY57" s="463"/>
      <c r="BZ57" s="463"/>
      <c r="CA57" s="463"/>
      <c r="CB57" s="463"/>
      <c r="CC57" s="464"/>
      <c r="CD57" s="465"/>
      <c r="CE57" s="465"/>
      <c r="CF57" s="465"/>
      <c r="CG57" s="465"/>
      <c r="CH57" s="465"/>
      <c r="CI57" s="465"/>
      <c r="CJ57" s="465"/>
      <c r="CK57" s="465"/>
      <c r="CL57" s="465"/>
      <c r="CM57" s="465"/>
      <c r="CN57" s="465"/>
      <c r="CO57" s="465"/>
      <c r="CP57" s="465"/>
      <c r="CQ57" s="465"/>
      <c r="CR57" s="465"/>
      <c r="CS57" s="465"/>
      <c r="CT57" s="465"/>
      <c r="CU57" s="465"/>
      <c r="CV57" s="465"/>
      <c r="CW57" s="465"/>
      <c r="CX57" s="465"/>
      <c r="CY57" s="465"/>
      <c r="CZ57" s="465"/>
      <c r="DA57" s="465"/>
      <c r="DB57" s="465"/>
      <c r="DC57" s="465"/>
      <c r="DD57" s="465"/>
      <c r="DE57" s="465"/>
      <c r="DF57" s="465"/>
      <c r="DG57" s="465"/>
      <c r="DH57" s="465"/>
      <c r="DI57" s="465"/>
      <c r="DJ57" s="465"/>
      <c r="DK57" s="465"/>
      <c r="DL57" s="465"/>
      <c r="DM57" s="465"/>
      <c r="DN57" s="465"/>
      <c r="DO57" s="465"/>
      <c r="DP57" s="465"/>
      <c r="DQ57" s="465"/>
      <c r="DR57" s="465"/>
      <c r="DS57" s="465"/>
      <c r="DT57" s="465"/>
      <c r="DU57" s="465"/>
      <c r="DV57" s="465"/>
      <c r="DW57" s="465"/>
      <c r="DX57" s="465"/>
      <c r="DY57" s="465"/>
      <c r="DZ57" s="465"/>
      <c r="EA57" s="465"/>
      <c r="EB57" s="465"/>
      <c r="EC57" s="465"/>
      <c r="ED57" s="465"/>
      <c r="EE57" s="465"/>
      <c r="EF57" s="465"/>
      <c r="EG57" s="465"/>
      <c r="EH57" s="465"/>
      <c r="EI57" s="465"/>
      <c r="EJ57" s="465"/>
      <c r="EK57" s="465"/>
      <c r="EL57" s="465"/>
      <c r="EM57" s="465"/>
      <c r="EN57" s="465"/>
      <c r="EO57" s="465"/>
      <c r="EP57" s="465"/>
      <c r="EQ57" s="465"/>
      <c r="ER57" s="465"/>
      <c r="ES57" s="465"/>
      <c r="ET57" s="465"/>
      <c r="EU57" s="465"/>
      <c r="EV57" s="465"/>
      <c r="EW57" s="465"/>
      <c r="EX57" s="465"/>
      <c r="EY57" s="465"/>
      <c r="EZ57" s="465"/>
      <c r="FA57" s="465"/>
      <c r="FB57" s="465"/>
      <c r="FC57" s="465"/>
      <c r="FD57" s="465"/>
      <c r="FE57" s="465"/>
      <c r="FF57" s="465"/>
      <c r="FG57" s="465"/>
      <c r="FH57" s="465"/>
      <c r="FI57" s="465"/>
      <c r="FJ57" s="465"/>
      <c r="FK57" s="465"/>
      <c r="FL57" s="465"/>
      <c r="FM57" s="465"/>
      <c r="FN57" s="465"/>
      <c r="FO57" s="465"/>
      <c r="FP57" s="465"/>
      <c r="FQ57" s="465"/>
      <c r="FR57" s="465"/>
      <c r="FS57" s="465"/>
      <c r="FT57" s="465"/>
      <c r="FU57" s="465"/>
      <c r="FV57" s="465"/>
      <c r="FW57" s="465"/>
      <c r="FX57" s="465"/>
      <c r="FY57" s="465"/>
      <c r="FZ57" s="465"/>
      <c r="GA57" s="465"/>
      <c r="GB57" s="465"/>
      <c r="GC57" s="465"/>
      <c r="GD57" s="465"/>
      <c r="GE57" s="465"/>
      <c r="GF57" s="465"/>
      <c r="GG57" s="465"/>
      <c r="GH57" s="465"/>
      <c r="GI57" s="465"/>
      <c r="GJ57" s="465"/>
      <c r="GK57" s="465"/>
      <c r="GL57" s="465"/>
      <c r="GM57" s="465"/>
      <c r="GN57" s="465"/>
      <c r="GO57" s="465"/>
      <c r="GP57" s="465"/>
      <c r="GQ57" s="465"/>
      <c r="GR57" s="465"/>
      <c r="GS57" s="465"/>
      <c r="GT57" s="465"/>
      <c r="GU57" s="465"/>
      <c r="GV57" s="465"/>
      <c r="GW57" s="465"/>
      <c r="GX57" s="465"/>
      <c r="GY57" s="465"/>
      <c r="GZ57" s="465"/>
      <c r="HA57" s="465"/>
      <c r="HB57" s="465"/>
      <c r="HC57" s="465"/>
      <c r="HD57" s="465"/>
      <c r="HE57" s="465"/>
      <c r="HF57" s="465"/>
      <c r="HG57" s="465"/>
      <c r="HH57" s="465"/>
      <c r="HI57" s="465"/>
      <c r="HJ57" s="465"/>
      <c r="HK57" s="465"/>
      <c r="HL57" s="465"/>
      <c r="HM57" s="465"/>
      <c r="HN57" s="465"/>
      <c r="HO57" s="465"/>
      <c r="HP57" s="465"/>
      <c r="HQ57" s="465"/>
      <c r="HR57" s="465"/>
      <c r="HS57" s="465"/>
      <c r="HT57" s="465"/>
      <c r="HU57" s="465"/>
      <c r="HV57" s="465"/>
      <c r="HW57" s="465"/>
      <c r="HX57" s="465"/>
      <c r="HY57" s="465"/>
      <c r="HZ57" s="465"/>
    </row>
    <row r="58" spans="2:234" s="446" customFormat="1" ht="16.5" customHeight="1">
      <c r="B58" s="480"/>
      <c r="C58" s="481"/>
      <c r="D58" s="480"/>
      <c r="E58" s="482"/>
      <c r="F58" s="480"/>
      <c r="G58" s="483"/>
      <c r="H58" s="483"/>
      <c r="I58" s="480"/>
      <c r="K58" s="485">
        <f>K34</f>
        <v>41640</v>
      </c>
      <c r="L58" s="485">
        <f t="shared" ref="L58:BW58" si="340">L34</f>
        <v>41671</v>
      </c>
      <c r="M58" s="485">
        <f t="shared" si="340"/>
        <v>41699</v>
      </c>
      <c r="N58" s="485">
        <f t="shared" si="340"/>
        <v>41730</v>
      </c>
      <c r="O58" s="485">
        <f t="shared" si="340"/>
        <v>41760</v>
      </c>
      <c r="P58" s="485">
        <f t="shared" si="340"/>
        <v>41791</v>
      </c>
      <c r="Q58" s="485">
        <f t="shared" si="340"/>
        <v>41821</v>
      </c>
      <c r="R58" s="485">
        <f t="shared" si="340"/>
        <v>41852</v>
      </c>
      <c r="S58" s="485">
        <f t="shared" si="340"/>
        <v>41883</v>
      </c>
      <c r="T58" s="485">
        <f t="shared" si="340"/>
        <v>41913</v>
      </c>
      <c r="U58" s="485">
        <f t="shared" si="340"/>
        <v>41944</v>
      </c>
      <c r="V58" s="485">
        <f t="shared" si="340"/>
        <v>41974</v>
      </c>
      <c r="W58" s="485">
        <f t="shared" si="340"/>
        <v>42005</v>
      </c>
      <c r="X58" s="485">
        <f t="shared" si="340"/>
        <v>42036</v>
      </c>
      <c r="Y58" s="485">
        <f t="shared" si="340"/>
        <v>42064</v>
      </c>
      <c r="Z58" s="485">
        <f t="shared" si="340"/>
        <v>42095</v>
      </c>
      <c r="AA58" s="485">
        <f t="shared" si="340"/>
        <v>42125</v>
      </c>
      <c r="AB58" s="485">
        <f t="shared" si="340"/>
        <v>42156</v>
      </c>
      <c r="AC58" s="485">
        <f t="shared" si="340"/>
        <v>42186</v>
      </c>
      <c r="AD58" s="485">
        <f t="shared" si="340"/>
        <v>42217</v>
      </c>
      <c r="AE58" s="485">
        <f t="shared" si="340"/>
        <v>42248</v>
      </c>
      <c r="AF58" s="485">
        <f t="shared" si="340"/>
        <v>42278</v>
      </c>
      <c r="AG58" s="485">
        <f t="shared" si="340"/>
        <v>42309</v>
      </c>
      <c r="AH58" s="485">
        <f t="shared" si="340"/>
        <v>42339</v>
      </c>
      <c r="AI58" s="485">
        <f t="shared" si="340"/>
        <v>42370</v>
      </c>
      <c r="AJ58" s="485">
        <f t="shared" si="340"/>
        <v>42401</v>
      </c>
      <c r="AK58" s="485">
        <f t="shared" si="340"/>
        <v>42430</v>
      </c>
      <c r="AL58" s="485">
        <f t="shared" si="340"/>
        <v>42461</v>
      </c>
      <c r="AM58" s="485">
        <f t="shared" si="340"/>
        <v>42491</v>
      </c>
      <c r="AN58" s="485">
        <f t="shared" si="340"/>
        <v>42522</v>
      </c>
      <c r="AO58" s="485">
        <f t="shared" si="340"/>
        <v>42552</v>
      </c>
      <c r="AP58" s="485">
        <f t="shared" si="340"/>
        <v>42583</v>
      </c>
      <c r="AQ58" s="485">
        <f t="shared" si="340"/>
        <v>42614</v>
      </c>
      <c r="AR58" s="485">
        <f t="shared" si="340"/>
        <v>42644</v>
      </c>
      <c r="AS58" s="485">
        <f t="shared" si="340"/>
        <v>42675</v>
      </c>
      <c r="AT58" s="485">
        <f t="shared" si="340"/>
        <v>42705</v>
      </c>
      <c r="AU58" s="485">
        <f t="shared" si="340"/>
        <v>42736</v>
      </c>
      <c r="AV58" s="485">
        <f t="shared" si="340"/>
        <v>42767</v>
      </c>
      <c r="AW58" s="485">
        <f t="shared" si="340"/>
        <v>42795</v>
      </c>
      <c r="AX58" s="485">
        <f t="shared" si="340"/>
        <v>42826</v>
      </c>
      <c r="AY58" s="485">
        <f t="shared" si="340"/>
        <v>42856</v>
      </c>
      <c r="AZ58" s="485">
        <f t="shared" si="340"/>
        <v>42887</v>
      </c>
      <c r="BA58" s="485">
        <f t="shared" si="340"/>
        <v>42917</v>
      </c>
      <c r="BB58" s="485">
        <f t="shared" si="340"/>
        <v>42948</v>
      </c>
      <c r="BC58" s="485">
        <f t="shared" si="340"/>
        <v>42979</v>
      </c>
      <c r="BD58" s="485">
        <f t="shared" si="340"/>
        <v>43009</v>
      </c>
      <c r="BE58" s="485">
        <f t="shared" si="340"/>
        <v>43040</v>
      </c>
      <c r="BF58" s="485">
        <f t="shared" si="340"/>
        <v>43070</v>
      </c>
      <c r="BG58" s="485">
        <f t="shared" si="340"/>
        <v>43101</v>
      </c>
      <c r="BH58" s="485">
        <f t="shared" si="340"/>
        <v>43132</v>
      </c>
      <c r="BI58" s="485">
        <f t="shared" si="340"/>
        <v>43160</v>
      </c>
      <c r="BJ58" s="485">
        <f t="shared" si="340"/>
        <v>43191</v>
      </c>
      <c r="BK58" s="485">
        <f t="shared" si="340"/>
        <v>43221</v>
      </c>
      <c r="BL58" s="485">
        <f t="shared" si="340"/>
        <v>43252</v>
      </c>
      <c r="BM58" s="485">
        <f t="shared" si="340"/>
        <v>43282</v>
      </c>
      <c r="BN58" s="485">
        <f t="shared" si="340"/>
        <v>43313</v>
      </c>
      <c r="BO58" s="485">
        <f t="shared" si="340"/>
        <v>43344</v>
      </c>
      <c r="BP58" s="485">
        <f t="shared" si="340"/>
        <v>43374</v>
      </c>
      <c r="BQ58" s="485">
        <f t="shared" si="340"/>
        <v>43405</v>
      </c>
      <c r="BR58" s="485">
        <f t="shared" si="340"/>
        <v>43435</v>
      </c>
      <c r="BS58" s="485">
        <f t="shared" si="340"/>
        <v>43466</v>
      </c>
      <c r="BT58" s="485">
        <f t="shared" si="340"/>
        <v>43497</v>
      </c>
      <c r="BU58" s="485">
        <f t="shared" si="340"/>
        <v>43525</v>
      </c>
      <c r="BV58" s="485">
        <f t="shared" si="340"/>
        <v>43556</v>
      </c>
      <c r="BW58" s="485">
        <f t="shared" si="340"/>
        <v>43586</v>
      </c>
      <c r="BX58" s="485">
        <f t="shared" ref="BX58:EI58" si="341">BX34</f>
        <v>43617</v>
      </c>
      <c r="BY58" s="485">
        <f t="shared" si="341"/>
        <v>43647</v>
      </c>
      <c r="BZ58" s="485">
        <f t="shared" si="341"/>
        <v>43678</v>
      </c>
      <c r="CA58" s="485">
        <f t="shared" si="341"/>
        <v>43709</v>
      </c>
      <c r="CB58" s="485">
        <f t="shared" si="341"/>
        <v>43739</v>
      </c>
      <c r="CC58" s="485">
        <f t="shared" si="341"/>
        <v>43770</v>
      </c>
      <c r="CD58" s="485">
        <f t="shared" si="341"/>
        <v>43800</v>
      </c>
      <c r="CE58" s="485">
        <f t="shared" si="341"/>
        <v>43831</v>
      </c>
      <c r="CF58" s="485">
        <f t="shared" si="341"/>
        <v>43862</v>
      </c>
      <c r="CG58" s="485">
        <f t="shared" si="341"/>
        <v>43891</v>
      </c>
      <c r="CH58" s="485">
        <f t="shared" si="341"/>
        <v>43922</v>
      </c>
      <c r="CI58" s="485">
        <f t="shared" si="341"/>
        <v>43952</v>
      </c>
      <c r="CJ58" s="485">
        <f t="shared" si="341"/>
        <v>43983</v>
      </c>
      <c r="CK58" s="485">
        <f t="shared" si="341"/>
        <v>44013</v>
      </c>
      <c r="CL58" s="485">
        <f t="shared" si="341"/>
        <v>44044</v>
      </c>
      <c r="CM58" s="485">
        <f t="shared" si="341"/>
        <v>44075</v>
      </c>
      <c r="CN58" s="485">
        <f t="shared" si="341"/>
        <v>44105</v>
      </c>
      <c r="CO58" s="485">
        <f t="shared" si="341"/>
        <v>44136</v>
      </c>
      <c r="CP58" s="485">
        <f t="shared" si="341"/>
        <v>44166</v>
      </c>
      <c r="CQ58" s="485">
        <f t="shared" si="341"/>
        <v>44197</v>
      </c>
      <c r="CR58" s="485">
        <f t="shared" si="341"/>
        <v>44228</v>
      </c>
      <c r="CS58" s="485">
        <f t="shared" si="341"/>
        <v>44256</v>
      </c>
      <c r="CT58" s="485">
        <f t="shared" si="341"/>
        <v>44287</v>
      </c>
      <c r="CU58" s="485">
        <f t="shared" si="341"/>
        <v>44317</v>
      </c>
      <c r="CV58" s="485">
        <f t="shared" si="341"/>
        <v>44348</v>
      </c>
      <c r="CW58" s="485">
        <f t="shared" si="341"/>
        <v>44378</v>
      </c>
      <c r="CX58" s="485">
        <f t="shared" si="341"/>
        <v>44409</v>
      </c>
      <c r="CY58" s="485">
        <f t="shared" si="341"/>
        <v>44440</v>
      </c>
      <c r="CZ58" s="485">
        <f t="shared" si="341"/>
        <v>44470</v>
      </c>
      <c r="DA58" s="485">
        <f t="shared" si="341"/>
        <v>44501</v>
      </c>
      <c r="DB58" s="485">
        <f t="shared" si="341"/>
        <v>44531</v>
      </c>
      <c r="DC58" s="485">
        <f t="shared" si="341"/>
        <v>44562</v>
      </c>
      <c r="DD58" s="485">
        <f t="shared" si="341"/>
        <v>44593</v>
      </c>
      <c r="DE58" s="485">
        <f t="shared" si="341"/>
        <v>44621</v>
      </c>
      <c r="DF58" s="485">
        <f t="shared" si="341"/>
        <v>44652</v>
      </c>
      <c r="DG58" s="485">
        <f t="shared" si="341"/>
        <v>44682</v>
      </c>
      <c r="DH58" s="485">
        <f t="shared" si="341"/>
        <v>44713</v>
      </c>
      <c r="DI58" s="485">
        <f t="shared" si="341"/>
        <v>44743</v>
      </c>
      <c r="DJ58" s="485">
        <f t="shared" si="341"/>
        <v>44774</v>
      </c>
      <c r="DK58" s="485">
        <f t="shared" si="341"/>
        <v>44805</v>
      </c>
      <c r="DL58" s="485">
        <f t="shared" si="341"/>
        <v>44835</v>
      </c>
      <c r="DM58" s="485">
        <f t="shared" si="341"/>
        <v>44866</v>
      </c>
      <c r="DN58" s="485">
        <f t="shared" si="341"/>
        <v>44896</v>
      </c>
      <c r="DO58" s="485">
        <f t="shared" si="341"/>
        <v>44927</v>
      </c>
      <c r="DP58" s="485">
        <f t="shared" si="341"/>
        <v>44958</v>
      </c>
      <c r="DQ58" s="485">
        <f t="shared" si="341"/>
        <v>44986</v>
      </c>
      <c r="DR58" s="485">
        <f t="shared" si="341"/>
        <v>45017</v>
      </c>
      <c r="DS58" s="485">
        <f t="shared" si="341"/>
        <v>45047</v>
      </c>
      <c r="DT58" s="485">
        <f t="shared" si="341"/>
        <v>45078</v>
      </c>
      <c r="DU58" s="485">
        <f t="shared" si="341"/>
        <v>45108</v>
      </c>
      <c r="DV58" s="485">
        <f t="shared" si="341"/>
        <v>45139</v>
      </c>
      <c r="DW58" s="485">
        <f t="shared" si="341"/>
        <v>45170</v>
      </c>
      <c r="DX58" s="485">
        <f t="shared" si="341"/>
        <v>45200</v>
      </c>
      <c r="DY58" s="485">
        <f t="shared" si="341"/>
        <v>45231</v>
      </c>
      <c r="DZ58" s="485">
        <f t="shared" si="341"/>
        <v>45261</v>
      </c>
      <c r="EA58" s="485">
        <f t="shared" si="341"/>
        <v>45292</v>
      </c>
      <c r="EB58" s="485">
        <f t="shared" si="341"/>
        <v>45323</v>
      </c>
      <c r="EC58" s="485">
        <f t="shared" si="341"/>
        <v>45352</v>
      </c>
      <c r="ED58" s="485">
        <f t="shared" si="341"/>
        <v>45383</v>
      </c>
      <c r="EE58" s="485">
        <f t="shared" si="341"/>
        <v>45413</v>
      </c>
      <c r="EF58" s="485">
        <f t="shared" si="341"/>
        <v>45444</v>
      </c>
      <c r="EG58" s="485">
        <f t="shared" si="341"/>
        <v>45474</v>
      </c>
      <c r="EH58" s="485">
        <f t="shared" si="341"/>
        <v>45505</v>
      </c>
      <c r="EI58" s="485">
        <f t="shared" si="341"/>
        <v>45536</v>
      </c>
      <c r="EJ58" s="485">
        <f t="shared" ref="EJ58:GU58" si="342">EJ34</f>
        <v>45566</v>
      </c>
      <c r="EK58" s="485">
        <f t="shared" si="342"/>
        <v>45597</v>
      </c>
      <c r="EL58" s="485">
        <f t="shared" si="342"/>
        <v>45627</v>
      </c>
      <c r="EM58" s="485">
        <f t="shared" si="342"/>
        <v>45658</v>
      </c>
      <c r="EN58" s="485">
        <f t="shared" si="342"/>
        <v>45689</v>
      </c>
      <c r="EO58" s="485">
        <f t="shared" si="342"/>
        <v>45717</v>
      </c>
      <c r="EP58" s="485">
        <f t="shared" si="342"/>
        <v>45748</v>
      </c>
      <c r="EQ58" s="485">
        <f t="shared" si="342"/>
        <v>45778</v>
      </c>
      <c r="ER58" s="485">
        <f t="shared" si="342"/>
        <v>45809</v>
      </c>
      <c r="ES58" s="485">
        <f t="shared" si="342"/>
        <v>45839</v>
      </c>
      <c r="ET58" s="485">
        <f t="shared" si="342"/>
        <v>45870</v>
      </c>
      <c r="EU58" s="485">
        <f t="shared" si="342"/>
        <v>45901</v>
      </c>
      <c r="EV58" s="485">
        <f t="shared" si="342"/>
        <v>45931</v>
      </c>
      <c r="EW58" s="485">
        <f t="shared" si="342"/>
        <v>45962</v>
      </c>
      <c r="EX58" s="485">
        <f t="shared" si="342"/>
        <v>45992</v>
      </c>
      <c r="EY58" s="485">
        <f t="shared" si="342"/>
        <v>46023</v>
      </c>
      <c r="EZ58" s="485">
        <f t="shared" si="342"/>
        <v>46054</v>
      </c>
      <c r="FA58" s="485">
        <f t="shared" si="342"/>
        <v>46082</v>
      </c>
      <c r="FB58" s="485">
        <f t="shared" si="342"/>
        <v>46113</v>
      </c>
      <c r="FC58" s="485">
        <f t="shared" si="342"/>
        <v>46143</v>
      </c>
      <c r="FD58" s="485">
        <f t="shared" si="342"/>
        <v>46174</v>
      </c>
      <c r="FE58" s="485">
        <f t="shared" si="342"/>
        <v>46204</v>
      </c>
      <c r="FF58" s="485">
        <f t="shared" si="342"/>
        <v>46235</v>
      </c>
      <c r="FG58" s="485">
        <f t="shared" si="342"/>
        <v>46266</v>
      </c>
      <c r="FH58" s="485">
        <f t="shared" si="342"/>
        <v>46296</v>
      </c>
      <c r="FI58" s="485">
        <f t="shared" si="342"/>
        <v>46327</v>
      </c>
      <c r="FJ58" s="485">
        <f t="shared" si="342"/>
        <v>46357</v>
      </c>
      <c r="FK58" s="485">
        <f t="shared" si="342"/>
        <v>46388</v>
      </c>
      <c r="FL58" s="485">
        <f t="shared" si="342"/>
        <v>46419</v>
      </c>
      <c r="FM58" s="485">
        <f t="shared" si="342"/>
        <v>46447</v>
      </c>
      <c r="FN58" s="485">
        <f t="shared" si="342"/>
        <v>46478</v>
      </c>
      <c r="FO58" s="485">
        <f t="shared" si="342"/>
        <v>46508</v>
      </c>
      <c r="FP58" s="485">
        <f t="shared" si="342"/>
        <v>46539</v>
      </c>
      <c r="FQ58" s="485">
        <f t="shared" si="342"/>
        <v>46569</v>
      </c>
      <c r="FR58" s="485">
        <f t="shared" si="342"/>
        <v>46600</v>
      </c>
      <c r="FS58" s="485">
        <f t="shared" si="342"/>
        <v>46631</v>
      </c>
      <c r="FT58" s="485">
        <f t="shared" si="342"/>
        <v>46661</v>
      </c>
      <c r="FU58" s="485">
        <f t="shared" si="342"/>
        <v>46692</v>
      </c>
      <c r="FV58" s="485">
        <f t="shared" si="342"/>
        <v>46722</v>
      </c>
      <c r="FW58" s="485">
        <f t="shared" si="342"/>
        <v>46753</v>
      </c>
      <c r="FX58" s="485">
        <f t="shared" si="342"/>
        <v>46784</v>
      </c>
      <c r="FY58" s="485">
        <f t="shared" si="342"/>
        <v>46813</v>
      </c>
      <c r="FZ58" s="485">
        <f t="shared" si="342"/>
        <v>46844</v>
      </c>
      <c r="GA58" s="485">
        <f t="shared" si="342"/>
        <v>46874</v>
      </c>
      <c r="GB58" s="485">
        <f t="shared" si="342"/>
        <v>46905</v>
      </c>
      <c r="GC58" s="485">
        <f t="shared" si="342"/>
        <v>46935</v>
      </c>
      <c r="GD58" s="485">
        <f t="shared" si="342"/>
        <v>46966</v>
      </c>
      <c r="GE58" s="485">
        <f t="shared" si="342"/>
        <v>46997</v>
      </c>
      <c r="GF58" s="485">
        <f t="shared" si="342"/>
        <v>47027</v>
      </c>
      <c r="GG58" s="485">
        <f t="shared" si="342"/>
        <v>47058</v>
      </c>
      <c r="GH58" s="485">
        <f t="shared" si="342"/>
        <v>47088</v>
      </c>
      <c r="GI58" s="485">
        <f t="shared" si="342"/>
        <v>47119</v>
      </c>
      <c r="GJ58" s="485">
        <f t="shared" si="342"/>
        <v>47150</v>
      </c>
      <c r="GK58" s="485">
        <f t="shared" si="342"/>
        <v>47178</v>
      </c>
      <c r="GL58" s="485">
        <f t="shared" si="342"/>
        <v>47209</v>
      </c>
      <c r="GM58" s="485">
        <f t="shared" si="342"/>
        <v>47239</v>
      </c>
      <c r="GN58" s="485">
        <f t="shared" si="342"/>
        <v>47270</v>
      </c>
      <c r="GO58" s="485">
        <f t="shared" si="342"/>
        <v>47300</v>
      </c>
      <c r="GP58" s="485">
        <f t="shared" si="342"/>
        <v>47331</v>
      </c>
      <c r="GQ58" s="485">
        <f t="shared" si="342"/>
        <v>47362</v>
      </c>
      <c r="GR58" s="485">
        <f t="shared" si="342"/>
        <v>47392</v>
      </c>
      <c r="GS58" s="485">
        <f t="shared" si="342"/>
        <v>47423</v>
      </c>
      <c r="GT58" s="485">
        <f t="shared" si="342"/>
        <v>47453</v>
      </c>
      <c r="GU58" s="485">
        <f t="shared" si="342"/>
        <v>47484</v>
      </c>
      <c r="GV58" s="485">
        <f t="shared" ref="GV58:HZ58" si="343">GV34</f>
        <v>47515</v>
      </c>
      <c r="GW58" s="485">
        <f t="shared" si="343"/>
        <v>47543</v>
      </c>
      <c r="GX58" s="485">
        <f t="shared" si="343"/>
        <v>47574</v>
      </c>
      <c r="GY58" s="485">
        <f t="shared" si="343"/>
        <v>47604</v>
      </c>
      <c r="GZ58" s="485">
        <f t="shared" si="343"/>
        <v>47635</v>
      </c>
      <c r="HA58" s="485">
        <f t="shared" si="343"/>
        <v>47665</v>
      </c>
      <c r="HB58" s="485">
        <f t="shared" si="343"/>
        <v>47696</v>
      </c>
      <c r="HC58" s="485">
        <f t="shared" si="343"/>
        <v>47727</v>
      </c>
      <c r="HD58" s="485">
        <f t="shared" si="343"/>
        <v>47757</v>
      </c>
      <c r="HE58" s="485">
        <f t="shared" si="343"/>
        <v>47788</v>
      </c>
      <c r="HF58" s="485">
        <f t="shared" si="343"/>
        <v>47818</v>
      </c>
      <c r="HG58" s="485">
        <f t="shared" si="343"/>
        <v>47849</v>
      </c>
      <c r="HH58" s="485">
        <f t="shared" si="343"/>
        <v>47880</v>
      </c>
      <c r="HI58" s="485">
        <f t="shared" si="343"/>
        <v>47908</v>
      </c>
      <c r="HJ58" s="485">
        <f t="shared" si="343"/>
        <v>47939</v>
      </c>
      <c r="HK58" s="485">
        <f t="shared" si="343"/>
        <v>47969</v>
      </c>
      <c r="HL58" s="485">
        <f t="shared" si="343"/>
        <v>48000</v>
      </c>
      <c r="HM58" s="485">
        <f t="shared" si="343"/>
        <v>48030</v>
      </c>
      <c r="HN58" s="485">
        <f t="shared" si="343"/>
        <v>48061</v>
      </c>
      <c r="HO58" s="485">
        <f t="shared" si="343"/>
        <v>48092</v>
      </c>
      <c r="HP58" s="485">
        <f t="shared" si="343"/>
        <v>48122</v>
      </c>
      <c r="HQ58" s="485">
        <f t="shared" si="343"/>
        <v>48153</v>
      </c>
      <c r="HR58" s="485">
        <f t="shared" si="343"/>
        <v>48183</v>
      </c>
      <c r="HS58" s="485">
        <f t="shared" si="343"/>
        <v>48214</v>
      </c>
      <c r="HT58" s="485">
        <f t="shared" si="343"/>
        <v>48245</v>
      </c>
      <c r="HU58" s="485">
        <f t="shared" si="343"/>
        <v>48274</v>
      </c>
      <c r="HV58" s="485">
        <f t="shared" si="343"/>
        <v>48305</v>
      </c>
      <c r="HW58" s="485">
        <f t="shared" si="343"/>
        <v>48335</v>
      </c>
      <c r="HX58" s="485">
        <f t="shared" si="343"/>
        <v>48366</v>
      </c>
      <c r="HY58" s="485">
        <f t="shared" si="343"/>
        <v>48396</v>
      </c>
      <c r="HZ58" s="485">
        <f t="shared" si="343"/>
        <v>48427</v>
      </c>
    </row>
    <row r="59" spans="2:234" s="446" customFormat="1" ht="16.5" customHeight="1">
      <c r="B59" s="475"/>
      <c r="C59" s="476" t="s">
        <v>249</v>
      </c>
      <c r="D59" s="475"/>
      <c r="E59" s="477">
        <f>SUM(E35:E56)</f>
        <v>20425.5</v>
      </c>
      <c r="F59" s="475"/>
      <c r="G59" s="478"/>
      <c r="H59" s="478"/>
      <c r="I59" s="475"/>
      <c r="K59" s="479">
        <f>SUM(K35:K57)</f>
        <v>16034.520039460001</v>
      </c>
      <c r="L59" s="479">
        <f t="shared" ref="L59:BW59" si="344">SUM(L35:L57)</f>
        <v>16034.520039460001</v>
      </c>
      <c r="M59" s="479">
        <f t="shared" si="344"/>
        <v>16034.520039460001</v>
      </c>
      <c r="N59" s="479">
        <f t="shared" si="344"/>
        <v>16034.520039460001</v>
      </c>
      <c r="O59" s="479">
        <f t="shared" si="344"/>
        <v>16034.520039460001</v>
      </c>
      <c r="P59" s="479">
        <f t="shared" si="344"/>
        <v>16034.520039460001</v>
      </c>
      <c r="Q59" s="479">
        <f t="shared" si="344"/>
        <v>16034.520039460001</v>
      </c>
      <c r="R59" s="479">
        <f t="shared" si="344"/>
        <v>16034.520039460001</v>
      </c>
      <c r="S59" s="479">
        <f t="shared" si="344"/>
        <v>15161.504475790001</v>
      </c>
      <c r="T59" s="479">
        <f t="shared" si="344"/>
        <v>15161.504475790001</v>
      </c>
      <c r="U59" s="479">
        <f t="shared" si="344"/>
        <v>15161.504475790001</v>
      </c>
      <c r="V59" s="479">
        <f t="shared" si="344"/>
        <v>15161.504475790001</v>
      </c>
      <c r="W59" s="479">
        <f t="shared" si="344"/>
        <v>14813.60447579</v>
      </c>
      <c r="X59" s="479">
        <f t="shared" si="344"/>
        <v>13363.60447579</v>
      </c>
      <c r="Y59" s="479">
        <f t="shared" si="344"/>
        <v>13363.60447579</v>
      </c>
      <c r="Z59" s="479">
        <f t="shared" si="344"/>
        <v>13363.60447579</v>
      </c>
      <c r="AA59" s="479">
        <f t="shared" si="344"/>
        <v>13138.24947579</v>
      </c>
      <c r="AB59" s="479">
        <f t="shared" si="344"/>
        <v>13138.24947579</v>
      </c>
      <c r="AC59" s="479">
        <f t="shared" si="344"/>
        <v>13138.24947579</v>
      </c>
      <c r="AD59" s="479">
        <f t="shared" si="344"/>
        <v>13138.24947579</v>
      </c>
      <c r="AE59" s="479">
        <f t="shared" si="344"/>
        <v>13138.24947579</v>
      </c>
      <c r="AF59" s="479">
        <f t="shared" si="344"/>
        <v>12495.286703330001</v>
      </c>
      <c r="AG59" s="479">
        <f t="shared" si="344"/>
        <v>12495.286703330001</v>
      </c>
      <c r="AH59" s="479">
        <f t="shared" si="344"/>
        <v>12495.286703330001</v>
      </c>
      <c r="AI59" s="479">
        <f t="shared" si="344"/>
        <v>12495.286703330001</v>
      </c>
      <c r="AJ59" s="479">
        <f t="shared" si="344"/>
        <v>12495.286703330001</v>
      </c>
      <c r="AK59" s="479">
        <f t="shared" si="344"/>
        <v>12495.286703330001</v>
      </c>
      <c r="AL59" s="479">
        <f t="shared" si="344"/>
        <v>11177.236703330002</v>
      </c>
      <c r="AM59" s="479">
        <f t="shared" si="344"/>
        <v>11177.236703330002</v>
      </c>
      <c r="AN59" s="479">
        <f t="shared" si="344"/>
        <v>11177.236703330002</v>
      </c>
      <c r="AO59" s="479">
        <f t="shared" si="344"/>
        <v>11177.236703330002</v>
      </c>
      <c r="AP59" s="479">
        <f t="shared" si="344"/>
        <v>11177.236703330002</v>
      </c>
      <c r="AQ59" s="479">
        <f t="shared" si="344"/>
        <v>11177.236703330002</v>
      </c>
      <c r="AR59" s="479">
        <f t="shared" si="344"/>
        <v>11177.236703330002</v>
      </c>
      <c r="AS59" s="479">
        <f t="shared" si="344"/>
        <v>11177.236703330002</v>
      </c>
      <c r="AT59" s="479">
        <f t="shared" si="344"/>
        <v>11177.236703330002</v>
      </c>
      <c r="AU59" s="479">
        <f t="shared" si="344"/>
        <v>11177.236703330002</v>
      </c>
      <c r="AV59" s="479">
        <f t="shared" si="344"/>
        <v>9508.2367033299997</v>
      </c>
      <c r="AW59" s="479">
        <f t="shared" si="344"/>
        <v>9508.2367033299997</v>
      </c>
      <c r="AX59" s="479">
        <f t="shared" si="344"/>
        <v>9508.2367033299997</v>
      </c>
      <c r="AY59" s="479">
        <f t="shared" si="344"/>
        <v>8273.2367033299997</v>
      </c>
      <c r="AZ59" s="479">
        <f t="shared" si="344"/>
        <v>8273.2367033299997</v>
      </c>
      <c r="BA59" s="479">
        <f t="shared" si="344"/>
        <v>8273.2367033299997</v>
      </c>
      <c r="BB59" s="479">
        <f t="shared" si="344"/>
        <v>8273.2367033299997</v>
      </c>
      <c r="BC59" s="479">
        <f t="shared" si="344"/>
        <v>6773.2367033300006</v>
      </c>
      <c r="BD59" s="479">
        <f t="shared" si="344"/>
        <v>6773.2367033300006</v>
      </c>
      <c r="BE59" s="479">
        <f t="shared" si="344"/>
        <v>6773.2367033300006</v>
      </c>
      <c r="BF59" s="479">
        <f t="shared" si="344"/>
        <v>6773.2367033300006</v>
      </c>
      <c r="BG59" s="479">
        <f t="shared" si="344"/>
        <v>6773.2367033300006</v>
      </c>
      <c r="BH59" s="479">
        <f t="shared" si="344"/>
        <v>6773.2367033300006</v>
      </c>
      <c r="BI59" s="479">
        <f t="shared" si="344"/>
        <v>5773.2367033300006</v>
      </c>
      <c r="BJ59" s="479">
        <f t="shared" si="344"/>
        <v>5773.2367033300006</v>
      </c>
      <c r="BK59" s="479">
        <f t="shared" si="344"/>
        <v>5773.2367033300006</v>
      </c>
      <c r="BL59" s="479">
        <f t="shared" si="344"/>
        <v>5773.2367033300006</v>
      </c>
      <c r="BM59" s="479">
        <f t="shared" si="344"/>
        <v>5773.2367033300006</v>
      </c>
      <c r="BN59" s="479">
        <f t="shared" si="344"/>
        <v>5773.2367033300006</v>
      </c>
      <c r="BO59" s="479">
        <f t="shared" si="344"/>
        <v>5773.2367033300006</v>
      </c>
      <c r="BP59" s="479">
        <f t="shared" si="344"/>
        <v>5773.2367033300006</v>
      </c>
      <c r="BQ59" s="479">
        <f t="shared" si="344"/>
        <v>5773.2367033300006</v>
      </c>
      <c r="BR59" s="479">
        <f t="shared" si="344"/>
        <v>5773.2367033300006</v>
      </c>
      <c r="BS59" s="479">
        <f t="shared" si="344"/>
        <v>5773.2367033300006</v>
      </c>
      <c r="BT59" s="479">
        <f t="shared" si="344"/>
        <v>5773.2367033300006</v>
      </c>
      <c r="BU59" s="479">
        <f t="shared" si="344"/>
        <v>5773.2367033300006</v>
      </c>
      <c r="BV59" s="479">
        <f t="shared" si="344"/>
        <v>5773.2367033300006</v>
      </c>
      <c r="BW59" s="479">
        <f t="shared" si="344"/>
        <v>5773.2367033300006</v>
      </c>
      <c r="BX59" s="479">
        <f t="shared" ref="BX59:EI59" si="345">SUM(BX35:BX57)</f>
        <v>5773.2367033300006</v>
      </c>
      <c r="BY59" s="479">
        <f t="shared" si="345"/>
        <v>5773.2367033300006</v>
      </c>
      <c r="BZ59" s="479">
        <f t="shared" si="345"/>
        <v>5773.2367033300006</v>
      </c>
      <c r="CA59" s="479">
        <f t="shared" si="345"/>
        <v>5773.2367033300006</v>
      </c>
      <c r="CB59" s="479">
        <f t="shared" si="345"/>
        <v>3946.2367033300002</v>
      </c>
      <c r="CC59" s="479">
        <f t="shared" si="345"/>
        <v>3946.2367033300002</v>
      </c>
      <c r="CD59" s="479">
        <f t="shared" si="345"/>
        <v>3946.2367033300002</v>
      </c>
      <c r="CE59" s="479">
        <f t="shared" si="345"/>
        <v>3946.2367033300002</v>
      </c>
      <c r="CF59" s="479">
        <f t="shared" si="345"/>
        <v>3946.2367033300002</v>
      </c>
      <c r="CG59" s="479">
        <f t="shared" si="345"/>
        <v>3946.2367033300002</v>
      </c>
      <c r="CH59" s="479">
        <f t="shared" si="345"/>
        <v>3946.2367033300002</v>
      </c>
      <c r="CI59" s="479">
        <f t="shared" si="345"/>
        <v>3946.2367033300002</v>
      </c>
      <c r="CJ59" s="479">
        <f t="shared" si="345"/>
        <v>3946.2367033300002</v>
      </c>
      <c r="CK59" s="479">
        <f t="shared" si="345"/>
        <v>3946.2367033300002</v>
      </c>
      <c r="CL59" s="479">
        <f t="shared" si="345"/>
        <v>3946.2367033300002</v>
      </c>
      <c r="CM59" s="479">
        <f t="shared" si="345"/>
        <v>3946.2367033300002</v>
      </c>
      <c r="CN59" s="479">
        <f t="shared" si="345"/>
        <v>3946.2367033300002</v>
      </c>
      <c r="CO59" s="479">
        <f t="shared" si="345"/>
        <v>3946.2367033300002</v>
      </c>
      <c r="CP59" s="479">
        <f t="shared" si="345"/>
        <v>3946.2367033300002</v>
      </c>
      <c r="CQ59" s="479">
        <f t="shared" si="345"/>
        <v>3097.2367033300002</v>
      </c>
      <c r="CR59" s="479">
        <f t="shared" si="345"/>
        <v>3097.2367033300002</v>
      </c>
      <c r="CS59" s="479">
        <f t="shared" si="345"/>
        <v>3097.2367033300002</v>
      </c>
      <c r="CT59" s="479">
        <f t="shared" si="345"/>
        <v>3097.2367033300002</v>
      </c>
      <c r="CU59" s="479">
        <f t="shared" si="345"/>
        <v>3097.2367033300002</v>
      </c>
      <c r="CV59" s="479">
        <f t="shared" si="345"/>
        <v>3097.2367033300002</v>
      </c>
      <c r="CW59" s="479">
        <f t="shared" si="345"/>
        <v>3097.2367033300002</v>
      </c>
      <c r="CX59" s="479">
        <f t="shared" si="345"/>
        <v>3097.2367033300002</v>
      </c>
      <c r="CY59" s="479">
        <f t="shared" si="345"/>
        <v>3097.2367033300002</v>
      </c>
      <c r="CZ59" s="479">
        <f t="shared" si="345"/>
        <v>3097.2367033300002</v>
      </c>
      <c r="DA59" s="479">
        <f t="shared" si="345"/>
        <v>3097.2367033300002</v>
      </c>
      <c r="DB59" s="479">
        <f t="shared" si="345"/>
        <v>3097.2367033300002</v>
      </c>
      <c r="DC59" s="479">
        <f t="shared" si="345"/>
        <v>2097.2367033299997</v>
      </c>
      <c r="DD59" s="479">
        <f t="shared" si="345"/>
        <v>2097.2367033299997</v>
      </c>
      <c r="DE59" s="479">
        <f t="shared" si="345"/>
        <v>963.08347218999984</v>
      </c>
      <c r="DF59" s="479">
        <f t="shared" si="345"/>
        <v>963.08347218999984</v>
      </c>
      <c r="DG59" s="479">
        <f t="shared" si="345"/>
        <v>963.08347218999984</v>
      </c>
      <c r="DH59" s="479">
        <f t="shared" si="345"/>
        <v>963.08347218999984</v>
      </c>
      <c r="DI59" s="479">
        <f t="shared" si="345"/>
        <v>963.08347218999984</v>
      </c>
      <c r="DJ59" s="479">
        <f t="shared" si="345"/>
        <v>963.08347218999984</v>
      </c>
      <c r="DK59" s="479">
        <f t="shared" si="345"/>
        <v>963.08347218999984</v>
      </c>
      <c r="DL59" s="479">
        <f t="shared" si="345"/>
        <v>963.08347218999984</v>
      </c>
      <c r="DM59" s="479">
        <f t="shared" si="345"/>
        <v>963.08347218999984</v>
      </c>
      <c r="DN59" s="479">
        <f t="shared" si="345"/>
        <v>963.08347218999984</v>
      </c>
      <c r="DO59" s="479">
        <f t="shared" si="345"/>
        <v>963.08347218999984</v>
      </c>
      <c r="DP59" s="479">
        <f t="shared" si="345"/>
        <v>963.08347218999984</v>
      </c>
      <c r="DQ59" s="479">
        <f t="shared" si="345"/>
        <v>963.08347218999984</v>
      </c>
      <c r="DR59" s="479">
        <f t="shared" si="345"/>
        <v>963.08347218999984</v>
      </c>
      <c r="DS59" s="479">
        <f t="shared" si="345"/>
        <v>963.08347218999984</v>
      </c>
      <c r="DT59" s="479">
        <f t="shared" si="345"/>
        <v>963.08347218999984</v>
      </c>
      <c r="DU59" s="479">
        <f t="shared" si="345"/>
        <v>963.08347218999984</v>
      </c>
      <c r="DV59" s="479">
        <f t="shared" si="345"/>
        <v>963.08347218999984</v>
      </c>
      <c r="DW59" s="479">
        <f t="shared" si="345"/>
        <v>963.08347218999984</v>
      </c>
      <c r="DX59" s="479">
        <f t="shared" si="345"/>
        <v>963.08347218999984</v>
      </c>
      <c r="DY59" s="479">
        <f t="shared" si="345"/>
        <v>963.08347218999984</v>
      </c>
      <c r="DZ59" s="479">
        <f t="shared" si="345"/>
        <v>963.08347218999984</v>
      </c>
      <c r="EA59" s="479">
        <f t="shared" si="345"/>
        <v>963.08347218999984</v>
      </c>
      <c r="EB59" s="479">
        <f t="shared" si="345"/>
        <v>963.08347218999984</v>
      </c>
      <c r="EC59" s="479">
        <f t="shared" si="345"/>
        <v>963.08347218999984</v>
      </c>
      <c r="ED59" s="479">
        <f t="shared" si="345"/>
        <v>963.08347218999984</v>
      </c>
      <c r="EE59" s="479">
        <f t="shared" si="345"/>
        <v>963.08347218999984</v>
      </c>
      <c r="EF59" s="479">
        <f t="shared" si="345"/>
        <v>963.08347218999984</v>
      </c>
      <c r="EG59" s="479">
        <f t="shared" si="345"/>
        <v>963.08347218999984</v>
      </c>
      <c r="EH59" s="479">
        <f t="shared" si="345"/>
        <v>963.08347218999984</v>
      </c>
      <c r="EI59" s="479">
        <f t="shared" si="345"/>
        <v>963.08347218999984</v>
      </c>
      <c r="EJ59" s="479">
        <f t="shared" ref="EJ59:GU59" si="346">SUM(EJ35:EJ57)</f>
        <v>963.08347218999984</v>
      </c>
      <c r="EK59" s="479">
        <f t="shared" si="346"/>
        <v>963.08347218999984</v>
      </c>
      <c r="EL59" s="479">
        <f t="shared" si="346"/>
        <v>963.08347218999984</v>
      </c>
      <c r="EM59" s="479">
        <f t="shared" si="346"/>
        <v>963.08347218999984</v>
      </c>
      <c r="EN59" s="479">
        <f t="shared" si="346"/>
        <v>963.08347218999984</v>
      </c>
      <c r="EO59" s="479">
        <f t="shared" si="346"/>
        <v>963.08347218999984</v>
      </c>
      <c r="EP59" s="479">
        <f t="shared" si="346"/>
        <v>963.08347218999984</v>
      </c>
      <c r="EQ59" s="479">
        <f t="shared" si="346"/>
        <v>963.08347218999984</v>
      </c>
      <c r="ER59" s="479">
        <f t="shared" si="346"/>
        <v>963.08347218999984</v>
      </c>
      <c r="ES59" s="479">
        <f t="shared" si="346"/>
        <v>963.08347218999984</v>
      </c>
      <c r="ET59" s="479">
        <f t="shared" si="346"/>
        <v>963.08347218999984</v>
      </c>
      <c r="EU59" s="479">
        <f t="shared" si="346"/>
        <v>963.08347218999984</v>
      </c>
      <c r="EV59" s="479">
        <f t="shared" si="346"/>
        <v>963.08347218999984</v>
      </c>
      <c r="EW59" s="479">
        <f t="shared" si="346"/>
        <v>963.08347218999984</v>
      </c>
      <c r="EX59" s="479">
        <f t="shared" si="346"/>
        <v>963.08347218999984</v>
      </c>
      <c r="EY59" s="479">
        <f t="shared" si="346"/>
        <v>963.08347218999984</v>
      </c>
      <c r="EZ59" s="479">
        <f t="shared" si="346"/>
        <v>963.08347218999984</v>
      </c>
      <c r="FA59" s="479">
        <f t="shared" si="346"/>
        <v>963.08347218999984</v>
      </c>
      <c r="FB59" s="479">
        <f t="shared" si="346"/>
        <v>963.08347218999984</v>
      </c>
      <c r="FC59" s="479">
        <f t="shared" si="346"/>
        <v>963.08347218999984</v>
      </c>
      <c r="FD59" s="479">
        <f t="shared" si="346"/>
        <v>963.08347218999984</v>
      </c>
      <c r="FE59" s="479">
        <f t="shared" si="346"/>
        <v>963.08347218999984</v>
      </c>
      <c r="FF59" s="479">
        <f t="shared" si="346"/>
        <v>963.08347218999984</v>
      </c>
      <c r="FG59" s="479">
        <f t="shared" si="346"/>
        <v>963.08347218999984</v>
      </c>
      <c r="FH59" s="479">
        <f t="shared" si="346"/>
        <v>963.08347218999984</v>
      </c>
      <c r="FI59" s="479">
        <f t="shared" si="346"/>
        <v>963.08347218999984</v>
      </c>
      <c r="FJ59" s="479">
        <f t="shared" si="346"/>
        <v>963.08347218999984</v>
      </c>
      <c r="FK59" s="479">
        <f t="shared" si="346"/>
        <v>963.08347218999984</v>
      </c>
      <c r="FL59" s="479">
        <f t="shared" si="346"/>
        <v>963.08347218999984</v>
      </c>
      <c r="FM59" s="479">
        <f t="shared" si="346"/>
        <v>963.08347218999984</v>
      </c>
      <c r="FN59" s="479">
        <f t="shared" si="346"/>
        <v>963.08347218999984</v>
      </c>
      <c r="FO59" s="479">
        <f t="shared" si="346"/>
        <v>963.08347218999984</v>
      </c>
      <c r="FP59" s="479">
        <f t="shared" si="346"/>
        <v>963.08347218999984</v>
      </c>
      <c r="FQ59" s="479">
        <f t="shared" si="346"/>
        <v>963.08347218999984</v>
      </c>
      <c r="FR59" s="479">
        <f t="shared" si="346"/>
        <v>963.08347218999984</v>
      </c>
      <c r="FS59" s="479">
        <f t="shared" si="346"/>
        <v>963.08347218999984</v>
      </c>
      <c r="FT59" s="479">
        <f t="shared" si="346"/>
        <v>963.08347218999984</v>
      </c>
      <c r="FU59" s="479">
        <f t="shared" si="346"/>
        <v>963.08347218999984</v>
      </c>
      <c r="FV59" s="479">
        <f t="shared" si="346"/>
        <v>963.08347218999984</v>
      </c>
      <c r="FW59" s="479">
        <f t="shared" si="346"/>
        <v>963.08347218999984</v>
      </c>
      <c r="FX59" s="479">
        <f t="shared" si="346"/>
        <v>963.08347218999984</v>
      </c>
      <c r="FY59" s="479">
        <f t="shared" si="346"/>
        <v>963.08347218999984</v>
      </c>
      <c r="FZ59" s="479">
        <f t="shared" si="346"/>
        <v>963.08347218999984</v>
      </c>
      <c r="GA59" s="479">
        <f t="shared" si="346"/>
        <v>963.08347218999984</v>
      </c>
      <c r="GB59" s="479">
        <f t="shared" si="346"/>
        <v>963.08347218999984</v>
      </c>
      <c r="GC59" s="479">
        <f t="shared" si="346"/>
        <v>963.08347218999984</v>
      </c>
      <c r="GD59" s="479">
        <f t="shared" si="346"/>
        <v>963.08347218999984</v>
      </c>
      <c r="GE59" s="479">
        <f t="shared" si="346"/>
        <v>963.08347218999984</v>
      </c>
      <c r="GF59" s="479">
        <f t="shared" si="346"/>
        <v>838.29595218999998</v>
      </c>
      <c r="GG59" s="479">
        <f t="shared" si="346"/>
        <v>791.88825194999993</v>
      </c>
      <c r="GH59" s="479">
        <f t="shared" si="346"/>
        <v>791.88825194999993</v>
      </c>
      <c r="GI59" s="479">
        <f t="shared" si="346"/>
        <v>791.88825194999993</v>
      </c>
      <c r="GJ59" s="479">
        <f t="shared" si="346"/>
        <v>791.88825194999993</v>
      </c>
      <c r="GK59" s="479">
        <f t="shared" si="346"/>
        <v>791.88825194999993</v>
      </c>
      <c r="GL59" s="479">
        <f t="shared" si="346"/>
        <v>791.88825194999993</v>
      </c>
      <c r="GM59" s="479">
        <f t="shared" si="346"/>
        <v>791.88825194999993</v>
      </c>
      <c r="GN59" s="479">
        <f t="shared" si="346"/>
        <v>791.88825194999993</v>
      </c>
      <c r="GO59" s="479">
        <f t="shared" si="346"/>
        <v>791.88825194999993</v>
      </c>
      <c r="GP59" s="479">
        <f t="shared" si="346"/>
        <v>791.88825194999993</v>
      </c>
      <c r="GQ59" s="479">
        <f t="shared" si="346"/>
        <v>694.25511585999993</v>
      </c>
      <c r="GR59" s="479">
        <f t="shared" si="346"/>
        <v>694.25511585999993</v>
      </c>
      <c r="GS59" s="479">
        <f t="shared" si="346"/>
        <v>694.25511585999993</v>
      </c>
      <c r="GT59" s="479">
        <f t="shared" si="346"/>
        <v>694.25511585999993</v>
      </c>
      <c r="GU59" s="479">
        <f t="shared" si="346"/>
        <v>694.25511585999993</v>
      </c>
      <c r="GV59" s="479">
        <f t="shared" ref="GV59:HZ59" si="347">SUM(GV35:GV57)</f>
        <v>694.25511585999993</v>
      </c>
      <c r="GW59" s="479">
        <f t="shared" si="347"/>
        <v>694.25511585999993</v>
      </c>
      <c r="GX59" s="479">
        <f t="shared" si="347"/>
        <v>694.25511585999993</v>
      </c>
      <c r="GY59" s="479">
        <f t="shared" si="347"/>
        <v>694.25511585999993</v>
      </c>
      <c r="GZ59" s="479">
        <f t="shared" si="347"/>
        <v>121.79913500000001</v>
      </c>
      <c r="HA59" s="479">
        <f t="shared" si="347"/>
        <v>121.79913500000001</v>
      </c>
      <c r="HB59" s="479">
        <f t="shared" si="347"/>
        <v>121.79913500000001</v>
      </c>
      <c r="HC59" s="479">
        <f t="shared" si="347"/>
        <v>121.79913500000001</v>
      </c>
      <c r="HD59" s="479">
        <f t="shared" si="347"/>
        <v>121.79913500000001</v>
      </c>
      <c r="HE59" s="479">
        <f t="shared" si="347"/>
        <v>121.79913500000001</v>
      </c>
      <c r="HF59" s="479">
        <f t="shared" si="347"/>
        <v>121.79913500000001</v>
      </c>
      <c r="HG59" s="479">
        <f t="shared" si="347"/>
        <v>121.79913500000001</v>
      </c>
      <c r="HH59" s="479">
        <f t="shared" si="347"/>
        <v>121.79913500000001</v>
      </c>
      <c r="HI59" s="479">
        <f t="shared" si="347"/>
        <v>121.79913500000001</v>
      </c>
      <c r="HJ59" s="479">
        <f t="shared" si="347"/>
        <v>121.79913500000001</v>
      </c>
      <c r="HK59" s="479">
        <f t="shared" si="347"/>
        <v>121.79913500000001</v>
      </c>
      <c r="HL59" s="479">
        <f t="shared" si="347"/>
        <v>121.79913500000001</v>
      </c>
      <c r="HM59" s="479">
        <f t="shared" si="347"/>
        <v>121.79913500000001</v>
      </c>
      <c r="HN59" s="479">
        <f t="shared" si="347"/>
        <v>121.79913500000001</v>
      </c>
      <c r="HO59" s="479">
        <f t="shared" si="347"/>
        <v>121.79913500000001</v>
      </c>
      <c r="HP59" s="479">
        <f t="shared" si="347"/>
        <v>121.79913500000001</v>
      </c>
      <c r="HQ59" s="479">
        <f t="shared" si="347"/>
        <v>121.79913500000001</v>
      </c>
      <c r="HR59" s="479">
        <f t="shared" si="347"/>
        <v>121.79913500000001</v>
      </c>
      <c r="HS59" s="479">
        <f t="shared" si="347"/>
        <v>121.79913500000001</v>
      </c>
      <c r="HT59" s="479">
        <f t="shared" si="347"/>
        <v>121.79913500000001</v>
      </c>
      <c r="HU59" s="479">
        <f t="shared" si="347"/>
        <v>121.79913500000001</v>
      </c>
      <c r="HV59" s="479">
        <f t="shared" si="347"/>
        <v>121.79913500000001</v>
      </c>
      <c r="HW59" s="479">
        <f t="shared" si="347"/>
        <v>121.79913500000001</v>
      </c>
      <c r="HX59" s="479">
        <f t="shared" si="347"/>
        <v>121.79913500000001</v>
      </c>
      <c r="HY59" s="479">
        <f t="shared" si="347"/>
        <v>121.79913500000001</v>
      </c>
      <c r="HZ59" s="479">
        <f t="shared" si="347"/>
        <v>0</v>
      </c>
    </row>
  </sheetData>
  <pageMargins left="0.35433070866141736" right="0.35433070866141736" top="0.78740157480314965" bottom="0.78740157480314965" header="0.51181102362204722" footer="0.51181102362204722"/>
  <pageSetup paperSize="9" scale="30"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10"/>
  <dimension ref="A1:AF83"/>
  <sheetViews>
    <sheetView showGridLines="0" view="pageBreakPreview" zoomScale="55" zoomScaleNormal="70" zoomScaleSheetLayoutView="55" workbookViewId="0">
      <selection activeCell="H13" sqref="H13:H14"/>
    </sheetView>
  </sheetViews>
  <sheetFormatPr defaultRowHeight="15"/>
  <cols>
    <col min="1" max="1" width="2" style="383" customWidth="1"/>
    <col min="2" max="2" width="9.5703125" style="383" customWidth="1"/>
    <col min="3" max="3" width="7.7109375" style="383" customWidth="1"/>
    <col min="4" max="4" width="18" style="384" customWidth="1"/>
    <col min="5" max="5" width="15" style="384" customWidth="1"/>
    <col min="6" max="6" width="22.7109375" style="384" customWidth="1"/>
    <col min="7" max="7" width="22.85546875" style="384" customWidth="1"/>
    <col min="8" max="8" width="24.140625" style="384" customWidth="1"/>
    <col min="9" max="9" width="23.140625" style="384" customWidth="1"/>
    <col min="10" max="10" width="25.28515625" style="384" customWidth="1"/>
    <col min="11" max="11" width="28.5703125" style="384" customWidth="1"/>
    <col min="12" max="12" width="25.5703125" style="383" bestFit="1" customWidth="1"/>
    <col min="13" max="13" width="1.7109375" customWidth="1"/>
    <col min="26" max="26" width="9.140625" customWidth="1"/>
    <col min="33" max="16384" width="9.140625" style="383"/>
  </cols>
  <sheetData>
    <row r="1" spans="2:32" s="380" customFormat="1" ht="15.75">
      <c r="B1" s="398"/>
      <c r="C1" s="398"/>
      <c r="D1" s="397"/>
      <c r="E1" s="394"/>
      <c r="F1" s="396"/>
      <c r="G1" s="395"/>
      <c r="H1" s="394"/>
      <c r="I1" s="393"/>
      <c r="J1" s="392"/>
      <c r="K1" s="391"/>
      <c r="L1" s="390"/>
    </row>
    <row r="2" spans="2:32" s="388" customFormat="1" ht="20.25">
      <c r="B2" s="381" t="s">
        <v>262</v>
      </c>
      <c r="C2" s="389"/>
      <c r="D2" s="389"/>
      <c r="E2" s="389"/>
      <c r="F2" s="389"/>
      <c r="G2" s="389"/>
      <c r="H2" s="389"/>
      <c r="I2" s="389"/>
      <c r="J2" s="389"/>
      <c r="K2" s="389"/>
    </row>
    <row r="3" spans="2:32" s="388" customFormat="1" ht="21" thickBot="1">
      <c r="B3" s="381"/>
      <c r="C3" s="389"/>
      <c r="D3" s="389"/>
      <c r="E3" s="389"/>
      <c r="F3" s="389"/>
      <c r="G3" s="389"/>
      <c r="H3" s="389"/>
      <c r="I3" s="389"/>
      <c r="J3" s="389"/>
      <c r="K3" s="389"/>
    </row>
    <row r="4" spans="2:32" s="377" customFormat="1" ht="19.5" thickBot="1">
      <c r="B4" s="413" t="s">
        <v>221</v>
      </c>
      <c r="C4" s="412"/>
      <c r="D4" s="411"/>
      <c r="F4" s="405"/>
      <c r="G4" s="378"/>
      <c r="H4" s="378"/>
      <c r="I4" s="378"/>
    </row>
    <row r="5" spans="2:32" s="377" customFormat="1" ht="16.5" thickBot="1">
      <c r="B5" s="786" t="s">
        <v>220</v>
      </c>
      <c r="C5" s="787"/>
      <c r="D5" s="788"/>
      <c r="F5" s="405"/>
      <c r="G5" s="378"/>
      <c r="H5" s="378"/>
      <c r="I5" s="378"/>
    </row>
    <row r="6" spans="2:32" s="377" customFormat="1" ht="20.25" customHeight="1">
      <c r="B6" s="410" t="s">
        <v>219</v>
      </c>
      <c r="C6" s="409"/>
      <c r="D6" s="382" t="s">
        <v>205</v>
      </c>
      <c r="F6" s="405"/>
      <c r="G6" s="378"/>
      <c r="H6" s="378"/>
      <c r="I6" s="378"/>
    </row>
    <row r="7" spans="2:32" s="377" customFormat="1" ht="20.25" customHeight="1" thickBot="1">
      <c r="B7" s="408" t="s">
        <v>218</v>
      </c>
      <c r="C7" s="407"/>
      <c r="D7" s="406" t="s">
        <v>204</v>
      </c>
      <c r="F7" s="405"/>
      <c r="G7" s="378"/>
      <c r="H7" s="378"/>
      <c r="I7" s="378"/>
    </row>
    <row r="8" spans="2:32" s="388" customFormat="1" ht="12" customHeight="1">
      <c r="B8" s="379"/>
      <c r="C8" s="389"/>
      <c r="D8" s="389"/>
      <c r="E8" s="389"/>
      <c r="F8" s="389"/>
      <c r="G8" s="389"/>
      <c r="H8" s="389"/>
      <c r="I8" s="389"/>
      <c r="J8" s="389"/>
      <c r="K8" s="389"/>
    </row>
    <row r="9" spans="2:32" ht="18.75">
      <c r="B9" s="400" t="s">
        <v>217</v>
      </c>
      <c r="C9" s="400"/>
      <c r="M9" s="383"/>
      <c r="N9" s="383"/>
      <c r="O9" s="383"/>
      <c r="P9" s="383"/>
      <c r="Q9" s="383"/>
      <c r="R9" s="383"/>
      <c r="S9" s="383"/>
      <c r="T9" s="383"/>
      <c r="U9" s="383"/>
      <c r="V9" s="383"/>
      <c r="W9" s="383"/>
      <c r="X9" s="383"/>
      <c r="Y9" s="383"/>
      <c r="Z9" s="383"/>
      <c r="AA9" s="383"/>
      <c r="AB9" s="383"/>
      <c r="AC9" s="383"/>
      <c r="AD9" s="383"/>
      <c r="AE9" s="383"/>
      <c r="AF9" s="383"/>
    </row>
    <row r="10" spans="2:32" s="388" customFormat="1" ht="7.5" customHeight="1" thickBot="1">
      <c r="B10" s="400"/>
      <c r="C10" s="389"/>
      <c r="D10" s="389"/>
      <c r="E10" s="389"/>
      <c r="F10" s="389"/>
      <c r="G10" s="389"/>
      <c r="H10" s="389"/>
      <c r="I10" s="389"/>
      <c r="J10" s="389"/>
      <c r="K10" s="389"/>
    </row>
    <row r="11" spans="2:32" ht="21" customHeight="1">
      <c r="B11" s="794" t="s">
        <v>216</v>
      </c>
      <c r="C11" s="789"/>
      <c r="D11" s="794" t="s">
        <v>175</v>
      </c>
      <c r="E11" s="789" t="s">
        <v>215</v>
      </c>
      <c r="F11" s="789" t="str">
        <f>[43]Template!$K$6</f>
        <v>Cash Contribution Balance in the LLP</v>
      </c>
      <c r="G11" s="797" t="s">
        <v>214</v>
      </c>
      <c r="H11" s="797" t="s">
        <v>208</v>
      </c>
      <c r="I11" s="789" t="s">
        <v>213</v>
      </c>
      <c r="J11" s="789"/>
      <c r="K11" s="789"/>
      <c r="L11" s="404" t="s">
        <v>203</v>
      </c>
      <c r="M11" s="383"/>
      <c r="N11" s="383"/>
      <c r="O11" s="383"/>
      <c r="P11" s="383"/>
      <c r="Q11" s="383"/>
      <c r="R11" s="383"/>
      <c r="S11" s="383"/>
      <c r="T11" s="383"/>
      <c r="U11" s="383"/>
      <c r="V11" s="383"/>
      <c r="W11" s="383"/>
      <c r="X11" s="383"/>
      <c r="Y11" s="383"/>
      <c r="Z11" s="383"/>
      <c r="AA11" s="383"/>
      <c r="AB11" s="383"/>
      <c r="AC11" s="383"/>
      <c r="AD11" s="383"/>
      <c r="AE11" s="383"/>
      <c r="AF11" s="383"/>
    </row>
    <row r="12" spans="2:32" ht="20.25" customHeight="1" thickBot="1">
      <c r="B12" s="795"/>
      <c r="C12" s="796"/>
      <c r="D12" s="795"/>
      <c r="E12" s="796"/>
      <c r="F12" s="796"/>
      <c r="G12" s="798"/>
      <c r="H12" s="798"/>
      <c r="I12" s="489" t="s">
        <v>202</v>
      </c>
      <c r="J12" s="489" t="s">
        <v>212</v>
      </c>
      <c r="K12" s="489" t="s">
        <v>211</v>
      </c>
      <c r="L12" s="403"/>
      <c r="M12" s="383"/>
      <c r="N12" s="383"/>
      <c r="O12" s="383"/>
      <c r="P12" s="383"/>
      <c r="Q12" s="383"/>
      <c r="R12" s="383"/>
      <c r="S12" s="383"/>
      <c r="T12" s="383"/>
      <c r="U12" s="383"/>
      <c r="V12" s="383"/>
      <c r="W12" s="383"/>
      <c r="X12" s="383"/>
      <c r="Y12" s="383"/>
      <c r="Z12" s="383"/>
      <c r="AA12" s="383"/>
      <c r="AB12" s="383"/>
      <c r="AC12" s="383"/>
      <c r="AD12" s="383"/>
      <c r="AE12" s="383"/>
      <c r="AF12" s="383"/>
    </row>
    <row r="13" spans="2:32" s="387" customFormat="1" ht="19.5" thickBot="1">
      <c r="B13" s="790" t="s">
        <v>210</v>
      </c>
      <c r="C13" s="791"/>
      <c r="D13" s="429" t="e">
        <f>#REF!</f>
        <v>#REF!</v>
      </c>
      <c r="E13" s="414">
        <f>[44]Template!$J$8</f>
        <v>23949226893.270008</v>
      </c>
      <c r="F13" s="492">
        <f>[44]Template!$K$8</f>
        <v>1884698</v>
      </c>
      <c r="G13" s="415" t="str">
        <f>[44]Template!$M$8</f>
        <v>Pass</v>
      </c>
      <c r="H13" s="416">
        <f>[44]Template!$N$8</f>
        <v>0</v>
      </c>
      <c r="I13" s="430">
        <f>[44]Template!$O$8</f>
        <v>0.05</v>
      </c>
      <c r="J13" s="431">
        <f>[44]Template!$P$8</f>
        <v>5.0000000000000001E-3</v>
      </c>
      <c r="K13" s="430">
        <f>[44]Template!$Q$8</f>
        <v>2.5000000000000001E-3</v>
      </c>
      <c r="L13" s="402" t="str">
        <f>IF(H13=0,"Green", "Red")</f>
        <v>Green</v>
      </c>
    </row>
    <row r="14" spans="2:32" s="399" customFormat="1" ht="19.5" thickBot="1">
      <c r="B14" s="792" t="s">
        <v>209</v>
      </c>
      <c r="C14" s="793"/>
      <c r="D14" s="432" t="e">
        <f>EDATE(D13,1)</f>
        <v>#REF!</v>
      </c>
      <c r="E14" s="417">
        <f>[44]!pool_balance</f>
        <v>23144532869.656109</v>
      </c>
      <c r="F14" s="418">
        <f>[44]Template!$K$9</f>
        <v>1884698</v>
      </c>
      <c r="G14" s="419" t="str">
        <f>[44]Template!$M$9</f>
        <v>Fail</v>
      </c>
      <c r="H14" s="420">
        <f>[44]Template!$N$9</f>
        <v>17.019251051433457</v>
      </c>
      <c r="I14" s="430">
        <f>[44]Template!$O$9</f>
        <v>0.05</v>
      </c>
      <c r="J14" s="431">
        <f>[44]Template!$P$9</f>
        <v>5.0000000000000001E-3</v>
      </c>
      <c r="K14" s="430">
        <f>[44]Template!$Q$9</f>
        <v>2.5000000000000001E-3</v>
      </c>
      <c r="L14" s="402" t="str">
        <f>IF(H14=0,"Green", "Red")</f>
        <v>Red</v>
      </c>
    </row>
    <row r="15" spans="2:32" s="399" customFormat="1" ht="19.5" thickBot="1">
      <c r="B15" s="421"/>
      <c r="C15" s="422"/>
      <c r="D15" s="432" t="e">
        <f>EDATE(D14,1)</f>
        <v>#REF!</v>
      </c>
      <c r="E15" s="417">
        <f>[44]Template!$J$10</f>
        <v>22366876565.235649</v>
      </c>
      <c r="F15" s="418">
        <f>[44]Template!$K$10</f>
        <v>1901717.2510514334</v>
      </c>
      <c r="G15" s="419" t="str">
        <f>[44]Template!$M$10</f>
        <v>Fail</v>
      </c>
      <c r="H15" s="420">
        <f>[44]Template!$N$10</f>
        <v>10.314428210724413</v>
      </c>
      <c r="I15" s="433">
        <f>[44]Template!$O$10</f>
        <v>0.05</v>
      </c>
      <c r="J15" s="434">
        <f>[44]Template!$P$10</f>
        <v>5.0000000000000001E-3</v>
      </c>
      <c r="K15" s="433">
        <f>[44]Template!$Q$10</f>
        <v>2.5000000000000001E-3</v>
      </c>
      <c r="L15" s="402" t="str">
        <f>IF(H15=0,"Green", "Red")</f>
        <v>Red</v>
      </c>
    </row>
    <row r="16" spans="2:32" s="399" customFormat="1" ht="19.5" thickBot="1">
      <c r="B16" s="423"/>
      <c r="C16" s="424"/>
      <c r="D16" s="435" t="e">
        <f>EDATE(D15,1)</f>
        <v>#REF!</v>
      </c>
      <c r="E16" s="425">
        <f>[44]Template!$J$11</f>
        <v>21615349512.643764</v>
      </c>
      <c r="F16" s="426">
        <f>[44]Template!$K$11</f>
        <v>1912031.6792621578</v>
      </c>
      <c r="G16" s="427" t="str">
        <f>[44]Template!$M$11</f>
        <v>Pass</v>
      </c>
      <c r="H16" s="428">
        <f>[44]Template!$N$11</f>
        <v>0</v>
      </c>
      <c r="I16" s="436">
        <f>[44]Template!$O$11</f>
        <v>0.05</v>
      </c>
      <c r="J16" s="437">
        <f>[44]Template!$P$11</f>
        <v>5.0000000000000001E-3</v>
      </c>
      <c r="K16" s="436">
        <f>[44]Template!$Q$11</f>
        <v>2.5000000000000001E-3</v>
      </c>
      <c r="L16" s="401" t="str">
        <f>IF(H16=0,"Green", "Red")</f>
        <v>Green</v>
      </c>
    </row>
    <row r="17" spans="1:12" s="385" customFormat="1">
      <c r="A17" s="383"/>
      <c r="B17" s="383"/>
      <c r="C17" s="383"/>
      <c r="D17" s="383"/>
      <c r="E17" s="383"/>
      <c r="F17" s="383"/>
      <c r="G17" s="383"/>
      <c r="H17" s="384"/>
      <c r="I17" s="384"/>
      <c r="J17" s="384"/>
      <c r="K17" s="384"/>
      <c r="L17" s="383"/>
    </row>
    <row r="18" spans="1:12" s="385" customFormat="1">
      <c r="A18" s="383"/>
      <c r="B18" s="386"/>
      <c r="C18" s="383"/>
      <c r="D18" s="384"/>
      <c r="E18" s="384"/>
      <c r="F18" s="384"/>
      <c r="G18" s="384"/>
      <c r="H18" s="384"/>
      <c r="I18" s="384"/>
      <c r="J18" s="384"/>
      <c r="K18" s="384"/>
      <c r="L18" s="383"/>
    </row>
    <row r="83" spans="2:2" ht="20.25">
      <c r="B83" s="381" t="s">
        <v>265</v>
      </c>
    </row>
  </sheetData>
  <mergeCells count="10">
    <mergeCell ref="B5:D5"/>
    <mergeCell ref="I11:K11"/>
    <mergeCell ref="B13:C13"/>
    <mergeCell ref="B14:C14"/>
    <mergeCell ref="B11:C12"/>
    <mergeCell ref="D11:D12"/>
    <mergeCell ref="E11:E12"/>
    <mergeCell ref="F11:F12"/>
    <mergeCell ref="G11:G12"/>
    <mergeCell ref="H11:H12"/>
  </mergeCells>
  <conditionalFormatting sqref="L13">
    <cfRule type="cellIs" dxfId="2" priority="3" operator="equal">
      <formula>"Green"</formula>
    </cfRule>
  </conditionalFormatting>
  <conditionalFormatting sqref="L13:L16">
    <cfRule type="cellIs" dxfId="1" priority="1" operator="equal">
      <formula>"Red"</formula>
    </cfRule>
    <cfRule type="cellIs" dxfId="0" priority="2" operator="equal">
      <formula>"Green"</formula>
    </cfRule>
  </conditionalFormatting>
  <printOptions horizontalCentered="1" verticalCentered="1"/>
  <pageMargins left="0.23622047244094491" right="0.19685039370078741" top="0.27559055118110237" bottom="0.27559055118110237" header="0.19685039370078741" footer="0.19685039370078741"/>
  <pageSetup paperSize="9" scale="45" orientation="landscape" r:id="rId1"/>
  <rowBreaks count="1" manualBreakCount="1">
    <brk id="81" max="21" man="1"/>
  </rowBreaks>
  <drawing r:id="rId2"/>
</worksheet>
</file>

<file path=xl/worksheets/sheet4.xml><?xml version="1.0" encoding="utf-8"?>
<worksheet xmlns="http://schemas.openxmlformats.org/spreadsheetml/2006/main" xmlns:r="http://schemas.openxmlformats.org/officeDocument/2006/relationships">
  <sheetPr codeName="Sheet2">
    <pageSetUpPr fitToPage="1"/>
  </sheetPr>
  <dimension ref="A1:AR613"/>
  <sheetViews>
    <sheetView topLeftCell="A19" zoomScaleNormal="100" zoomScaleSheetLayoutView="70" workbookViewId="0">
      <pane xSplit="1" topLeftCell="N1" activePane="topRight" state="frozen"/>
      <selection activeCell="A549" sqref="A549"/>
      <selection pane="topRight" activeCell="A549" sqref="A549"/>
    </sheetView>
  </sheetViews>
  <sheetFormatPr defaultRowHeight="12.75"/>
  <cols>
    <col min="1" max="1" width="14.7109375" style="138" customWidth="1"/>
    <col min="2" max="3" width="22.42578125" style="138" customWidth="1"/>
    <col min="4" max="4" width="14.85546875" style="138" bestFit="1" customWidth="1"/>
    <col min="5" max="5" width="13.140625" style="138" bestFit="1" customWidth="1"/>
    <col min="6" max="6" width="12.5703125" style="138" bestFit="1" customWidth="1"/>
    <col min="7" max="7" width="14" style="138" customWidth="1"/>
    <col min="8" max="8" width="12.5703125" style="138" bestFit="1" customWidth="1"/>
    <col min="9" max="9" width="12" style="138" bestFit="1" customWidth="1"/>
    <col min="10" max="10" width="15.28515625" style="138" bestFit="1" customWidth="1"/>
    <col min="11" max="11" width="15.42578125" style="138" bestFit="1" customWidth="1"/>
    <col min="12" max="13" width="12.5703125" style="138" bestFit="1" customWidth="1"/>
    <col min="14" max="14" width="14.85546875" style="138" bestFit="1" customWidth="1"/>
    <col min="15" max="15" width="16.28515625" style="138" bestFit="1" customWidth="1"/>
    <col min="16" max="16" width="14" style="138" customWidth="1"/>
    <col min="17" max="17" width="14.85546875" style="138" bestFit="1" customWidth="1"/>
    <col min="18" max="18" width="15.42578125" style="138" bestFit="1" customWidth="1"/>
    <col min="19" max="19" width="12.5703125" style="138" bestFit="1" customWidth="1"/>
    <col min="20" max="20" width="11" style="138" bestFit="1" customWidth="1"/>
    <col min="21" max="21" width="14.85546875" style="138" bestFit="1" customWidth="1"/>
    <col min="22" max="22" width="12" style="138" bestFit="1" customWidth="1"/>
    <col min="23" max="23" width="13.85546875" style="138" bestFit="1" customWidth="1"/>
    <col min="24" max="24" width="11.42578125" style="138" bestFit="1" customWidth="1"/>
    <col min="25" max="25" width="12" style="138" bestFit="1" customWidth="1"/>
    <col min="26" max="26" width="5.42578125" style="138" customWidth="1"/>
    <col min="27" max="27" width="14.140625" style="138" bestFit="1" customWidth="1"/>
    <col min="28" max="28" width="15.140625" style="138" bestFit="1" customWidth="1"/>
    <col min="29" max="29" width="14.28515625" style="138" bestFit="1" customWidth="1"/>
    <col min="30" max="30" width="14.140625" style="138" bestFit="1" customWidth="1"/>
    <col min="31" max="31" width="12.5703125" style="138" bestFit="1" customWidth="1"/>
    <col min="32" max="33" width="14.140625" style="138" bestFit="1" customWidth="1"/>
    <col min="34" max="35" width="14.28515625" style="138" bestFit="1" customWidth="1"/>
    <col min="36" max="36" width="12.5703125" style="138" bestFit="1" customWidth="1"/>
    <col min="37" max="41" width="13.85546875" style="138" customWidth="1"/>
    <col min="42" max="42" width="14" style="138" customWidth="1"/>
    <col min="43" max="43" width="3" style="138" customWidth="1"/>
    <col min="44" max="16384" width="9.140625" style="138"/>
  </cols>
  <sheetData>
    <row r="1" spans="1:44" ht="25.5" customHeight="1">
      <c r="A1" s="137" t="s">
        <v>173</v>
      </c>
      <c r="H1" s="139"/>
      <c r="I1" s="139"/>
      <c r="J1" s="139"/>
      <c r="K1" s="139"/>
      <c r="L1" s="139"/>
    </row>
    <row r="2" spans="1:44" ht="25.5" customHeight="1">
      <c r="H2" s="139"/>
      <c r="I2" s="139"/>
      <c r="J2" s="139"/>
      <c r="K2" s="139"/>
      <c r="L2" s="139"/>
      <c r="S2" s="125"/>
    </row>
    <row r="3" spans="1:44">
      <c r="A3" s="140" t="s">
        <v>108</v>
      </c>
      <c r="B3" s="141"/>
      <c r="C3" s="142"/>
      <c r="H3" s="139"/>
      <c r="I3" s="139"/>
      <c r="J3" s="139"/>
      <c r="K3" s="139"/>
      <c r="L3" s="139"/>
      <c r="S3" s="125"/>
    </row>
    <row r="4" spans="1:44" ht="93.75" customHeight="1">
      <c r="A4" s="799" t="s">
        <v>174</v>
      </c>
      <c r="B4" s="800"/>
      <c r="C4" s="801"/>
      <c r="F4" s="126"/>
      <c r="G4" s="125"/>
      <c r="H4" s="125"/>
      <c r="I4" s="139"/>
      <c r="J4" s="139"/>
      <c r="K4" s="139"/>
      <c r="L4" s="139"/>
      <c r="S4" s="125"/>
    </row>
    <row r="5" spans="1:44" ht="25.5" customHeight="1">
      <c r="A5" s="143" t="s">
        <v>109</v>
      </c>
      <c r="B5" s="144"/>
      <c r="C5" s="145"/>
      <c r="F5" s="127"/>
      <c r="G5" s="128"/>
      <c r="H5" s="125"/>
      <c r="I5" s="139"/>
      <c r="J5" s="139"/>
      <c r="K5" s="139"/>
      <c r="L5" s="139"/>
      <c r="S5" s="125"/>
    </row>
    <row r="6" spans="1:44" ht="56.25" customHeight="1">
      <c r="A6" s="799" t="s">
        <v>110</v>
      </c>
      <c r="B6" s="800"/>
      <c r="C6" s="801"/>
      <c r="F6" s="132"/>
      <c r="G6" s="128"/>
      <c r="H6" s="125"/>
      <c r="I6" s="139"/>
      <c r="J6" s="139"/>
      <c r="K6" s="139"/>
      <c r="L6" s="139"/>
      <c r="P6" s="127"/>
      <c r="Q6" s="128"/>
      <c r="R6" s="125"/>
      <c r="S6" s="125"/>
    </row>
    <row r="7" spans="1:44">
      <c r="A7" s="143" t="s">
        <v>111</v>
      </c>
      <c r="B7" s="144"/>
      <c r="C7" s="145"/>
      <c r="F7" s="127"/>
      <c r="G7" s="128"/>
      <c r="I7" s="139"/>
      <c r="J7" s="139"/>
      <c r="K7" s="139"/>
      <c r="L7" s="139"/>
      <c r="R7" s="125"/>
      <c r="S7" s="125"/>
    </row>
    <row r="8" spans="1:44" ht="58.5" customHeight="1">
      <c r="A8" s="799" t="s">
        <v>112</v>
      </c>
      <c r="B8" s="800"/>
      <c r="C8" s="801"/>
      <c r="H8" s="139"/>
      <c r="I8" s="139"/>
      <c r="J8" s="139"/>
      <c r="K8" s="139"/>
      <c r="L8" s="139"/>
      <c r="P8" s="146"/>
      <c r="Q8" s="147"/>
      <c r="R8" s="125"/>
      <c r="S8" s="125"/>
    </row>
    <row r="9" spans="1:44" ht="97.5" customHeight="1">
      <c r="A9" s="802" t="s">
        <v>113</v>
      </c>
      <c r="B9" s="803"/>
      <c r="C9" s="804"/>
      <c r="H9" s="139"/>
      <c r="I9" s="139"/>
      <c r="J9" s="139"/>
      <c r="K9" s="139"/>
      <c r="L9" s="148"/>
      <c r="P9" s="131"/>
      <c r="Q9" s="131"/>
      <c r="R9" s="131"/>
      <c r="S9" s="131"/>
      <c r="AJ9" s="149"/>
    </row>
    <row r="10" spans="1:44" ht="25.5" customHeight="1">
      <c r="A10" s="137"/>
      <c r="H10" s="139"/>
      <c r="I10" s="139"/>
      <c r="J10" s="139"/>
      <c r="K10" s="139"/>
      <c r="L10" s="139"/>
      <c r="P10" s="150"/>
      <c r="Q10" s="128"/>
      <c r="R10" s="131"/>
      <c r="S10" s="131"/>
      <c r="AA10" s="151"/>
      <c r="AB10" s="151"/>
      <c r="AC10" s="151"/>
      <c r="AD10" s="151"/>
      <c r="AE10" s="151"/>
      <c r="AF10" s="151"/>
      <c r="AG10" s="151"/>
      <c r="AH10" s="151"/>
      <c r="AI10" s="151"/>
    </row>
    <row r="11" spans="1:44" s="154" customFormat="1" ht="19.5" customHeight="1">
      <c r="A11" s="152" t="s">
        <v>175</v>
      </c>
      <c r="B11" s="805" t="s">
        <v>176</v>
      </c>
      <c r="C11" s="806"/>
      <c r="D11" s="806"/>
      <c r="E11" s="806"/>
      <c r="F11" s="806"/>
      <c r="G11" s="806"/>
      <c r="H11" s="806"/>
      <c r="I11" s="806"/>
      <c r="J11" s="806"/>
      <c r="K11" s="806"/>
      <c r="L11" s="806"/>
      <c r="M11" s="806"/>
      <c r="N11" s="806"/>
      <c r="O11" s="806"/>
      <c r="P11" s="807"/>
      <c r="Q11" s="806"/>
      <c r="R11" s="806"/>
      <c r="S11" s="806"/>
      <c r="T11" s="806"/>
      <c r="U11" s="806"/>
      <c r="V11" s="806"/>
      <c r="W11" s="806"/>
      <c r="X11" s="806"/>
      <c r="Y11" s="808"/>
      <c r="Z11" s="153"/>
      <c r="AA11" s="812" t="s">
        <v>177</v>
      </c>
      <c r="AB11" s="813"/>
      <c r="AC11" s="813"/>
      <c r="AD11" s="813"/>
      <c r="AE11" s="813"/>
      <c r="AF11" s="813"/>
      <c r="AG11" s="812" t="s">
        <v>178</v>
      </c>
      <c r="AH11" s="813"/>
      <c r="AI11" s="813"/>
      <c r="AJ11" s="813"/>
      <c r="AK11" s="812" t="s">
        <v>179</v>
      </c>
      <c r="AL11" s="813"/>
      <c r="AM11" s="813"/>
      <c r="AN11" s="813"/>
      <c r="AO11" s="813"/>
      <c r="AP11" s="814"/>
    </row>
    <row r="12" spans="1:44">
      <c r="A12" s="155"/>
      <c r="B12" s="815" t="s">
        <v>180</v>
      </c>
      <c r="C12" s="816"/>
      <c r="D12" s="817"/>
      <c r="E12" s="815" t="s">
        <v>181</v>
      </c>
      <c r="F12" s="816"/>
      <c r="G12" s="816"/>
      <c r="H12" s="816"/>
      <c r="I12" s="817"/>
      <c r="J12" s="815" t="s">
        <v>182</v>
      </c>
      <c r="K12" s="816"/>
      <c r="L12" s="816"/>
      <c r="M12" s="816"/>
      <c r="N12" s="817"/>
      <c r="O12" s="815" t="s">
        <v>183</v>
      </c>
      <c r="P12" s="816"/>
      <c r="Q12" s="817"/>
      <c r="R12" s="815" t="s">
        <v>184</v>
      </c>
      <c r="S12" s="816"/>
      <c r="T12" s="816"/>
      <c r="U12" s="816"/>
      <c r="V12" s="817"/>
      <c r="W12" s="815" t="s">
        <v>185</v>
      </c>
      <c r="X12" s="816"/>
      <c r="Y12" s="817"/>
      <c r="Z12" s="156"/>
      <c r="AA12" s="815" t="s">
        <v>186</v>
      </c>
      <c r="AB12" s="816"/>
      <c r="AC12" s="816"/>
      <c r="AD12" s="815" t="s">
        <v>187</v>
      </c>
      <c r="AE12" s="816"/>
      <c r="AF12" s="816"/>
      <c r="AG12" s="494"/>
      <c r="AH12" s="495"/>
      <c r="AI12" s="495"/>
      <c r="AJ12" s="157"/>
      <c r="AK12" s="809" t="s">
        <v>186</v>
      </c>
      <c r="AL12" s="810"/>
      <c r="AM12" s="811"/>
      <c r="AN12" s="809" t="s">
        <v>187</v>
      </c>
      <c r="AO12" s="810"/>
      <c r="AP12" s="811"/>
      <c r="AR12" s="158"/>
    </row>
    <row r="13" spans="1:44">
      <c r="A13" s="155"/>
      <c r="B13" s="159" t="s">
        <v>188</v>
      </c>
      <c r="C13" s="160" t="s">
        <v>178</v>
      </c>
      <c r="D13" s="161" t="s">
        <v>189</v>
      </c>
      <c r="E13" s="159" t="s">
        <v>190</v>
      </c>
      <c r="F13" s="160" t="s">
        <v>191</v>
      </c>
      <c r="G13" s="160" t="s">
        <v>178</v>
      </c>
      <c r="H13" s="160" t="s">
        <v>192</v>
      </c>
      <c r="I13" s="161" t="s">
        <v>193</v>
      </c>
      <c r="J13" s="159" t="s">
        <v>190</v>
      </c>
      <c r="K13" s="160" t="s">
        <v>188</v>
      </c>
      <c r="L13" s="160" t="s">
        <v>178</v>
      </c>
      <c r="M13" s="160" t="s">
        <v>192</v>
      </c>
      <c r="N13" s="161" t="s">
        <v>189</v>
      </c>
      <c r="O13" s="159" t="s">
        <v>188</v>
      </c>
      <c r="P13" s="160" t="s">
        <v>178</v>
      </c>
      <c r="Q13" s="161" t="s">
        <v>189</v>
      </c>
      <c r="R13" s="159" t="s">
        <v>188</v>
      </c>
      <c r="S13" s="160" t="s">
        <v>191</v>
      </c>
      <c r="T13" s="160" t="s">
        <v>178</v>
      </c>
      <c r="U13" s="160" t="s">
        <v>189</v>
      </c>
      <c r="V13" s="161" t="s">
        <v>193</v>
      </c>
      <c r="W13" s="159" t="s">
        <v>191</v>
      </c>
      <c r="X13" s="160" t="s">
        <v>178</v>
      </c>
      <c r="Y13" s="161" t="s">
        <v>193</v>
      </c>
      <c r="Z13" s="156"/>
      <c r="AA13" s="162" t="s">
        <v>114</v>
      </c>
      <c r="AB13" s="156" t="s">
        <v>115</v>
      </c>
      <c r="AC13" s="156" t="s">
        <v>116</v>
      </c>
      <c r="AD13" s="162" t="s">
        <v>114</v>
      </c>
      <c r="AE13" s="156" t="s">
        <v>115</v>
      </c>
      <c r="AF13" s="156" t="s">
        <v>51</v>
      </c>
      <c r="AG13" s="162" t="s">
        <v>114</v>
      </c>
      <c r="AH13" s="156" t="s">
        <v>115</v>
      </c>
      <c r="AI13" s="156" t="s">
        <v>116</v>
      </c>
      <c r="AJ13" s="163" t="s">
        <v>51</v>
      </c>
      <c r="AK13" s="162" t="s">
        <v>114</v>
      </c>
      <c r="AL13" s="156" t="s">
        <v>115</v>
      </c>
      <c r="AM13" s="156" t="s">
        <v>116</v>
      </c>
      <c r="AN13" s="159" t="s">
        <v>114</v>
      </c>
      <c r="AO13" s="160" t="s">
        <v>115</v>
      </c>
      <c r="AP13" s="161" t="s">
        <v>51</v>
      </c>
      <c r="AR13" s="158"/>
    </row>
    <row r="14" spans="1:44">
      <c r="A14" s="493">
        <f>'[8]RCB 3 An3D-Asset &amp;Liability '!A14</f>
        <v>42095</v>
      </c>
      <c r="B14" s="542">
        <f>'[8]RCB 3 An3D-Asset &amp;Liability '!B14</f>
        <v>11713718.079999996</v>
      </c>
      <c r="C14" s="542">
        <f>'[8]RCB 3 An3D-Asset &amp;Liability '!C14</f>
        <v>17094.726068480126</v>
      </c>
      <c r="D14" s="543">
        <f>'[8]RCB 3 An3D-Asset &amp;Liability '!D14</f>
        <v>17394.725866083332</v>
      </c>
      <c r="E14" s="544">
        <f>'[8]RCB 3 An3D-Asset &amp;Liability '!E14</f>
        <v>4677318.3599999994</v>
      </c>
      <c r="F14" s="542">
        <f>'[8]RCB 3 An3D-Asset &amp;Liability '!F14</f>
        <v>0</v>
      </c>
      <c r="G14" s="542">
        <f>'[8]RCB 3 An3D-Asset &amp;Liability '!G14</f>
        <v>15739.977510881436</v>
      </c>
      <c r="H14" s="542">
        <f>'[8]RCB 3 An3D-Asset &amp;Liability '!H14</f>
        <v>19491.464765333334</v>
      </c>
      <c r="I14" s="543">
        <f>'[8]RCB 3 An3D-Asset &amp;Liability '!I14</f>
        <v>0</v>
      </c>
      <c r="J14" s="544">
        <f>'[8]RCB 3 An3D-Asset &amp;Liability '!J14</f>
        <v>1238208907.4299989</v>
      </c>
      <c r="K14" s="542">
        <f>'[8]RCB 3 An3D-Asset &amp;Liability '!K14</f>
        <v>22688870.389999993</v>
      </c>
      <c r="L14" s="542">
        <f>'[8]RCB 3 An3D-Asset &amp;Liability '!L14</f>
        <v>4363509.2966321893</v>
      </c>
      <c r="M14" s="542">
        <f>'[8]RCB 3 An3D-Asset &amp;Liability '!M14</f>
        <v>4993530.4045656556</v>
      </c>
      <c r="N14" s="543">
        <f>'[8]RCB 3 An3D-Asset &amp;Liability '!N14</f>
        <v>62268.486611250002</v>
      </c>
      <c r="O14" s="544">
        <f>'[8]RCB 3 An3D-Asset &amp;Liability '!O14</f>
        <v>17211679382.16003</v>
      </c>
      <c r="P14" s="542">
        <f>'[8]RCB 3 An3D-Asset &amp;Liability '!P14</f>
        <v>64770053.701499626</v>
      </c>
      <c r="Q14" s="543">
        <f>'[8]RCB 3 An3D-Asset &amp;Liability '!Q14</f>
        <v>23958053.24678418</v>
      </c>
      <c r="R14" s="544">
        <f>'[8]RCB 3 An3D-Asset &amp;Liability '!R14</f>
        <v>910573.70000000007</v>
      </c>
      <c r="S14" s="542">
        <f>'[8]RCB 3 An3D-Asset &amp;Liability '!S14</f>
        <v>27346.26</v>
      </c>
      <c r="T14" s="542">
        <f>'[8]RCB 3 An3D-Asset &amp;Liability '!T14</f>
        <v>5232.4495225342253</v>
      </c>
      <c r="U14" s="542">
        <f>'[8]RCB 3 An3D-Asset &amp;Liability '!U14</f>
        <v>1111.7165219999999</v>
      </c>
      <c r="V14" s="543">
        <f>'[8]RCB 3 An3D-Asset &amp;Liability '!V14</f>
        <v>113.71486449999999</v>
      </c>
      <c r="W14" s="544">
        <f>'[8]RCB 3 An3D-Asset &amp;Liability '!W14</f>
        <v>129889389.39000013</v>
      </c>
      <c r="X14" s="542">
        <f>'[8]RCB 3 An3D-Asset &amp;Liability '!X14</f>
        <v>837691.95984728541</v>
      </c>
      <c r="Y14" s="543">
        <f>'[8]RCB 3 An3D-Asset &amp;Liability '!Y14</f>
        <v>540134.92432358279</v>
      </c>
      <c r="Z14" s="151"/>
      <c r="AA14" s="164">
        <f>'[8]RCB 3 An3D-Asset &amp;Liability '!AA14</f>
        <v>1000000000</v>
      </c>
      <c r="AB14" s="165">
        <f>'[8]RCB 3 An3D-Asset &amp;Liability '!AB14</f>
        <v>8951500000</v>
      </c>
      <c r="AC14" s="166">
        <f>'[8]RCB 3 An3D-Asset &amp;Liability '!AC14</f>
        <v>3000000000</v>
      </c>
      <c r="AD14" s="165">
        <f>'[8]RCB 3 An3D-Asset &amp;Liability '!AD14</f>
        <v>2500000000</v>
      </c>
      <c r="AE14" s="165">
        <f>'[8]RCB 3 An3D-Asset &amp;Liability '!AE14</f>
        <v>0</v>
      </c>
      <c r="AF14" s="165">
        <f>'[8]RCB 3 An3D-Asset &amp;Liability '!AF14</f>
        <v>0</v>
      </c>
      <c r="AG14" s="164">
        <f>'[8]RCB 3 An3D-Asset &amp;Liability '!AG14</f>
        <v>0</v>
      </c>
      <c r="AH14" s="165">
        <f>'[8]RCB 3 An3D-Asset &amp;Liability '!AH14</f>
        <v>0</v>
      </c>
      <c r="AI14" s="165">
        <f>'[8]RCB 3 An3D-Asset &amp;Liability '!AI14</f>
        <v>0</v>
      </c>
      <c r="AJ14" s="166">
        <f>'[8]RCB 3 An3D-Asset &amp;Liability '!AJ14</f>
        <v>0</v>
      </c>
      <c r="AK14" s="165">
        <f>'[8]RCB 3 An3D-Asset &amp;Liability '!AK14</f>
        <v>0</v>
      </c>
      <c r="AL14" s="165">
        <f>'[8]RCB 3 An3D-Asset &amp;Liability '!AL14</f>
        <v>54374999.999999993</v>
      </c>
      <c r="AM14" s="165">
        <f>'[8]RCB 3 An3D-Asset &amp;Liability '!AM14</f>
        <v>0</v>
      </c>
      <c r="AN14" s="164">
        <f>'[8]RCB 3 An3D-Asset &amp;Liability '!AN14</f>
        <v>0</v>
      </c>
      <c r="AO14" s="165">
        <f>'[8]RCB 3 An3D-Asset &amp;Liability '!AO14</f>
        <v>0</v>
      </c>
      <c r="AP14" s="167">
        <f>'[8]RCB 3 An3D-Asset &amp;Liability '!AP14</f>
        <v>0</v>
      </c>
      <c r="AR14" s="158"/>
    </row>
    <row r="15" spans="1:44">
      <c r="A15" s="168">
        <f>'[8]RCB 3 An3D-Asset &amp;Liability '!A15</f>
        <v>42125</v>
      </c>
      <c r="B15" s="545">
        <f>'[8]RCB 3 An3D-Asset &amp;Liability '!B15</f>
        <v>11696623.353931516</v>
      </c>
      <c r="C15" s="545">
        <f>'[8]RCB 3 An3D-Asset &amp;Liability '!C15</f>
        <v>17120.917682600986</v>
      </c>
      <c r="D15" s="546">
        <f>'[8]RCB 3 An3D-Asset &amp;Liability '!D15</f>
        <v>17368.534251962519</v>
      </c>
      <c r="E15" s="547">
        <f>'[8]RCB 3 An3D-Asset &amp;Liability '!E15</f>
        <v>4661578.3824891178</v>
      </c>
      <c r="F15" s="545">
        <f>'[8]RCB 3 An3D-Asset &amp;Liability '!F15</f>
        <v>0</v>
      </c>
      <c r="G15" s="545">
        <f>'[8]RCB 3 An3D-Asset &amp;Liability '!G15</f>
        <v>15805.577791935111</v>
      </c>
      <c r="H15" s="545">
        <f>'[8]RCB 3 An3D-Asset &amp;Liability '!H15</f>
        <v>19425.864484279653</v>
      </c>
      <c r="I15" s="546">
        <f>'[8]RCB 3 An3D-Asset &amp;Liability '!I15</f>
        <v>0</v>
      </c>
      <c r="J15" s="547">
        <f>'[8]RCB 3 An3D-Asset &amp;Liability '!J15</f>
        <v>1227593926.9407852</v>
      </c>
      <c r="K15" s="545">
        <f>'[8]RCB 3 An3D-Asset &amp;Liability '!K15</f>
        <v>28941336.732582316</v>
      </c>
      <c r="L15" s="545">
        <f>'[8]RCB 3 An3D-Asset &amp;Liability '!L15</f>
        <v>4423920.1236817027</v>
      </c>
      <c r="M15" s="545">
        <f>'[8]RCB 3 An3D-Asset &amp;Liability '!M15</f>
        <v>4956522.0440641446</v>
      </c>
      <c r="N15" s="546">
        <f>'[8]RCB 3 An3D-Asset &amp;Liability '!N15</f>
        <v>81580.089909812668</v>
      </c>
      <c r="O15" s="547">
        <f>'[8]RCB 3 An3D-Asset &amp;Liability '!O15</f>
        <v>17146914269.968523</v>
      </c>
      <c r="P15" s="545">
        <f>'[8]RCB 3 An3D-Asset &amp;Liability '!P15</f>
        <v>59363456.752944015</v>
      </c>
      <c r="Q15" s="546">
        <f>'[8]RCB 3 An3D-Asset &amp;Liability '!Q15</f>
        <v>23870658.814819876</v>
      </c>
      <c r="R15" s="547">
        <f>'[8]RCB 3 An3D-Asset &amp;Liability '!R15</f>
        <v>905440.48902612482</v>
      </c>
      <c r="S15" s="545">
        <f>'[8]RCB 3 An3D-Asset &amp;Liability '!S15</f>
        <v>27247.021451340977</v>
      </c>
      <c r="T15" s="545">
        <f>'[8]RCB 3 An3D-Asset &amp;Liability '!T15</f>
        <v>5238.9057137030613</v>
      </c>
      <c r="U15" s="545">
        <f>'[8]RCB 3 An3D-Asset &amp;Liability '!U15</f>
        <v>1105.6729977959862</v>
      </c>
      <c r="V15" s="546">
        <f>'[8]RCB 3 An3D-Asset &amp;Liability '!V15</f>
        <v>113.30219753515956</v>
      </c>
      <c r="W15" s="547">
        <f>'[8]RCB 3 An3D-Asset &amp;Liability '!W15</f>
        <v>129054474.21015264</v>
      </c>
      <c r="X15" s="545">
        <f>'[8]RCB 3 An3D-Asset &amp;Liability '!X15</f>
        <v>606774.38124948298</v>
      </c>
      <c r="Y15" s="546">
        <f>'[8]RCB 3 An3D-Asset &amp;Liability '!Y15</f>
        <v>536651.52192388475</v>
      </c>
      <c r="Z15" s="151"/>
      <c r="AA15" s="169">
        <f>'[8]RCB 3 An3D-Asset &amp;Liability '!AA15</f>
        <v>1000000000</v>
      </c>
      <c r="AB15" s="170">
        <f>'[8]RCB 3 An3D-Asset &amp;Liability '!AB15</f>
        <v>8951500000</v>
      </c>
      <c r="AC15" s="171">
        <f>'[8]RCB 3 An3D-Asset &amp;Liability '!AC15</f>
        <v>3000000000</v>
      </c>
      <c r="AD15" s="169">
        <f>'[8]RCB 3 An3D-Asset &amp;Liability '!AD15</f>
        <v>2500000000</v>
      </c>
      <c r="AE15" s="170">
        <f>'[8]RCB 3 An3D-Asset &amp;Liability '!AE15</f>
        <v>0</v>
      </c>
      <c r="AF15" s="170">
        <f>'[8]RCB 3 An3D-Asset &amp;Liability '!AF15</f>
        <v>0</v>
      </c>
      <c r="AG15" s="169">
        <f>'[8]RCB 3 An3D-Asset &amp;Liability '!AG15</f>
        <v>0</v>
      </c>
      <c r="AH15" s="170">
        <f>'[8]RCB 3 An3D-Asset &amp;Liability '!AH15</f>
        <v>0</v>
      </c>
      <c r="AI15" s="170">
        <f>'[8]RCB 3 An3D-Asset &amp;Liability '!AI15</f>
        <v>0</v>
      </c>
      <c r="AJ15" s="171">
        <f>'[8]RCB 3 An3D-Asset &amp;Liability '!AJ15</f>
        <v>0</v>
      </c>
      <c r="AK15" s="170">
        <f>'[8]RCB 3 An3D-Asset &amp;Liability '!AK15</f>
        <v>0</v>
      </c>
      <c r="AL15" s="170">
        <f>'[8]RCB 3 An3D-Asset &amp;Liability '!AL15</f>
        <v>0</v>
      </c>
      <c r="AM15" s="170">
        <f>'[8]RCB 3 An3D-Asset &amp;Liability '!AM15</f>
        <v>22500000</v>
      </c>
      <c r="AN15" s="169">
        <f>'[8]RCB 3 An3D-Asset &amp;Liability '!AN15</f>
        <v>1830132.602739726</v>
      </c>
      <c r="AO15" s="170">
        <f>'[8]RCB 3 An3D-Asset &amp;Liability '!AO15</f>
        <v>0</v>
      </c>
      <c r="AP15" s="171">
        <f>'[8]RCB 3 An3D-Asset &amp;Liability '!AP15</f>
        <v>0</v>
      </c>
      <c r="AR15" s="158"/>
    </row>
    <row r="16" spans="1:44">
      <c r="A16" s="168">
        <f>'[8]RCB 3 An3D-Asset &amp;Liability '!A16</f>
        <v>42156</v>
      </c>
      <c r="B16" s="545">
        <f>'[8]RCB 3 An3D-Asset &amp;Liability '!B16</f>
        <v>11679502.436248915</v>
      </c>
      <c r="C16" s="545">
        <f>'[8]RCB 3 An3D-Asset &amp;Liability '!C16</f>
        <v>17112.526783851172</v>
      </c>
      <c r="D16" s="546">
        <f>'[8]RCB 3 An3D-Asset &amp;Liability '!D16</f>
        <v>18185.779762204624</v>
      </c>
      <c r="E16" s="547">
        <f>'[8]RCB 3 An3D-Asset &amp;Liability '!E16</f>
        <v>4645772.8046971839</v>
      </c>
      <c r="F16" s="545">
        <f>'[8]RCB 3 An3D-Asset &amp;Liability '!F16</f>
        <v>0</v>
      </c>
      <c r="G16" s="545">
        <f>'[8]RCB 3 An3D-Asset &amp;Liability '!G16</f>
        <v>15871.451501823345</v>
      </c>
      <c r="H16" s="545">
        <f>'[8]RCB 3 An3D-Asset &amp;Liability '!H16</f>
        <v>19359.990774391408</v>
      </c>
      <c r="I16" s="546">
        <f>'[8]RCB 3 An3D-Asset &amp;Liability '!I16</f>
        <v>0</v>
      </c>
      <c r="J16" s="547">
        <f>'[8]RCB 3 An3D-Asset &amp;Liability '!J16</f>
        <v>1208564406.4411836</v>
      </c>
      <c r="K16" s="545">
        <f>'[8]RCB 3 An3D-Asset &amp;Liability '!K16</f>
        <v>43546937.108499341</v>
      </c>
      <c r="L16" s="545">
        <f>'[8]RCB 3 An3D-Asset &amp;Liability '!L16</f>
        <v>4505705.1422362588</v>
      </c>
      <c r="M16" s="545">
        <f>'[8]RCB 3 An3D-Asset &amp;Liability '!M16</f>
        <v>4880816.8155565942</v>
      </c>
      <c r="N16" s="546">
        <f>'[8]RCB 3 An3D-Asset &amp;Liability '!N16</f>
        <v>115148.02980120848</v>
      </c>
      <c r="O16" s="547">
        <f>'[8]RCB 3 An3D-Asset &amp;Liability '!O16</f>
        <v>17087550813.215574</v>
      </c>
      <c r="P16" s="545">
        <f>'[8]RCB 3 An3D-Asset &amp;Liability '!P16</f>
        <v>55956275.961833157</v>
      </c>
      <c r="Q16" s="546">
        <f>'[8]RCB 3 An3D-Asset &amp;Liability '!Q16</f>
        <v>23792496.080840468</v>
      </c>
      <c r="R16" s="547">
        <f>'[8]RCB 3 An3D-Asset &amp;Liability '!R16</f>
        <v>900301.23452804564</v>
      </c>
      <c r="S16" s="545">
        <f>'[8]RCB 3 An3D-Asset &amp;Liability '!S16</f>
        <v>27147.370235717117</v>
      </c>
      <c r="T16" s="545">
        <f>'[8]RCB 3 An3D-Asset &amp;Liability '!T16</f>
        <v>5245.3726615304258</v>
      </c>
      <c r="U16" s="545">
        <f>'[8]RCB 3 An3D-Asset &amp;Liability '!U16</f>
        <v>1099.6204329402531</v>
      </c>
      <c r="V16" s="546">
        <f>'[8]RCB 3 An3D-Asset &amp;Liability '!V16</f>
        <v>112.88781456352369</v>
      </c>
      <c r="W16" s="547">
        <f>'[8]RCB 3 An3D-Asset &amp;Liability '!W16</f>
        <v>128447699.82890329</v>
      </c>
      <c r="X16" s="545">
        <f>'[8]RCB 3 An3D-Asset &amp;Liability '!X16</f>
        <v>609180.53049308888</v>
      </c>
      <c r="Y16" s="546">
        <f>'[8]RCB 3 An3D-Asset &amp;Liability '!Y16</f>
        <v>534128.35178852244</v>
      </c>
      <c r="Z16" s="151"/>
      <c r="AA16" s="169">
        <f>'[8]RCB 3 An3D-Asset &amp;Liability '!AA16</f>
        <v>1000000000</v>
      </c>
      <c r="AB16" s="170">
        <f>'[8]RCB 3 An3D-Asset &amp;Liability '!AB16</f>
        <v>8951500000</v>
      </c>
      <c r="AC16" s="171">
        <f>'[8]RCB 3 An3D-Asset &amp;Liability '!AC16</f>
        <v>3000000000</v>
      </c>
      <c r="AD16" s="169">
        <f>'[8]RCB 3 An3D-Asset &amp;Liability '!AD16</f>
        <v>2500000000</v>
      </c>
      <c r="AE16" s="170">
        <f>'[8]RCB 3 An3D-Asset &amp;Liability '!AE16</f>
        <v>0</v>
      </c>
      <c r="AF16" s="170">
        <f>'[8]RCB 3 An3D-Asset &amp;Liability '!AF16</f>
        <v>0</v>
      </c>
      <c r="AG16" s="169">
        <f>'[8]RCB 3 An3D-Asset &amp;Liability '!AG16</f>
        <v>0</v>
      </c>
      <c r="AH16" s="170">
        <f>'[8]RCB 3 An3D-Asset &amp;Liability '!AH16</f>
        <v>0</v>
      </c>
      <c r="AI16" s="170">
        <f>'[8]RCB 3 An3D-Asset &amp;Liability '!AI16</f>
        <v>0</v>
      </c>
      <c r="AJ16" s="171">
        <f>'[8]RCB 3 An3D-Asset &amp;Liability '!AJ16</f>
        <v>0</v>
      </c>
      <c r="AK16" s="170">
        <f>'[8]RCB 3 An3D-Asset &amp;Liability '!AK16</f>
        <v>0</v>
      </c>
      <c r="AL16" s="170">
        <f>'[8]RCB 3 An3D-Asset &amp;Liability '!AL16</f>
        <v>27589200</v>
      </c>
      <c r="AM16" s="170">
        <f>'[8]RCB 3 An3D-Asset &amp;Liability '!AM16</f>
        <v>0</v>
      </c>
      <c r="AN16" s="169">
        <f>'[8]RCB 3 An3D-Asset &amp;Liability '!AN16</f>
        <v>2820000</v>
      </c>
      <c r="AO16" s="170">
        <f>'[8]RCB 3 An3D-Asset &amp;Liability '!AO16</f>
        <v>0</v>
      </c>
      <c r="AP16" s="171">
        <f>'[8]RCB 3 An3D-Asset &amp;Liability '!AP16</f>
        <v>0</v>
      </c>
      <c r="AR16" s="158"/>
    </row>
    <row r="17" spans="1:44">
      <c r="A17" s="168">
        <f>'[8]RCB 3 An3D-Asset &amp;Liability '!A17</f>
        <v>42186</v>
      </c>
      <c r="B17" s="545">
        <f>'[8]RCB 3 An3D-Asset &amp;Liability '!B17</f>
        <v>11662389.909465065</v>
      </c>
      <c r="C17" s="545">
        <f>'[8]RCB 3 An3D-Asset &amp;Liability '!C17</f>
        <v>17139.07417711067</v>
      </c>
      <c r="D17" s="546">
        <f>'[8]RCB 3 An3D-Asset &amp;Liability '!D17</f>
        <v>18159.232368945024</v>
      </c>
      <c r="E17" s="547">
        <f>'[8]RCB 3 An3D-Asset &amp;Liability '!E17</f>
        <v>4629901.353195359</v>
      </c>
      <c r="F17" s="545">
        <f>'[8]RCB 3 An3D-Asset &amp;Liability '!F17</f>
        <v>0</v>
      </c>
      <c r="G17" s="545">
        <f>'[8]RCB 3 An3D-Asset &amp;Liability '!G17</f>
        <v>15935.788150713617</v>
      </c>
      <c r="H17" s="545">
        <f>'[8]RCB 3 An3D-Asset &amp;Liability '!H17</f>
        <v>19293.842495888031</v>
      </c>
      <c r="I17" s="546">
        <f>'[8]RCB 3 An3D-Asset &amp;Liability '!I17</f>
        <v>0</v>
      </c>
      <c r="J17" s="547">
        <f>'[8]RCB 3 An3D-Asset &amp;Liability '!J17</f>
        <v>1203399507.1422033</v>
      </c>
      <c r="K17" s="545">
        <f>'[8]RCB 3 An3D-Asset &amp;Liability '!K17</f>
        <v>44206131.265245207</v>
      </c>
      <c r="L17" s="545">
        <f>'[8]RCB 3 An3D-Asset &amp;Liability '!L17</f>
        <v>4719427.8207094455</v>
      </c>
      <c r="M17" s="545">
        <f>'[8]RCB 3 An3D-Asset &amp;Liability '!M17</f>
        <v>4861349.8899799641</v>
      </c>
      <c r="N17" s="546">
        <f>'[8]RCB 3 An3D-Asset &amp;Liability '!N17</f>
        <v>117387.19245446732</v>
      </c>
      <c r="O17" s="547">
        <f>'[8]RCB 3 An3D-Asset &amp;Liability '!O17</f>
        <v>17031594537.253716</v>
      </c>
      <c r="P17" s="545">
        <f>'[8]RCB 3 An3D-Asset &amp;Liability '!P17</f>
        <v>56187345.25159011</v>
      </c>
      <c r="Q17" s="546">
        <f>'[8]RCB 3 An3D-Asset &amp;Liability '!Q17</f>
        <v>23718413.355565194</v>
      </c>
      <c r="R17" s="547">
        <f>'[8]RCB 3 An3D-Asset &amp;Liability '!R17</f>
        <v>895155.92746511078</v>
      </c>
      <c r="S17" s="545">
        <f>'[8]RCB 3 An3D-Asset &amp;Liability '!S17</f>
        <v>27047.304637121622</v>
      </c>
      <c r="T17" s="545">
        <f>'[8]RCB 3 An3D-Asset &amp;Liability '!T17</f>
        <v>5251.8503899757961</v>
      </c>
      <c r="U17" s="545">
        <f>'[8]RCB 3 An3D-Asset &amp;Liability '!U17</f>
        <v>1093.5588106090574</v>
      </c>
      <c r="V17" s="546">
        <f>'[8]RCB 3 An3D-Asset &amp;Liability '!V17</f>
        <v>112.47170844936409</v>
      </c>
      <c r="W17" s="547">
        <f>'[8]RCB 3 An3D-Asset &amp;Liability '!W17</f>
        <v>127838519.29841016</v>
      </c>
      <c r="X17" s="545">
        <f>'[8]RCB 3 An3D-Asset &amp;Liability '!X17</f>
        <v>649871.6542004738</v>
      </c>
      <c r="Y17" s="546">
        <f>'[8]RCB 3 An3D-Asset &amp;Liability '!Y17</f>
        <v>531595.17608255486</v>
      </c>
      <c r="Z17" s="151"/>
      <c r="AA17" s="169">
        <f>'[8]RCB 3 An3D-Asset &amp;Liability '!AA17</f>
        <v>1000000000</v>
      </c>
      <c r="AB17" s="170">
        <f>'[8]RCB 3 An3D-Asset &amp;Liability '!AB17</f>
        <v>8951500000</v>
      </c>
      <c r="AC17" s="171">
        <f>'[8]RCB 3 An3D-Asset &amp;Liability '!AC17</f>
        <v>3000000000</v>
      </c>
      <c r="AD17" s="169">
        <f>'[8]RCB 3 An3D-Asset &amp;Liability '!AD17</f>
        <v>2500000000</v>
      </c>
      <c r="AE17" s="170">
        <f>'[8]RCB 3 An3D-Asset &amp;Liability '!AE17</f>
        <v>0</v>
      </c>
      <c r="AF17" s="170">
        <f>'[8]RCB 3 An3D-Asset &amp;Liability '!AF17</f>
        <v>0</v>
      </c>
      <c r="AG17" s="169">
        <f>'[8]RCB 3 An3D-Asset &amp;Liability '!AG17</f>
        <v>0</v>
      </c>
      <c r="AH17" s="170">
        <f>'[8]RCB 3 An3D-Asset &amp;Liability '!AH17</f>
        <v>0</v>
      </c>
      <c r="AI17" s="170">
        <f>'[8]RCB 3 An3D-Asset &amp;Liability '!AI17</f>
        <v>0</v>
      </c>
      <c r="AJ17" s="171">
        <f>'[8]RCB 3 An3D-Asset &amp;Liability '!AJ17</f>
        <v>0</v>
      </c>
      <c r="AK17" s="170">
        <f>'[8]RCB 3 An3D-Asset &amp;Liability '!AK17</f>
        <v>0</v>
      </c>
      <c r="AL17" s="170">
        <f>'[8]RCB 3 An3D-Asset &amp;Liability '!AL17</f>
        <v>0</v>
      </c>
      <c r="AM17" s="170">
        <f>'[8]RCB 3 An3D-Asset &amp;Liability '!AM17</f>
        <v>0</v>
      </c>
      <c r="AN17" s="169">
        <f>'[8]RCB 3 An3D-Asset &amp;Liability '!AN17</f>
        <v>0</v>
      </c>
      <c r="AO17" s="170">
        <f>'[8]RCB 3 An3D-Asset &amp;Liability '!AO17</f>
        <v>0</v>
      </c>
      <c r="AP17" s="171">
        <f>'[8]RCB 3 An3D-Asset &amp;Liability '!AP17</f>
        <v>0</v>
      </c>
      <c r="AR17" s="158"/>
    </row>
    <row r="18" spans="1:44">
      <c r="A18" s="168">
        <f>'[8]RCB 3 An3D-Asset &amp;Liability '!A18</f>
        <v>42217</v>
      </c>
      <c r="B18" s="545">
        <f>'[8]RCB 3 An3D-Asset &amp;Liability '!B18</f>
        <v>11645250.835287955</v>
      </c>
      <c r="C18" s="545">
        <f>'[8]RCB 3 An3D-Asset &amp;Liability '!C18</f>
        <v>17165.665394777134</v>
      </c>
      <c r="D18" s="546">
        <f>'[8]RCB 3 An3D-Asset &amp;Liability '!D18</f>
        <v>18132.641151278403</v>
      </c>
      <c r="E18" s="547">
        <f>'[8]RCB 3 An3D-Asset &amp;Liability '!E18</f>
        <v>4613965.5650446452</v>
      </c>
      <c r="F18" s="545">
        <f>'[8]RCB 3 An3D-Asset &amp;Liability '!F18</f>
        <v>0</v>
      </c>
      <c r="G18" s="545">
        <f>'[8]RCB 3 An3D-Asset &amp;Liability '!G18</f>
        <v>16002.204609004508</v>
      </c>
      <c r="H18" s="545">
        <f>'[8]RCB 3 An3D-Asset &amp;Liability '!H18</f>
        <v>19227.426037597201</v>
      </c>
      <c r="I18" s="546">
        <f>'[8]RCB 3 An3D-Asset &amp;Liability '!I18</f>
        <v>0</v>
      </c>
      <c r="J18" s="547">
        <f>'[8]RCB 3 An3D-Asset &amp;Liability '!J18</f>
        <v>1197130962.4879065</v>
      </c>
      <c r="K18" s="545">
        <f>'[8]RCB 3 An3D-Asset &amp;Liability '!K18</f>
        <v>45755248.098838098</v>
      </c>
      <c r="L18" s="545">
        <f>'[8]RCB 3 An3D-Asset &amp;Liability '!L18</f>
        <v>4434114.7398620099</v>
      </c>
      <c r="M18" s="545">
        <f>'[8]RCB 3 An3D-Asset &amp;Liability '!M18</f>
        <v>4838953.644689275</v>
      </c>
      <c r="N18" s="546">
        <f>'[8]RCB 3 An3D-Asset &amp;Liability '!N18</f>
        <v>122511.42600977348</v>
      </c>
      <c r="O18" s="547">
        <f>'[8]RCB 3 An3D-Asset &amp;Liability '!O18</f>
        <v>16975407192.00211</v>
      </c>
      <c r="P18" s="545">
        <f>'[8]RCB 3 An3D-Asset &amp;Liability '!P18</f>
        <v>57066220.461413421</v>
      </c>
      <c r="Q18" s="546">
        <f>'[8]RCB 3 An3D-Asset &amp;Liability '!Q18</f>
        <v>23644582.933022674</v>
      </c>
      <c r="R18" s="547">
        <f>'[8]RCB 3 An3D-Asset &amp;Liability '!R18</f>
        <v>890004.55877984455</v>
      </c>
      <c r="S18" s="545">
        <f>'[8]RCB 3 An3D-Asset &amp;Liability '!S18</f>
        <v>26946.822932411967</v>
      </c>
      <c r="T18" s="545">
        <f>'[8]RCB 3 An3D-Asset &amp;Liability '!T18</f>
        <v>5258.3389230654248</v>
      </c>
      <c r="U18" s="545">
        <f>'[8]RCB 3 An3D-Asset &amp;Liability '!U18</f>
        <v>1087.4881139415215</v>
      </c>
      <c r="V18" s="546">
        <f>'[8]RCB 3 An3D-Asset &amp;Liability '!V18</f>
        <v>112.05387202727975</v>
      </c>
      <c r="W18" s="547">
        <f>'[8]RCB 3 An3D-Asset &amp;Liability '!W18</f>
        <v>127188647.64420977</v>
      </c>
      <c r="X18" s="545">
        <f>'[8]RCB 3 An3D-Asset &amp;Liability '!X18</f>
        <v>661137.47049579327</v>
      </c>
      <c r="Y18" s="546">
        <f>'[8]RCB 3 An3D-Asset &amp;Liability '!Y18</f>
        <v>528892.79312050471</v>
      </c>
      <c r="Z18" s="151"/>
      <c r="AA18" s="169">
        <f>'[8]RCB 3 An3D-Asset &amp;Liability '!AA18</f>
        <v>1000000000</v>
      </c>
      <c r="AB18" s="170">
        <f>'[8]RCB 3 An3D-Asset &amp;Liability '!AB18</f>
        <v>8951500000</v>
      </c>
      <c r="AC18" s="171">
        <f>'[8]RCB 3 An3D-Asset &amp;Liability '!AC18</f>
        <v>3000000000</v>
      </c>
      <c r="AD18" s="169">
        <f>'[8]RCB 3 An3D-Asset &amp;Liability '!AD18</f>
        <v>2500000000</v>
      </c>
      <c r="AE18" s="170">
        <f>'[8]RCB 3 An3D-Asset &amp;Liability '!AE18</f>
        <v>0</v>
      </c>
      <c r="AF18" s="170">
        <f>'[8]RCB 3 An3D-Asset &amp;Liability '!AF18</f>
        <v>0</v>
      </c>
      <c r="AG18" s="169">
        <f>'[8]RCB 3 An3D-Asset &amp;Liability '!AG18</f>
        <v>0</v>
      </c>
      <c r="AH18" s="170">
        <f>'[8]RCB 3 An3D-Asset &amp;Liability '!AH18</f>
        <v>0</v>
      </c>
      <c r="AI18" s="170">
        <f>'[8]RCB 3 An3D-Asset &amp;Liability '!AI18</f>
        <v>0</v>
      </c>
      <c r="AJ18" s="171">
        <f>'[8]RCB 3 An3D-Asset &amp;Liability '!AJ18</f>
        <v>0</v>
      </c>
      <c r="AK18" s="170">
        <f>'[8]RCB 3 An3D-Asset &amp;Liability '!AK18</f>
        <v>0</v>
      </c>
      <c r="AL18" s="170">
        <f>'[8]RCB 3 An3D-Asset &amp;Liability '!AL18</f>
        <v>5836560</v>
      </c>
      <c r="AM18" s="170">
        <f>'[8]RCB 3 An3D-Asset &amp;Liability '!AM18</f>
        <v>0</v>
      </c>
      <c r="AN18" s="169">
        <f>'[8]RCB 3 An3D-Asset &amp;Liability '!AN18</f>
        <v>1830132.602739726</v>
      </c>
      <c r="AO18" s="170">
        <f>'[8]RCB 3 An3D-Asset &amp;Liability '!AO18</f>
        <v>0</v>
      </c>
      <c r="AP18" s="171">
        <f>'[8]RCB 3 An3D-Asset &amp;Liability '!AP18</f>
        <v>0</v>
      </c>
    </row>
    <row r="19" spans="1:44">
      <c r="A19" s="168">
        <f>'[8]RCB 3 An3D-Asset &amp;Liability '!A19</f>
        <v>42248</v>
      </c>
      <c r="B19" s="545">
        <f>'[8]RCB 3 An3D-Asset &amp;Liability '!B19</f>
        <v>11628085.169893179</v>
      </c>
      <c r="C19" s="545">
        <f>'[8]RCB 3 An3D-Asset &amp;Liability '!C19</f>
        <v>17161.558677810193</v>
      </c>
      <c r="D19" s="546">
        <f>'[8]RCB 3 An3D-Asset &amp;Liability '!D19</f>
        <v>18950.364125887943</v>
      </c>
      <c r="E19" s="547">
        <f>'[8]RCB 3 An3D-Asset &amp;Liability '!E19</f>
        <v>57574.374611869433</v>
      </c>
      <c r="F19" s="545">
        <f>'[8]RCB 3 An3D-Asset &amp;Liability '!F19</f>
        <v>4540388.9858237719</v>
      </c>
      <c r="G19" s="545">
        <f>'[8]RCB 3 An3D-Asset &amp;Liability '!G19</f>
        <v>16084.152120636776</v>
      </c>
      <c r="H19" s="545">
        <f>'[8]RCB 3 An3D-Asset &amp;Liability '!H19</f>
        <v>239.41344109435704</v>
      </c>
      <c r="I19" s="546">
        <f>'[8]RCB 3 An3D-Asset &amp;Liability '!I19</f>
        <v>18880.450866050523</v>
      </c>
      <c r="J19" s="547">
        <f>'[8]RCB 3 An3D-Asset &amp;Liability '!J19</f>
        <v>1127274812.9116352</v>
      </c>
      <c r="K19" s="545">
        <f>'[8]RCB 3 An3D-Asset &amp;Liability '!K19</f>
        <v>111177282.93523929</v>
      </c>
      <c r="L19" s="545">
        <f>'[8]RCB 3 An3D-Asset &amp;Liability '!L19</f>
        <v>4642337.2108240202</v>
      </c>
      <c r="M19" s="545">
        <f>'[8]RCB 3 An3D-Asset &amp;Liability '!M19</f>
        <v>4574090.550961379</v>
      </c>
      <c r="N19" s="546">
        <f>'[8]RCB 3 An3D-Asset &amp;Liability '!N19</f>
        <v>269817.54003848473</v>
      </c>
      <c r="O19" s="547">
        <f>'[8]RCB 3 An3D-Asset &amp;Liability '!O19</f>
        <v>16918340971.540775</v>
      </c>
      <c r="P19" s="545">
        <f>'[8]RCB 3 An3D-Asset &amp;Liability '!P19</f>
        <v>59058389.744734809</v>
      </c>
      <c r="Q19" s="546">
        <f>'[8]RCB 3 An3D-Asset &amp;Liability '!Q19</f>
        <v>23570042.793056488</v>
      </c>
      <c r="R19" s="547">
        <f>'[8]RCB 3 An3D-Asset &amp;Liability '!R19</f>
        <v>884847.11939791089</v>
      </c>
      <c r="S19" s="545">
        <f>'[8]RCB 3 An3D-Asset &amp;Liability '!S19</f>
        <v>26845.923391280226</v>
      </c>
      <c r="T19" s="545">
        <f>'[8]RCB 3 An3D-Asset &amp;Liability '!T19</f>
        <v>5264.8382848925976</v>
      </c>
      <c r="U19" s="545">
        <f>'[8]RCB 3 An3D-Asset &amp;Liability '!U19</f>
        <v>1081.4083260395391</v>
      </c>
      <c r="V19" s="546">
        <f>'[8]RCB 3 An3D-Asset &amp;Liability '!V19</f>
        <v>111.63429810207361</v>
      </c>
      <c r="W19" s="547">
        <f>'[8]RCB 3 An3D-Asset &amp;Liability '!W19</f>
        <v>126527510.17371395</v>
      </c>
      <c r="X19" s="545">
        <f>'[8]RCB 3 An3D-Asset &amp;Liability '!X19</f>
        <v>631659.60784992855</v>
      </c>
      <c r="Y19" s="546">
        <f>'[8]RCB 3 An3D-Asset &amp;Liability '!Y19</f>
        <v>526143.56313902664</v>
      </c>
      <c r="Z19" s="151"/>
      <c r="AA19" s="169">
        <f>'[8]RCB 3 An3D-Asset &amp;Liability '!AA19</f>
        <v>1000000000</v>
      </c>
      <c r="AB19" s="170">
        <f>'[8]RCB 3 An3D-Asset &amp;Liability '!AB19</f>
        <v>8951500000</v>
      </c>
      <c r="AC19" s="171">
        <f>'[8]RCB 3 An3D-Asset &amp;Liability '!AC19</f>
        <v>3000000000</v>
      </c>
      <c r="AD19" s="169">
        <f>'[8]RCB 3 An3D-Asset &amp;Liability '!AD19</f>
        <v>2500000000</v>
      </c>
      <c r="AE19" s="170">
        <f>'[8]RCB 3 An3D-Asset &amp;Liability '!AE19</f>
        <v>0</v>
      </c>
      <c r="AF19" s="170">
        <f>'[8]RCB 3 An3D-Asset &amp;Liability '!AF19</f>
        <v>0</v>
      </c>
      <c r="AG19" s="169">
        <f>'[8]RCB 3 An3D-Asset &amp;Liability '!AG19</f>
        <v>0</v>
      </c>
      <c r="AH19" s="170">
        <f>'[8]RCB 3 An3D-Asset &amp;Liability '!AH19</f>
        <v>0</v>
      </c>
      <c r="AI19" s="170">
        <f>'[8]RCB 3 An3D-Asset &amp;Liability '!AI19</f>
        <v>1000000000</v>
      </c>
      <c r="AJ19" s="171">
        <f>'[8]RCB 3 An3D-Asset &amp;Liability '!AJ19</f>
        <v>0</v>
      </c>
      <c r="AK19" s="170">
        <f>'[8]RCB 3 An3D-Asset &amp;Liability '!AK19</f>
        <v>0</v>
      </c>
      <c r="AL19" s="170">
        <f>'[8]RCB 3 An3D-Asset &amp;Liability '!AL19</f>
        <v>4601520</v>
      </c>
      <c r="AM19" s="170">
        <f>'[8]RCB 3 An3D-Asset &amp;Liability '!AM19</f>
        <v>12500000</v>
      </c>
      <c r="AN19" s="169">
        <f>'[8]RCB 3 An3D-Asset &amp;Liability '!AN19</f>
        <v>2820000</v>
      </c>
      <c r="AO19" s="170">
        <f>'[8]RCB 3 An3D-Asset &amp;Liability '!AO19</f>
        <v>0</v>
      </c>
      <c r="AP19" s="171">
        <f>'[8]RCB 3 An3D-Asset &amp;Liability '!AP19</f>
        <v>0</v>
      </c>
    </row>
    <row r="20" spans="1:44">
      <c r="A20" s="168">
        <f>'[8]RCB 3 An3D-Asset &amp;Liability '!A20</f>
        <v>42278</v>
      </c>
      <c r="B20" s="545">
        <f>'[8]RCB 3 An3D-Asset &amp;Liability '!B20</f>
        <v>11610923.611215368</v>
      </c>
      <c r="C20" s="545">
        <f>'[8]RCB 3 An3D-Asset &amp;Liability '!C20</f>
        <v>17189.142897930658</v>
      </c>
      <c r="D20" s="546">
        <f>'[8]RCB 3 An3D-Asset &amp;Liability '!D20</f>
        <v>18922.779905767478</v>
      </c>
      <c r="E20" s="547">
        <f>'[8]RCB 3 An3D-Asset &amp;Liability '!E20</f>
        <v>57443.810419253707</v>
      </c>
      <c r="F20" s="545">
        <f>'[8]RCB 3 An3D-Asset &amp;Liability '!F20</f>
        <v>4524435.3978957515</v>
      </c>
      <c r="G20" s="545">
        <f>'[8]RCB 3 An3D-Asset &amp;Liability '!G20</f>
        <v>16151.035386539155</v>
      </c>
      <c r="H20" s="545">
        <f>'[8]RCB 3 An3D-Asset &amp;Liability '!H20</f>
        <v>238.87051166006333</v>
      </c>
      <c r="I20" s="546">
        <f>'[8]RCB 3 An3D-Asset &amp;Liability '!I20</f>
        <v>18814.110529583166</v>
      </c>
      <c r="J20" s="547">
        <f>'[8]RCB 3 An3D-Asset &amp;Liability '!J20</f>
        <v>1123018552.9507928</v>
      </c>
      <c r="K20" s="545">
        <f>'[8]RCB 3 An3D-Asset &amp;Liability '!K20</f>
        <v>110791205.68526372</v>
      </c>
      <c r="L20" s="545">
        <f>'[8]RCB 3 An3D-Asset &amp;Liability '!L20</f>
        <v>4489555.3531610062</v>
      </c>
      <c r="M20" s="545">
        <f>'[8]RCB 3 An3D-Asset &amp;Liability '!M20</f>
        <v>4556693.7201451901</v>
      </c>
      <c r="N20" s="546">
        <f>'[8]RCB 3 An3D-Asset &amp;Liability '!N20</f>
        <v>268874.44343614636</v>
      </c>
      <c r="O20" s="547">
        <f>'[8]RCB 3 An3D-Asset &amp;Liability '!O20</f>
        <v>16859282581.795996</v>
      </c>
      <c r="P20" s="545">
        <f>'[8]RCB 3 An3D-Asset &amp;Liability '!P20</f>
        <v>57864929.31028308</v>
      </c>
      <c r="Q20" s="546">
        <f>'[8]RCB 3 An3D-Asset &amp;Liability '!Q20</f>
        <v>23493550.580240183</v>
      </c>
      <c r="R20" s="547">
        <f>'[8]RCB 3 An3D-Asset &amp;Liability '!R20</f>
        <v>827275.24517124367</v>
      </c>
      <c r="S20" s="545">
        <f>'[8]RCB 3 An3D-Asset &amp;Liability '!S20</f>
        <v>79152.959333054838</v>
      </c>
      <c r="T20" s="545">
        <f>'[8]RCB 3 An3D-Asset &amp;Liability '!T20</f>
        <v>5243.4192558764771</v>
      </c>
      <c r="U20" s="545">
        <f>'[8]RCB 3 An3D-Asset &amp;Liability '!U20</f>
        <v>922.89846401073282</v>
      </c>
      <c r="V20" s="546">
        <f>'[8]RCB 3 An3D-Asset &amp;Liability '!V20</f>
        <v>329.14438922661969</v>
      </c>
      <c r="W20" s="547">
        <f>'[8]RCB 3 An3D-Asset &amp;Liability '!W20</f>
        <v>125895850.56586403</v>
      </c>
      <c r="X20" s="545">
        <f>'[8]RCB 3 An3D-Asset &amp;Liability '!X20</f>
        <v>755507.8211383489</v>
      </c>
      <c r="Y20" s="546">
        <f>'[8]RCB 3 An3D-Asset &amp;Liability '!Y20</f>
        <v>523516.9119363841</v>
      </c>
      <c r="Z20" s="151"/>
      <c r="AA20" s="169">
        <f>'[8]RCB 3 An3D-Asset &amp;Liability '!AA20</f>
        <v>1000000000</v>
      </c>
      <c r="AB20" s="170">
        <f>'[8]RCB 3 An3D-Asset &amp;Liability '!AB20</f>
        <v>8951500000</v>
      </c>
      <c r="AC20" s="171">
        <f>'[8]RCB 3 An3D-Asset &amp;Liability '!AC20</f>
        <v>2000000000</v>
      </c>
      <c r="AD20" s="169">
        <f>'[8]RCB 3 An3D-Asset &amp;Liability '!AD20</f>
        <v>2500000000</v>
      </c>
      <c r="AE20" s="170">
        <f>'[8]RCB 3 An3D-Asset &amp;Liability '!AE20</f>
        <v>0</v>
      </c>
      <c r="AF20" s="170">
        <f>'[8]RCB 3 An3D-Asset &amp;Liability '!AF20</f>
        <v>0</v>
      </c>
      <c r="AG20" s="169">
        <f>'[8]RCB 3 An3D-Asset &amp;Liability '!AG20</f>
        <v>0</v>
      </c>
      <c r="AH20" s="170">
        <f>'[8]RCB 3 An3D-Asset &amp;Liability '!AH20</f>
        <v>0</v>
      </c>
      <c r="AI20" s="170">
        <f>'[8]RCB 3 An3D-Asset &amp;Liability '!AI20</f>
        <v>0</v>
      </c>
      <c r="AJ20" s="171">
        <f>'[8]RCB 3 An3D-Asset &amp;Liability '!AJ20</f>
        <v>0</v>
      </c>
      <c r="AK20" s="170">
        <f>'[8]RCB 3 An3D-Asset &amp;Liability '!AK20</f>
        <v>0</v>
      </c>
      <c r="AL20" s="170">
        <f>'[8]RCB 3 An3D-Asset &amp;Liability '!AL20</f>
        <v>85697120</v>
      </c>
      <c r="AM20" s="170">
        <f>'[8]RCB 3 An3D-Asset &amp;Liability '!AM20</f>
        <v>0</v>
      </c>
      <c r="AN20" s="169">
        <f>'[8]RCB 3 An3D-Asset &amp;Liability '!AN20</f>
        <v>0</v>
      </c>
      <c r="AO20" s="170">
        <f>'[8]RCB 3 An3D-Asset &amp;Liability '!AO20</f>
        <v>0</v>
      </c>
      <c r="AP20" s="171">
        <f>'[8]RCB 3 An3D-Asset &amp;Liability '!AP20</f>
        <v>0</v>
      </c>
    </row>
    <row r="21" spans="1:44">
      <c r="A21" s="168">
        <f>'[8]RCB 3 An3D-Asset &amp;Liability '!A21</f>
        <v>42309</v>
      </c>
      <c r="B21" s="545">
        <f>'[8]RCB 3 An3D-Asset &amp;Liability '!B21</f>
        <v>11593734.468317438</v>
      </c>
      <c r="C21" s="545">
        <f>'[8]RCB 3 An3D-Asset &amp;Liability '!C21</f>
        <v>17110.295604671697</v>
      </c>
      <c r="D21" s="546">
        <f>'[8]RCB 3 An3D-Asset &amp;Liability '!D21</f>
        <v>20990.936537088804</v>
      </c>
      <c r="E21" s="547">
        <f>'[8]RCB 3 An3D-Asset &amp;Liability '!E21</f>
        <v>57312.70329720369</v>
      </c>
      <c r="F21" s="545">
        <f>'[8]RCB 3 An3D-Asset &amp;Liability '!F21</f>
        <v>4508415.4696312621</v>
      </c>
      <c r="G21" s="545">
        <f>'[8]RCB 3 An3D-Asset &amp;Liability '!G21</f>
        <v>16218.196775354812</v>
      </c>
      <c r="H21" s="545">
        <f>'[8]RCB 3 An3D-Asset &amp;Liability '!H21</f>
        <v>238.32532454420536</v>
      </c>
      <c r="I21" s="546">
        <f>'[8]RCB 3 An3D-Asset &amp;Liability '!I21</f>
        <v>18747.494327883334</v>
      </c>
      <c r="J21" s="547">
        <f>'[8]RCB 3 An3D-Asset &amp;Liability '!J21</f>
        <v>1093078077.9984832</v>
      </c>
      <c r="K21" s="545">
        <f>'[8]RCB 3 An3D-Asset &amp;Liability '!K21</f>
        <v>136242125.28441051</v>
      </c>
      <c r="L21" s="545">
        <f>'[8]RCB 3 An3D-Asset &amp;Liability '!L21</f>
        <v>4576489.8285126165</v>
      </c>
      <c r="M21" s="545">
        <f>'[8]RCB 3 An3D-Asset &amp;Liability '!M21</f>
        <v>4442192.8436087295</v>
      </c>
      <c r="N21" s="546">
        <f>'[8]RCB 3 An3D-Asset &amp;Liability '!N21</f>
        <v>332308.51180405321</v>
      </c>
      <c r="O21" s="547">
        <f>'[8]RCB 3 An3D-Asset &amp;Liability '!O21</f>
        <v>16801417652.485748</v>
      </c>
      <c r="P21" s="545">
        <f>'[8]RCB 3 An3D-Asset &amp;Liability '!P21</f>
        <v>57564498.107026935</v>
      </c>
      <c r="Q21" s="546">
        <f>'[8]RCB 3 An3D-Asset &amp;Liability '!Q21</f>
        <v>23417467.403332219</v>
      </c>
      <c r="R21" s="547">
        <f>'[8]RCB 3 An3D-Asset &amp;Liability '!R21</f>
        <v>822474.85395751288</v>
      </c>
      <c r="S21" s="545">
        <f>'[8]RCB 3 An3D-Asset &amp;Liability '!S21</f>
        <v>78709.931290909182</v>
      </c>
      <c r="T21" s="545">
        <f>'[8]RCB 3 An3D-Asset &amp;Liability '!T21</f>
        <v>5250.2857296878974</v>
      </c>
      <c r="U21" s="545">
        <f>'[8]RCB 3 An3D-Asset &amp;Liability '!U21</f>
        <v>917.87424847458169</v>
      </c>
      <c r="V21" s="546">
        <f>'[8]RCB 3 An3D-Asset &amp;Liability '!V21</f>
        <v>327.30213095136401</v>
      </c>
      <c r="W21" s="547">
        <f>'[8]RCB 3 An3D-Asset &amp;Liability '!W21</f>
        <v>125140342.74472567</v>
      </c>
      <c r="X21" s="545">
        <f>'[8]RCB 3 An3D-Asset &amp;Liability '!X21</f>
        <v>598372.30884987232</v>
      </c>
      <c r="Y21" s="546">
        <f>'[8]RCB 3 An3D-Asset &amp;Liability '!Y21</f>
        <v>520375.25858015014</v>
      </c>
      <c r="Z21" s="151"/>
      <c r="AA21" s="169">
        <f>'[8]RCB 3 An3D-Asset &amp;Liability '!AA21</f>
        <v>1000000000</v>
      </c>
      <c r="AB21" s="170">
        <f>'[8]RCB 3 An3D-Asset &amp;Liability '!AB21</f>
        <v>8951500000</v>
      </c>
      <c r="AC21" s="171">
        <f>'[8]RCB 3 An3D-Asset &amp;Liability '!AC21</f>
        <v>2000000000</v>
      </c>
      <c r="AD21" s="169">
        <f>'[8]RCB 3 An3D-Asset &amp;Liability '!AD21</f>
        <v>2500000000</v>
      </c>
      <c r="AE21" s="170">
        <f>'[8]RCB 3 An3D-Asset &amp;Liability '!AE21</f>
        <v>0</v>
      </c>
      <c r="AF21" s="170">
        <f>'[8]RCB 3 An3D-Asset &amp;Liability '!AF21</f>
        <v>0</v>
      </c>
      <c r="AG21" s="169">
        <f>'[8]RCB 3 An3D-Asset &amp;Liability '!AG21</f>
        <v>0</v>
      </c>
      <c r="AH21" s="170">
        <f>'[8]RCB 3 An3D-Asset &amp;Liability '!AH21</f>
        <v>0</v>
      </c>
      <c r="AI21" s="170">
        <f>'[8]RCB 3 An3D-Asset &amp;Liability '!AI21</f>
        <v>0</v>
      </c>
      <c r="AJ21" s="171">
        <f>'[8]RCB 3 An3D-Asset &amp;Liability '!AJ21</f>
        <v>0</v>
      </c>
      <c r="AK21" s="170">
        <f>'[8]RCB 3 An3D-Asset &amp;Liability '!AK21</f>
        <v>0</v>
      </c>
      <c r="AL21" s="170">
        <f>'[8]RCB 3 An3D-Asset &amp;Liability '!AL21</f>
        <v>2151360</v>
      </c>
      <c r="AM21" s="170">
        <f>'[8]RCB 3 An3D-Asset &amp;Liability '!AM21</f>
        <v>22500000</v>
      </c>
      <c r="AN21" s="169">
        <f>'[8]RCB 3 An3D-Asset &amp;Liability '!AN21</f>
        <v>1830132.602739726</v>
      </c>
      <c r="AO21" s="170">
        <f>'[8]RCB 3 An3D-Asset &amp;Liability '!AO21</f>
        <v>0</v>
      </c>
      <c r="AP21" s="171">
        <f>'[8]RCB 3 An3D-Asset &amp;Liability '!AP21</f>
        <v>0</v>
      </c>
    </row>
    <row r="22" spans="1:44">
      <c r="A22" s="168">
        <f>'[8]RCB 3 An3D-Asset &amp;Liability '!A22</f>
        <v>42339</v>
      </c>
      <c r="B22" s="545">
        <f>'[8]RCB 3 An3D-Asset &amp;Liability '!B22</f>
        <v>11576624.172712766</v>
      </c>
      <c r="C22" s="545">
        <f>'[8]RCB 3 An3D-Asset &amp;Liability '!C22</f>
        <v>16567.809701829487</v>
      </c>
      <c r="D22" s="546">
        <f>'[8]RCB 3 An3D-Asset &amp;Liability '!D22</f>
        <v>22394.633289144367</v>
      </c>
      <c r="E22" s="547">
        <f>'[8]RCB 3 An3D-Asset &amp;Liability '!E22</f>
        <v>57181.050988037816</v>
      </c>
      <c r="F22" s="545">
        <f>'[8]RCB 3 An3D-Asset &amp;Liability '!F22</f>
        <v>4492328.9251650739</v>
      </c>
      <c r="G22" s="545">
        <f>'[8]RCB 3 An3D-Asset &amp;Liability '!G22</f>
        <v>16285.637443612357</v>
      </c>
      <c r="H22" s="545">
        <f>'[8]RCB 3 An3D-Asset &amp;Liability '!H22</f>
        <v>237.77787035859058</v>
      </c>
      <c r="I22" s="546">
        <f>'[8]RCB 3 An3D-Asset &amp;Liability '!I22</f>
        <v>18680.60111381143</v>
      </c>
      <c r="J22" s="547">
        <f>'[8]RCB 3 An3D-Asset &amp;Liability '!J22</f>
        <v>1083646199.0422113</v>
      </c>
      <c r="K22" s="545">
        <f>'[8]RCB 3 An3D-Asset &amp;Liability '!K22</f>
        <v>141097514.41217029</v>
      </c>
      <c r="L22" s="545">
        <f>'[8]RCB 3 An3D-Asset &amp;Liability '!L22</f>
        <v>4592957.5419677291</v>
      </c>
      <c r="M22" s="545">
        <f>'[8]RCB 3 An3D-Asset &amp;Liability '!M22</f>
        <v>4414775.5088749817</v>
      </c>
      <c r="N22" s="546">
        <f>'[8]RCB 3 An3D-Asset &amp;Liability '!N22</f>
        <v>348472.55881786864</v>
      </c>
      <c r="O22" s="547">
        <f>'[8]RCB 3 An3D-Asset &amp;Liability '!O22</f>
        <v>16743853154.378656</v>
      </c>
      <c r="P22" s="545">
        <f>'[8]RCB 3 An3D-Asset &amp;Liability '!P22</f>
        <v>57447497.958783127</v>
      </c>
      <c r="Q22" s="546">
        <f>'[8]RCB 3 An3D-Asset &amp;Liability '!Q22</f>
        <v>23341536.69854337</v>
      </c>
      <c r="R22" s="547">
        <f>'[8]RCB 3 An3D-Asset &amp;Liability '!R22</f>
        <v>817669.43852824578</v>
      </c>
      <c r="S22" s="545">
        <f>'[8]RCB 3 An3D-Asset &amp;Liability '!S22</f>
        <v>78265.060990488259</v>
      </c>
      <c r="T22" s="545">
        <f>'[8]RCB 3 An3D-Asset &amp;Liability '!T22</f>
        <v>5257.1658833915244</v>
      </c>
      <c r="U22" s="545">
        <f>'[8]RCB 3 An3D-Asset &amp;Liability '!U22</f>
        <v>912.84401377022436</v>
      </c>
      <c r="V22" s="546">
        <f>'[8]RCB 3 An3D-Asset &amp;Liability '!V22</f>
        <v>325.45221195211366</v>
      </c>
      <c r="W22" s="547">
        <f>'[8]RCB 3 An3D-Asset &amp;Liability '!W22</f>
        <v>124541970.43587576</v>
      </c>
      <c r="X22" s="545">
        <f>'[8]RCB 3 An3D-Asset &amp;Liability '!X22</f>
        <v>661056.34036750509</v>
      </c>
      <c r="Y22" s="546">
        <f>'[8]RCB 3 An3D-Asset &amp;Liability '!Y22</f>
        <v>517887.02706251648</v>
      </c>
      <c r="Z22" s="151"/>
      <c r="AA22" s="169">
        <f>'[8]RCB 3 An3D-Asset &amp;Liability '!AA22</f>
        <v>1000000000</v>
      </c>
      <c r="AB22" s="170">
        <f>'[8]RCB 3 An3D-Asset &amp;Liability '!AB22</f>
        <v>8951500000</v>
      </c>
      <c r="AC22" s="171">
        <f>'[8]RCB 3 An3D-Asset &amp;Liability '!AC22</f>
        <v>2000000000</v>
      </c>
      <c r="AD22" s="169">
        <f>'[8]RCB 3 An3D-Asset &amp;Liability '!AD22</f>
        <v>2500000000</v>
      </c>
      <c r="AE22" s="170">
        <f>'[8]RCB 3 An3D-Asset &amp;Liability '!AE22</f>
        <v>0</v>
      </c>
      <c r="AF22" s="170">
        <f>'[8]RCB 3 An3D-Asset &amp;Liability '!AF22</f>
        <v>0</v>
      </c>
      <c r="AG22" s="169">
        <f>'[8]RCB 3 An3D-Asset &amp;Liability '!AG22</f>
        <v>0</v>
      </c>
      <c r="AH22" s="170">
        <f>'[8]RCB 3 An3D-Asset &amp;Liability '!AH22</f>
        <v>0</v>
      </c>
      <c r="AI22" s="170">
        <f>'[8]RCB 3 An3D-Asset &amp;Liability '!AI22</f>
        <v>0</v>
      </c>
      <c r="AJ22" s="171">
        <f>'[8]RCB 3 An3D-Asset &amp;Liability '!AJ22</f>
        <v>0</v>
      </c>
      <c r="AK22" s="170">
        <f>'[8]RCB 3 An3D-Asset &amp;Liability '!AK22</f>
        <v>0</v>
      </c>
      <c r="AL22" s="170">
        <f>'[8]RCB 3 An3D-Asset &amp;Liability '!AL22</f>
        <v>40000000</v>
      </c>
      <c r="AM22" s="170">
        <f>'[8]RCB 3 An3D-Asset &amp;Liability '!AM22</f>
        <v>0</v>
      </c>
      <c r="AN22" s="169">
        <f>'[8]RCB 3 An3D-Asset &amp;Liability '!AN22</f>
        <v>2820000</v>
      </c>
      <c r="AO22" s="170">
        <f>'[8]RCB 3 An3D-Asset &amp;Liability '!AO22</f>
        <v>0</v>
      </c>
      <c r="AP22" s="171">
        <f>'[8]RCB 3 An3D-Asset &amp;Liability '!AP22</f>
        <v>0</v>
      </c>
    </row>
    <row r="23" spans="1:44">
      <c r="A23" s="168">
        <f>'[8]RCB 3 An3D-Asset &amp;Liability '!A23</f>
        <v>42370</v>
      </c>
      <c r="B23" s="545">
        <f>'[8]RCB 3 An3D-Asset &amp;Liability '!B23</f>
        <v>11560056.363010935</v>
      </c>
      <c r="C23" s="545">
        <f>'[8]RCB 3 An3D-Asset &amp;Liability '!C23</f>
        <v>16598.934662631564</v>
      </c>
      <c r="D23" s="546">
        <f>'[8]RCB 3 An3D-Asset &amp;Liability '!D23</f>
        <v>22363.508328342221</v>
      </c>
      <c r="E23" s="547">
        <f>'[8]RCB 3 An3D-Asset &amp;Liability '!E23</f>
        <v>0</v>
      </c>
      <c r="F23" s="545">
        <f>'[8]RCB 3 An3D-Asset &amp;Liability '!F23</f>
        <v>4533224.3387094978</v>
      </c>
      <c r="G23" s="545">
        <f>'[8]RCB 3 An3D-Asset &amp;Liability '!G23</f>
        <v>16353.358552648635</v>
      </c>
      <c r="H23" s="545">
        <f>'[8]RCB 3 An3D-Asset &amp;Liability '!H23</f>
        <v>0</v>
      </c>
      <c r="I23" s="546">
        <f>'[8]RCB 3 An3D-Asset &amp;Liability '!I23</f>
        <v>18850.657875133664</v>
      </c>
      <c r="J23" s="547">
        <f>'[8]RCB 3 An3D-Asset &amp;Liability '!J23</f>
        <v>1079548536.5145001</v>
      </c>
      <c r="K23" s="545">
        <f>'[8]RCB 3 An3D-Asset &amp;Liability '!K23</f>
        <v>140602219.39791331</v>
      </c>
      <c r="L23" s="545">
        <f>'[8]RCB 3 An3D-Asset &amp;Liability '!L23</f>
        <v>4545037.2368000867</v>
      </c>
      <c r="M23" s="545">
        <f>'[8]RCB 3 An3D-Asset &amp;Liability '!M23</f>
        <v>4397892.9370833291</v>
      </c>
      <c r="N23" s="546">
        <f>'[8]RCB 3 An3D-Asset &amp;Liability '!N23</f>
        <v>347244.88610632927</v>
      </c>
      <c r="O23" s="547">
        <f>'[8]RCB 3 An3D-Asset &amp;Liability '!O23</f>
        <v>16686405656.419899</v>
      </c>
      <c r="P23" s="545">
        <f>'[8]RCB 3 An3D-Asset &amp;Liability '!P23</f>
        <v>57791887.181712203</v>
      </c>
      <c r="Q23" s="546">
        <f>'[8]RCB 3 An3D-Asset &amp;Liability '!Q23</f>
        <v>23265091.964448415</v>
      </c>
      <c r="R23" s="547">
        <f>'[8]RCB 3 An3D-Asset &amp;Liability '!R23</f>
        <v>812858.99286427442</v>
      </c>
      <c r="S23" s="545">
        <f>'[8]RCB 3 An3D-Asset &amp;Liability '!S23</f>
        <v>77818.340771068091</v>
      </c>
      <c r="T23" s="545">
        <f>'[8]RCB 3 An3D-Asset &amp;Liability '!T23</f>
        <v>5264.0597568084413</v>
      </c>
      <c r="U23" s="545">
        <f>'[8]RCB 3 An3D-Asset &amp;Liability '!U23</f>
        <v>907.80775193239992</v>
      </c>
      <c r="V23" s="546">
        <f>'[8]RCB 3 An3D-Asset &amp;Liability '!V23</f>
        <v>323.59460037302483</v>
      </c>
      <c r="W23" s="547">
        <f>'[8]RCB 3 An3D-Asset &amp;Liability '!W23</f>
        <v>123880914.09550822</v>
      </c>
      <c r="X23" s="545">
        <f>'[8]RCB 3 An3D-Asset &amp;Liability '!X23</f>
        <v>618089.91800202383</v>
      </c>
      <c r="Y23" s="546">
        <f>'[8]RCB 3 An3D-Asset &amp;Liability '!Y23</f>
        <v>515138.13444715494</v>
      </c>
      <c r="Z23" s="151"/>
      <c r="AA23" s="169">
        <f>'[8]RCB 3 An3D-Asset &amp;Liability '!AA23</f>
        <v>1000000000</v>
      </c>
      <c r="AB23" s="170">
        <f>'[8]RCB 3 An3D-Asset &amp;Liability '!AB23</f>
        <v>8951500000</v>
      </c>
      <c r="AC23" s="171">
        <f>'[8]RCB 3 An3D-Asset &amp;Liability '!AC23</f>
        <v>2000000000</v>
      </c>
      <c r="AD23" s="169">
        <f>'[8]RCB 3 An3D-Asset &amp;Liability '!AD23</f>
        <v>2500000000</v>
      </c>
      <c r="AE23" s="170">
        <f>'[8]RCB 3 An3D-Asset &amp;Liability '!AE23</f>
        <v>0</v>
      </c>
      <c r="AF23" s="170">
        <f>'[8]RCB 3 An3D-Asset &amp;Liability '!AF23</f>
        <v>0</v>
      </c>
      <c r="AG23" s="169">
        <f>'[8]RCB 3 An3D-Asset &amp;Liability '!AG23</f>
        <v>0</v>
      </c>
      <c r="AH23" s="170">
        <f>'[8]RCB 3 An3D-Asset &amp;Liability '!AH23</f>
        <v>0</v>
      </c>
      <c r="AI23" s="170">
        <f>'[8]RCB 3 An3D-Asset &amp;Liability '!AI23</f>
        <v>0</v>
      </c>
      <c r="AJ23" s="171">
        <f>'[8]RCB 3 An3D-Asset &amp;Liability '!AJ23</f>
        <v>0</v>
      </c>
      <c r="AK23" s="170">
        <f>'[8]RCB 3 An3D-Asset &amp;Liability '!AK23</f>
        <v>42500000</v>
      </c>
      <c r="AL23" s="170">
        <f>'[8]RCB 3 An3D-Asset &amp;Liability '!AL23</f>
        <v>0</v>
      </c>
      <c r="AM23" s="170">
        <f>'[8]RCB 3 An3D-Asset &amp;Liability '!AM23</f>
        <v>0</v>
      </c>
      <c r="AN23" s="169">
        <f>'[8]RCB 3 An3D-Asset &amp;Liability '!AN23</f>
        <v>0</v>
      </c>
      <c r="AO23" s="170">
        <f>'[8]RCB 3 An3D-Asset &amp;Liability '!AO23</f>
        <v>0</v>
      </c>
      <c r="AP23" s="171">
        <f>'[8]RCB 3 An3D-Asset &amp;Liability '!AP23</f>
        <v>0</v>
      </c>
    </row>
    <row r="24" spans="1:44">
      <c r="A24" s="168">
        <f>'[8]RCB 3 An3D-Asset &amp;Liability '!A24</f>
        <v>42401</v>
      </c>
      <c r="B24" s="545">
        <f>'[8]RCB 3 An3D-Asset &amp;Liability '!B24</f>
        <v>11543457.428348305</v>
      </c>
      <c r="C24" s="545">
        <f>'[8]RCB 3 An3D-Asset &amp;Liability '!C24</f>
        <v>16630.12897148955</v>
      </c>
      <c r="D24" s="546">
        <f>'[8]RCB 3 An3D-Asset &amp;Liability '!D24</f>
        <v>24262.075489484101</v>
      </c>
      <c r="E24" s="547">
        <f>'[8]RCB 3 An3D-Asset &amp;Liability '!E24</f>
        <v>0</v>
      </c>
      <c r="F24" s="545">
        <f>'[8]RCB 3 An3D-Asset &amp;Liability '!F24</f>
        <v>4516870.9801568491</v>
      </c>
      <c r="G24" s="545">
        <f>'[8]RCB 3 An3D-Asset &amp;Liability '!G24</f>
        <v>16421.36126863012</v>
      </c>
      <c r="H24" s="545">
        <f>'[8]RCB 3 An3D-Asset &amp;Liability '!H24</f>
        <v>0</v>
      </c>
      <c r="I24" s="546">
        <f>'[8]RCB 3 An3D-Asset &amp;Liability '!I24</f>
        <v>18782.655159152233</v>
      </c>
      <c r="J24" s="547">
        <f>'[8]RCB 3 An3D-Asset &amp;Liability '!J24</f>
        <v>1038839680.3132765</v>
      </c>
      <c r="K24" s="545">
        <f>'[8]RCB 3 An3D-Asset &amp;Liability '!K24</f>
        <v>176766038.36233696</v>
      </c>
      <c r="L24" s="545">
        <f>'[8]RCB 3 An3D-Asset &amp;Liability '!L24</f>
        <v>5087254.8867787458</v>
      </c>
      <c r="M24" s="545">
        <f>'[8]RCB 3 An3D-Asset &amp;Liability '!M24</f>
        <v>4251583.007061067</v>
      </c>
      <c r="N24" s="546">
        <f>'[8]RCB 3 An3D-Asset &amp;Liability '!N24</f>
        <v>437359.44608083274</v>
      </c>
      <c r="O24" s="547">
        <f>'[8]RCB 3 An3D-Asset &amp;Liability '!O24</f>
        <v>16628613769.238232</v>
      </c>
      <c r="P24" s="545">
        <f>'[8]RCB 3 An3D-Asset &amp;Liability '!P24</f>
        <v>58082611.620889455</v>
      </c>
      <c r="Q24" s="546">
        <f>'[8]RCB 3 An3D-Asset &amp;Liability '!Q24</f>
        <v>23186754.405407652</v>
      </c>
      <c r="R24" s="547">
        <f>'[8]RCB 3 An3D-Asset &amp;Liability '!R24</f>
        <v>808043.51093846525</v>
      </c>
      <c r="S24" s="545">
        <f>'[8]RCB 3 An3D-Asset &amp;Liability '!S24</f>
        <v>77369.762940068846</v>
      </c>
      <c r="T24" s="545">
        <f>'[8]RCB 3 An3D-Asset &amp;Liability '!T24</f>
        <v>5270.9673899034569</v>
      </c>
      <c r="U24" s="545">
        <f>'[8]RCB 3 An3D-Asset &amp;Liability '!U24</f>
        <v>902.76545498457119</v>
      </c>
      <c r="V24" s="546">
        <f>'[8]RCB 3 An3D-Asset &amp;Liability '!V24</f>
        <v>321.72926422578627</v>
      </c>
      <c r="W24" s="547">
        <f>'[8]RCB 3 An3D-Asset &amp;Liability '!W24</f>
        <v>123262824.17750631</v>
      </c>
      <c r="X24" s="545">
        <f>'[8]RCB 3 An3D-Asset &amp;Liability '!X24</f>
        <v>603359.81726165896</v>
      </c>
      <c r="Y24" s="546">
        <f>'[8]RCB 3 An3D-Asset &amp;Liability '!Y24</f>
        <v>512567.91053812997</v>
      </c>
      <c r="Z24" s="151"/>
      <c r="AA24" s="169">
        <f>'[8]RCB 3 An3D-Asset &amp;Liability '!AA24</f>
        <v>1000000000</v>
      </c>
      <c r="AB24" s="170">
        <f>'[8]RCB 3 An3D-Asset &amp;Liability '!AB24</f>
        <v>8951500000</v>
      </c>
      <c r="AC24" s="171">
        <f>'[8]RCB 3 An3D-Asset &amp;Liability '!AC24</f>
        <v>2000000000</v>
      </c>
      <c r="AD24" s="169">
        <f>'[8]RCB 3 An3D-Asset &amp;Liability '!AD24</f>
        <v>2500000000</v>
      </c>
      <c r="AE24" s="170">
        <f>'[8]RCB 3 An3D-Asset &amp;Liability '!AE24</f>
        <v>0</v>
      </c>
      <c r="AF24" s="170">
        <f>'[8]RCB 3 An3D-Asset &amp;Liability '!AF24</f>
        <v>0</v>
      </c>
      <c r="AG24" s="169">
        <f>'[8]RCB 3 An3D-Asset &amp;Liability '!AG24</f>
        <v>0</v>
      </c>
      <c r="AH24" s="170">
        <f>'[8]RCB 3 An3D-Asset &amp;Liability '!AH24</f>
        <v>0</v>
      </c>
      <c r="AI24" s="170">
        <f>'[8]RCB 3 An3D-Asset &amp;Liability '!AI24</f>
        <v>0</v>
      </c>
      <c r="AJ24" s="171">
        <f>'[8]RCB 3 An3D-Asset &amp;Liability '!AJ24</f>
        <v>0</v>
      </c>
      <c r="AK24" s="170">
        <f>'[8]RCB 3 An3D-Asset &amp;Liability '!AK24</f>
        <v>0</v>
      </c>
      <c r="AL24" s="170">
        <f>'[8]RCB 3 An3D-Asset &amp;Liability '!AL24</f>
        <v>45000000</v>
      </c>
      <c r="AM24" s="170">
        <f>'[8]RCB 3 An3D-Asset &amp;Liability '!AM24</f>
        <v>0</v>
      </c>
      <c r="AN24" s="169">
        <f>'[8]RCB 3 An3D-Asset &amp;Liability '!AN24</f>
        <v>1830132.602739726</v>
      </c>
      <c r="AO24" s="170">
        <f>'[8]RCB 3 An3D-Asset &amp;Liability '!AO24</f>
        <v>0</v>
      </c>
      <c r="AP24" s="171">
        <f>'[8]RCB 3 An3D-Asset &amp;Liability '!AP24</f>
        <v>0</v>
      </c>
    </row>
    <row r="25" spans="1:44">
      <c r="A25" s="168">
        <f>'[8]RCB 3 An3D-Asset &amp;Liability '!A25</f>
        <v>42430</v>
      </c>
      <c r="B25" s="545">
        <f>'[8]RCB 3 An3D-Asset &amp;Liability '!B25</f>
        <v>11526827.299376814</v>
      </c>
      <c r="C25" s="545">
        <f>'[8]RCB 3 An3D-Asset &amp;Liability '!C25</f>
        <v>15462.275084031651</v>
      </c>
      <c r="D25" s="546">
        <f>'[8]RCB 3 An3D-Asset &amp;Liability '!D25</f>
        <v>24329.769342177686</v>
      </c>
      <c r="E25" s="547">
        <f>'[8]RCB 3 An3D-Asset &amp;Liability '!E25</f>
        <v>0</v>
      </c>
      <c r="F25" s="545">
        <f>'[8]RCB 3 An3D-Asset &amp;Liability '!F25</f>
        <v>4500449.6188882207</v>
      </c>
      <c r="G25" s="545">
        <f>'[8]RCB 3 An3D-Asset &amp;Liability '!G25</f>
        <v>16489.646762572123</v>
      </c>
      <c r="H25" s="545">
        <f>'[8]RCB 3 An3D-Asset &amp;Liability '!H25</f>
        <v>0</v>
      </c>
      <c r="I25" s="546">
        <f>'[8]RCB 3 An3D-Asset &amp;Liability '!I25</f>
        <v>18714.369665210179</v>
      </c>
      <c r="J25" s="547">
        <f>'[8]RCB 3 An3D-Asset &amp;Liability '!J25</f>
        <v>1025176460.7526312</v>
      </c>
      <c r="K25" s="545">
        <f>'[8]RCB 3 An3D-Asset &amp;Liability '!K25</f>
        <v>185342003.03620297</v>
      </c>
      <c r="L25" s="545">
        <f>'[8]RCB 3 An3D-Asset &amp;Liability '!L25</f>
        <v>5310858.5392775042</v>
      </c>
      <c r="M25" s="545">
        <f>'[8]RCB 3 An3D-Asset &amp;Liability '!M25</f>
        <v>4203059.5551276971</v>
      </c>
      <c r="N25" s="546">
        <f>'[8]RCB 3 An3D-Asset &amp;Liability '!N25</f>
        <v>461407.87170043431</v>
      </c>
      <c r="O25" s="547">
        <f>'[8]RCB 3 An3D-Asset &amp;Liability '!O25</f>
        <v>16570531157.617325</v>
      </c>
      <c r="P25" s="545">
        <f>'[8]RCB 3 An3D-Asset &amp;Liability '!P25</f>
        <v>60335734.718894199</v>
      </c>
      <c r="Q25" s="546">
        <f>'[8]RCB 3 An3D-Asset &amp;Liability '!Q25</f>
        <v>23109550.060480915</v>
      </c>
      <c r="R25" s="547">
        <f>'[8]RCB 3 An3D-Asset &amp;Liability '!R25</f>
        <v>803222.98671570828</v>
      </c>
      <c r="S25" s="545">
        <f>'[8]RCB 3 An3D-Asset &amp;Liability '!S25</f>
        <v>76919.319772922361</v>
      </c>
      <c r="T25" s="545">
        <f>'[8]RCB 3 An3D-Asset &amp;Liability '!T25</f>
        <v>5277.888822785877</v>
      </c>
      <c r="U25" s="545">
        <f>'[8]RCB 3 An3D-Asset &amp;Liability '!U25</f>
        <v>897.71711493890825</v>
      </c>
      <c r="V25" s="546">
        <f>'[8]RCB 3 An3D-Asset &amp;Liability '!V25</f>
        <v>319.85617138906878</v>
      </c>
      <c r="W25" s="547">
        <f>'[8]RCB 3 An3D-Asset &amp;Liability '!W25</f>
        <v>122659464.3602445</v>
      </c>
      <c r="X25" s="545">
        <f>'[8]RCB 3 An3D-Asset &amp;Liability '!X25</f>
        <v>603010.6135586634</v>
      </c>
      <c r="Y25" s="546">
        <f>'[8]RCB 3 An3D-Asset &amp;Liability '!Y25</f>
        <v>510058.93929801683</v>
      </c>
      <c r="Z25" s="151"/>
      <c r="AA25" s="169">
        <f>'[8]RCB 3 An3D-Asset &amp;Liability '!AA25</f>
        <v>1000000000</v>
      </c>
      <c r="AB25" s="170">
        <f>'[8]RCB 3 An3D-Asset &amp;Liability '!AB25</f>
        <v>8951500000</v>
      </c>
      <c r="AC25" s="171">
        <f>'[8]RCB 3 An3D-Asset &amp;Liability '!AC25</f>
        <v>2000000000</v>
      </c>
      <c r="AD25" s="169">
        <f>'[8]RCB 3 An3D-Asset &amp;Liability '!AD25</f>
        <v>2500000000</v>
      </c>
      <c r="AE25" s="170">
        <f>'[8]RCB 3 An3D-Asset &amp;Liability '!AE25</f>
        <v>0</v>
      </c>
      <c r="AF25" s="170">
        <f>'[8]RCB 3 An3D-Asset &amp;Liability '!AF25</f>
        <v>0</v>
      </c>
      <c r="AG25" s="169">
        <f>'[8]RCB 3 An3D-Asset &amp;Liability '!AG25</f>
        <v>0</v>
      </c>
      <c r="AH25" s="170">
        <f>'[8]RCB 3 An3D-Asset &amp;Liability '!AH25</f>
        <v>0</v>
      </c>
      <c r="AI25" s="170">
        <f>'[8]RCB 3 An3D-Asset &amp;Liability '!AI25</f>
        <v>0</v>
      </c>
      <c r="AJ25" s="171">
        <f>'[8]RCB 3 An3D-Asset &amp;Liability '!AJ25</f>
        <v>0</v>
      </c>
      <c r="AK25" s="170">
        <f>'[8]RCB 3 An3D-Asset &amp;Liability '!AK25</f>
        <v>0</v>
      </c>
      <c r="AL25" s="170">
        <f>'[8]RCB 3 An3D-Asset &amp;Liability '!AL25</f>
        <v>55250000</v>
      </c>
      <c r="AM25" s="170">
        <f>'[8]RCB 3 An3D-Asset &amp;Liability '!AM25</f>
        <v>0</v>
      </c>
      <c r="AN25" s="169">
        <f>'[8]RCB 3 An3D-Asset &amp;Liability '!AN25</f>
        <v>2820000</v>
      </c>
      <c r="AO25" s="170">
        <f>'[8]RCB 3 An3D-Asset &amp;Liability '!AO25</f>
        <v>0</v>
      </c>
      <c r="AP25" s="171">
        <f>'[8]RCB 3 An3D-Asset &amp;Liability '!AP25</f>
        <v>0</v>
      </c>
    </row>
    <row r="26" spans="1:44">
      <c r="A26" s="168">
        <f>'[8]RCB 3 An3D-Asset &amp;Liability '!A26</f>
        <v>42461</v>
      </c>
      <c r="B26" s="545">
        <f>'[8]RCB 3 An3D-Asset &amp;Liability '!B26</f>
        <v>11511365.024292784</v>
      </c>
      <c r="C26" s="545">
        <f>'[8]RCB 3 An3D-Asset &amp;Liability '!C26</f>
        <v>15490.913853798767</v>
      </c>
      <c r="D26" s="546">
        <f>'[8]RCB 3 An3D-Asset &amp;Liability '!D26</f>
        <v>24301.130572410628</v>
      </c>
      <c r="E26" s="547">
        <f>'[8]RCB 3 An3D-Asset &amp;Liability '!E26</f>
        <v>0</v>
      </c>
      <c r="F26" s="545">
        <f>'[8]RCB 3 An3D-Asset &amp;Liability '!F26</f>
        <v>4483959.9721256457</v>
      </c>
      <c r="G26" s="545">
        <f>'[8]RCB 3 An3D-Asset &amp;Liability '!G26</f>
        <v>16558.21621035982</v>
      </c>
      <c r="H26" s="545">
        <f>'[8]RCB 3 An3D-Asset &amp;Liability '!H26</f>
        <v>0</v>
      </c>
      <c r="I26" s="546">
        <f>'[8]RCB 3 An3D-Asset &amp;Liability '!I26</f>
        <v>18645.800217422482</v>
      </c>
      <c r="J26" s="547">
        <f>'[8]RCB 3 An3D-Asset &amp;Liability '!J26</f>
        <v>1018352374.6151893</v>
      </c>
      <c r="K26" s="545">
        <f>'[8]RCB 3 An3D-Asset &amp;Liability '!K26</f>
        <v>186855230.6343655</v>
      </c>
      <c r="L26" s="545">
        <f>'[8]RCB 3 An3D-Asset &amp;Liability '!L26</f>
        <v>4705441.7151164133</v>
      </c>
      <c r="M26" s="545">
        <f>'[8]RCB 3 An3D-Asset &amp;Liability '!M26</f>
        <v>4174902.6342410725</v>
      </c>
      <c r="N26" s="546">
        <f>'[8]RCB 3 An3D-Asset &amp;Liability '!N26</f>
        <v>463350.08573906735</v>
      </c>
      <c r="O26" s="547">
        <f>'[8]RCB 3 An3D-Asset &amp;Liability '!O26</f>
        <v>16510195422.898403</v>
      </c>
      <c r="P26" s="545">
        <f>'[8]RCB 3 An3D-Asset &amp;Liability '!P26</f>
        <v>57407967.473489247</v>
      </c>
      <c r="Q26" s="546">
        <f>'[8]RCB 3 An3D-Asset &amp;Liability '!Q26</f>
        <v>23027170.842344515</v>
      </c>
      <c r="R26" s="547">
        <f>'[8]RCB 3 An3D-Asset &amp;Liability '!R26</f>
        <v>798397.41415290569</v>
      </c>
      <c r="S26" s="545">
        <f>'[8]RCB 3 An3D-Asset &amp;Liability '!S26</f>
        <v>76467.003512939147</v>
      </c>
      <c r="T26" s="545">
        <f>'[8]RCB 3 An3D-Asset &amp;Liability '!T26</f>
        <v>5284.8240957096132</v>
      </c>
      <c r="U26" s="545">
        <f>'[8]RCB 3 An3D-Asset &amp;Liability '!U26</f>
        <v>892.66272379627117</v>
      </c>
      <c r="V26" s="546">
        <f>'[8]RCB 3 An3D-Asset &amp;Liability '!V26</f>
        <v>317.97528960797194</v>
      </c>
      <c r="W26" s="547">
        <f>'[8]RCB 3 An3D-Asset &amp;Liability '!W26</f>
        <v>122056453.74668591</v>
      </c>
      <c r="X26" s="545">
        <f>'[8]RCB 3 An3D-Asset &amp;Liability '!X26</f>
        <v>818393.72740887024</v>
      </c>
      <c r="Y26" s="546">
        <f>'[8]RCB 3 An3D-Asset &amp;Liability '!Y26</f>
        <v>507551.42016330181</v>
      </c>
      <c r="Z26" s="151"/>
      <c r="AA26" s="169">
        <f>'[8]RCB 3 An3D-Asset &amp;Liability '!AA26</f>
        <v>1000000000</v>
      </c>
      <c r="AB26" s="170">
        <f>'[8]RCB 3 An3D-Asset &amp;Liability '!AB26</f>
        <v>8951500000</v>
      </c>
      <c r="AC26" s="171">
        <f>'[8]RCB 3 An3D-Asset &amp;Liability '!AC26</f>
        <v>2000000000</v>
      </c>
      <c r="AD26" s="169">
        <f>'[8]RCB 3 An3D-Asset &amp;Liability '!AD26</f>
        <v>2500000000</v>
      </c>
      <c r="AE26" s="170">
        <f>'[8]RCB 3 An3D-Asset &amp;Liability '!AE26</f>
        <v>0</v>
      </c>
      <c r="AF26" s="170">
        <f>'[8]RCB 3 An3D-Asset &amp;Liability '!AF26</f>
        <v>0</v>
      </c>
      <c r="AG26" s="169">
        <f>'[8]RCB 3 An3D-Asset &amp;Liability '!AG26</f>
        <v>0</v>
      </c>
      <c r="AH26" s="170">
        <f>'[8]RCB 3 An3D-Asset &amp;Liability '!AH26</f>
        <v>1500000000</v>
      </c>
      <c r="AI26" s="170">
        <f>'[8]RCB 3 An3D-Asset &amp;Liability '!AI26</f>
        <v>0</v>
      </c>
      <c r="AJ26" s="171">
        <f>'[8]RCB 3 An3D-Asset &amp;Liability '!AJ26</f>
        <v>0</v>
      </c>
      <c r="AK26" s="170">
        <f>'[8]RCB 3 An3D-Asset &amp;Liability '!AK26</f>
        <v>0</v>
      </c>
      <c r="AL26" s="170">
        <f>'[8]RCB 3 An3D-Asset &amp;Liability '!AL26</f>
        <v>54374999.999999993</v>
      </c>
      <c r="AM26" s="170">
        <f>'[8]RCB 3 An3D-Asset &amp;Liability '!AM26</f>
        <v>0</v>
      </c>
      <c r="AN26" s="169">
        <f>'[8]RCB 3 An3D-Asset &amp;Liability '!AN26</f>
        <v>0</v>
      </c>
      <c r="AO26" s="170">
        <f>'[8]RCB 3 An3D-Asset &amp;Liability '!AO26</f>
        <v>0</v>
      </c>
      <c r="AP26" s="171">
        <f>'[8]RCB 3 An3D-Asset &amp;Liability '!AP26</f>
        <v>0</v>
      </c>
    </row>
    <row r="27" spans="1:44">
      <c r="A27" s="168">
        <f>'[8]RCB 3 An3D-Asset &amp;Liability '!A27</f>
        <v>42491</v>
      </c>
      <c r="B27" s="545">
        <f>'[8]RCB 3 An3D-Asset &amp;Liability '!B27</f>
        <v>11495874.110438984</v>
      </c>
      <c r="C27" s="545">
        <f>'[8]RCB 3 An3D-Asset &amp;Liability '!C27</f>
        <v>15519.616582495757</v>
      </c>
      <c r="D27" s="546">
        <f>'[8]RCB 3 An3D-Asset &amp;Liability '!D27</f>
        <v>24272.427843713602</v>
      </c>
      <c r="E27" s="547">
        <f>'[8]RCB 3 An3D-Asset &amp;Liability '!E27</f>
        <v>0</v>
      </c>
      <c r="F27" s="545">
        <f>'[8]RCB 3 An3D-Asset &amp;Liability '!F27</f>
        <v>4467401.755915286</v>
      </c>
      <c r="G27" s="545">
        <f>'[8]RCB 3 An3D-Asset &amp;Liability '!G27</f>
        <v>16627.070792767896</v>
      </c>
      <c r="H27" s="545">
        <f>'[8]RCB 3 An3D-Asset &amp;Liability '!H27</f>
        <v>0</v>
      </c>
      <c r="I27" s="546">
        <f>'[8]RCB 3 An3D-Asset &amp;Liability '!I27</f>
        <v>18576.945635014406</v>
      </c>
      <c r="J27" s="547">
        <f>'[8]RCB 3 An3D-Asset &amp;Liability '!J27</f>
        <v>964565707.16775095</v>
      </c>
      <c r="K27" s="545">
        <f>'[8]RCB 3 An3D-Asset &amp;Liability '!K27</f>
        <v>235936456.36669099</v>
      </c>
      <c r="L27" s="545">
        <f>'[8]RCB 3 An3D-Asset &amp;Liability '!L27</f>
        <v>4936031.5720185898</v>
      </c>
      <c r="M27" s="545">
        <f>'[8]RCB 3 An3D-Asset &amp;Liability '!M27</f>
        <v>3964378.597712989</v>
      </c>
      <c r="N27" s="546">
        <f>'[8]RCB 3 An3D-Asset &amp;Liability '!N27</f>
        <v>521776.25798496569</v>
      </c>
      <c r="O27" s="547">
        <f>'[8]RCB 3 An3D-Asset &amp;Liability '!O27</f>
        <v>16452787455.424877</v>
      </c>
      <c r="P27" s="545">
        <f>'[8]RCB 3 An3D-Asset &amp;Liability '!P27</f>
        <v>65741107.704912327</v>
      </c>
      <c r="Q27" s="546">
        <f>'[8]RCB 3 An3D-Asset &amp;Liability '!Q27</f>
        <v>22950543.964580089</v>
      </c>
      <c r="R27" s="547">
        <f>'[8]RCB 3 An3D-Asset &amp;Liability '!R27</f>
        <v>793566.78719896043</v>
      </c>
      <c r="S27" s="545">
        <f>'[8]RCB 3 An3D-Asset &amp;Liability '!S27</f>
        <v>76012.80637117484</v>
      </c>
      <c r="T27" s="545">
        <f>'[8]RCB 3 An3D-Asset &amp;Liability '!T27</f>
        <v>5291.7732490741946</v>
      </c>
      <c r="U27" s="545">
        <f>'[8]RCB 3 An3D-Asset &amp;Liability '!U27</f>
        <v>887.60227354619428</v>
      </c>
      <c r="V27" s="546">
        <f>'[8]RCB 3 An3D-Asset &amp;Liability '!V27</f>
        <v>316.0865864934687</v>
      </c>
      <c r="W27" s="547">
        <f>'[8]RCB 3 An3D-Asset &amp;Liability '!W27</f>
        <v>121238060.01927704</v>
      </c>
      <c r="X27" s="545">
        <f>'[8]RCB 3 An3D-Asset &amp;Liability '!X27</f>
        <v>617516.07588938822</v>
      </c>
      <c r="Y27" s="546">
        <f>'[8]RCB 3 An3D-Asset &amp;Liability '!Y27</f>
        <v>504148.26624682714</v>
      </c>
      <c r="Z27" s="151"/>
      <c r="AA27" s="169">
        <f>'[8]RCB 3 An3D-Asset &amp;Liability '!AA27</f>
        <v>1000000000</v>
      </c>
      <c r="AB27" s="170">
        <f>'[8]RCB 3 An3D-Asset &amp;Liability '!AB27</f>
        <v>7451500000</v>
      </c>
      <c r="AC27" s="171">
        <f>'[8]RCB 3 An3D-Asset &amp;Liability '!AC27</f>
        <v>2000000000</v>
      </c>
      <c r="AD27" s="169">
        <f>'[8]RCB 3 An3D-Asset &amp;Liability '!AD27</f>
        <v>2500000000</v>
      </c>
      <c r="AE27" s="170">
        <f>'[8]RCB 3 An3D-Asset &amp;Liability '!AE27</f>
        <v>0</v>
      </c>
      <c r="AF27" s="170">
        <f>'[8]RCB 3 An3D-Asset &amp;Liability '!AF27</f>
        <v>0</v>
      </c>
      <c r="AG27" s="169">
        <f>'[8]RCB 3 An3D-Asset &amp;Liability '!AG27</f>
        <v>0</v>
      </c>
      <c r="AH27" s="170">
        <f>'[8]RCB 3 An3D-Asset &amp;Liability '!AH27</f>
        <v>0</v>
      </c>
      <c r="AI27" s="170">
        <f>'[8]RCB 3 An3D-Asset &amp;Liability '!AI27</f>
        <v>0</v>
      </c>
      <c r="AJ27" s="171">
        <f>'[8]RCB 3 An3D-Asset &amp;Liability '!AJ27</f>
        <v>0</v>
      </c>
      <c r="AK27" s="170">
        <f>'[8]RCB 3 An3D-Asset &amp;Liability '!AK27</f>
        <v>0</v>
      </c>
      <c r="AL27" s="170">
        <f>'[8]RCB 3 An3D-Asset &amp;Liability '!AL27</f>
        <v>0</v>
      </c>
      <c r="AM27" s="170">
        <f>'[8]RCB 3 An3D-Asset &amp;Liability '!AM27</f>
        <v>22500000</v>
      </c>
      <c r="AN27" s="169">
        <f>'[8]RCB 3 An3D-Asset &amp;Liability '!AN27</f>
        <v>1830132.602739726</v>
      </c>
      <c r="AO27" s="170">
        <f>'[8]RCB 3 An3D-Asset &amp;Liability '!AO27</f>
        <v>0</v>
      </c>
      <c r="AP27" s="171">
        <f>'[8]RCB 3 An3D-Asset &amp;Liability '!AP27</f>
        <v>0</v>
      </c>
    </row>
    <row r="28" spans="1:44">
      <c r="A28" s="168">
        <f>'[8]RCB 3 An3D-Asset &amp;Liability '!A28</f>
        <v>42522</v>
      </c>
      <c r="B28" s="545">
        <f>'[8]RCB 3 An3D-Asset &amp;Liability '!B28</f>
        <v>11480354.493856488</v>
      </c>
      <c r="C28" s="545">
        <f>'[8]RCB 3 An3D-Asset &amp;Liability '!C28</f>
        <v>15548.383438373334</v>
      </c>
      <c r="D28" s="546">
        <f>'[8]RCB 3 An3D-Asset &amp;Liability '!D28</f>
        <v>24243.660987835996</v>
      </c>
      <c r="E28" s="547">
        <f>'[8]RCB 3 An3D-Asset &amp;Liability '!E28</f>
        <v>0</v>
      </c>
      <c r="F28" s="545">
        <f>'[8]RCB 3 An3D-Asset &amp;Liability '!F28</f>
        <v>4450774.6851225188</v>
      </c>
      <c r="G28" s="545">
        <f>'[8]RCB 3 An3D-Asset &amp;Liability '!G28</f>
        <v>16696.211695481164</v>
      </c>
      <c r="H28" s="545">
        <f>'[8]RCB 3 An3D-Asset &amp;Liability '!H28</f>
        <v>0</v>
      </c>
      <c r="I28" s="546">
        <f>'[8]RCB 3 An3D-Asset &amp;Liability '!I28</f>
        <v>18507.804732301145</v>
      </c>
      <c r="J28" s="547">
        <f>'[8]RCB 3 An3D-Asset &amp;Liability '!J28</f>
        <v>899059707.62897027</v>
      </c>
      <c r="K28" s="545">
        <f>'[8]RCB 3 An3D-Asset &amp;Liability '!K28</f>
        <v>296506424.33345205</v>
      </c>
      <c r="L28" s="545">
        <f>'[8]RCB 3 An3D-Asset &amp;Liability '!L28</f>
        <v>4846378.0153712109</v>
      </c>
      <c r="M28" s="545">
        <f>'[8]RCB 3 An3D-Asset &amp;Liability '!M28</f>
        <v>3706404.6238275575</v>
      </c>
      <c r="N28" s="546">
        <f>'[8]RCB 3 An3D-Asset &amp;Liability '!N28</f>
        <v>623633.05545865092</v>
      </c>
      <c r="O28" s="547">
        <f>'[8]RCB 3 An3D-Asset &amp;Liability '!O28</f>
        <v>16387046347.71999</v>
      </c>
      <c r="P28" s="545">
        <f>'[8]RCB 3 An3D-Asset &amp;Liability '!P28</f>
        <v>66474566.747417942</v>
      </c>
      <c r="Q28" s="546">
        <f>'[8]RCB 3 An3D-Asset &amp;Liability '!Q28</f>
        <v>22863940.977664623</v>
      </c>
      <c r="R28" s="547">
        <f>'[8]RCB 3 An3D-Asset &amp;Liability '!R28</f>
        <v>683204.99768860731</v>
      </c>
      <c r="S28" s="545">
        <f>'[8]RCB 3 An3D-Asset &amp;Liability '!S28</f>
        <v>181082.82263245372</v>
      </c>
      <c r="T28" s="545">
        <f>'[8]RCB 3 An3D-Asset &amp;Liability '!T28</f>
        <v>5150.8422062712052</v>
      </c>
      <c r="U28" s="545">
        <f>'[8]RCB 3 An3D-Asset &amp;Liability '!U28</f>
        <v>760.30135456056905</v>
      </c>
      <c r="V28" s="546">
        <f>'[8]RCB 3 An3D-Asset &amp;Liability '!V28</f>
        <v>753.00273744662013</v>
      </c>
      <c r="W28" s="547">
        <f>'[8]RCB 3 An3D-Asset &amp;Liability '!W28</f>
        <v>120620543.94338779</v>
      </c>
      <c r="X28" s="545">
        <f>'[8]RCB 3 An3D-Asset &amp;Liability '!X28</f>
        <v>596078.54298585805</v>
      </c>
      <c r="Y28" s="546">
        <f>'[8]RCB 3 An3D-Asset &amp;Liability '!Y28</f>
        <v>501580.42856458668</v>
      </c>
      <c r="Z28" s="151"/>
      <c r="AA28" s="169">
        <f>'[8]RCB 3 An3D-Asset &amp;Liability '!AA28</f>
        <v>1000000000</v>
      </c>
      <c r="AB28" s="170">
        <f>'[8]RCB 3 An3D-Asset &amp;Liability '!AB28</f>
        <v>7451500000</v>
      </c>
      <c r="AC28" s="171">
        <f>'[8]RCB 3 An3D-Asset &amp;Liability '!AC28</f>
        <v>2000000000</v>
      </c>
      <c r="AD28" s="169">
        <f>'[8]RCB 3 An3D-Asset &amp;Liability '!AD28</f>
        <v>2500000000</v>
      </c>
      <c r="AE28" s="170">
        <f>'[8]RCB 3 An3D-Asset &amp;Liability '!AE28</f>
        <v>0</v>
      </c>
      <c r="AF28" s="170">
        <f>'[8]RCB 3 An3D-Asset &amp;Liability '!AF28</f>
        <v>0</v>
      </c>
      <c r="AG28" s="169">
        <f>'[8]RCB 3 An3D-Asset &amp;Liability '!AG28</f>
        <v>0</v>
      </c>
      <c r="AH28" s="170">
        <f>'[8]RCB 3 An3D-Asset &amp;Liability '!AH28</f>
        <v>0</v>
      </c>
      <c r="AI28" s="170">
        <f>'[8]RCB 3 An3D-Asset &amp;Liability '!AI28</f>
        <v>0</v>
      </c>
      <c r="AJ28" s="171">
        <f>'[8]RCB 3 An3D-Asset &amp;Liability '!AJ28</f>
        <v>0</v>
      </c>
      <c r="AK28" s="170">
        <f>'[8]RCB 3 An3D-Asset &amp;Liability '!AK28</f>
        <v>0</v>
      </c>
      <c r="AL28" s="170">
        <f>'[8]RCB 3 An3D-Asset &amp;Liability '!AL28</f>
        <v>27589200</v>
      </c>
      <c r="AM28" s="170">
        <f>'[8]RCB 3 An3D-Asset &amp;Liability '!AM28</f>
        <v>0</v>
      </c>
      <c r="AN28" s="169">
        <f>'[8]RCB 3 An3D-Asset &amp;Liability '!AN28</f>
        <v>2820000</v>
      </c>
      <c r="AO28" s="170">
        <f>'[8]RCB 3 An3D-Asset &amp;Liability '!AO28</f>
        <v>0</v>
      </c>
      <c r="AP28" s="171">
        <f>'[8]RCB 3 An3D-Asset &amp;Liability '!AP28</f>
        <v>0</v>
      </c>
    </row>
    <row r="29" spans="1:44">
      <c r="A29" s="168">
        <f>'[8]RCB 3 An3D-Asset &amp;Liability '!A29</f>
        <v>42552</v>
      </c>
      <c r="B29" s="545">
        <f>'[8]RCB 3 An3D-Asset &amp;Liability '!B29</f>
        <v>11464806.110418115</v>
      </c>
      <c r="C29" s="545">
        <f>'[8]RCB 3 An3D-Asset &amp;Liability '!C29</f>
        <v>15577.214590174342</v>
      </c>
      <c r="D29" s="546">
        <f>'[8]RCB 3 An3D-Asset &amp;Liability '!D29</f>
        <v>24214.829836034973</v>
      </c>
      <c r="E29" s="547">
        <f>'[8]RCB 3 An3D-Asset &amp;Liability '!E29</f>
        <v>0</v>
      </c>
      <c r="F29" s="545">
        <f>'[8]RCB 3 An3D-Asset &amp;Liability '!F29</f>
        <v>4434078.4734270386</v>
      </c>
      <c r="G29" s="545">
        <f>'[8]RCB 3 An3D-Asset &amp;Liability '!G29</f>
        <v>16765.640109114851</v>
      </c>
      <c r="H29" s="545">
        <f>'[8]RCB 3 An3D-Asset &amp;Liability '!H29</f>
        <v>0</v>
      </c>
      <c r="I29" s="546">
        <f>'[8]RCB 3 An3D-Asset &amp;Liability '!I29</f>
        <v>18438.376318667437</v>
      </c>
      <c r="J29" s="547">
        <f>'[8]RCB 3 An3D-Asset &amp;Liability '!J29</f>
        <v>890765079.58824706</v>
      </c>
      <c r="K29" s="545">
        <f>'[8]RCB 3 An3D-Asset &amp;Liability '!K29</f>
        <v>299954674.35880136</v>
      </c>
      <c r="L29" s="545">
        <f>'[8]RCB 3 An3D-Asset &amp;Liability '!L29</f>
        <v>4693708.2043344881</v>
      </c>
      <c r="M29" s="545">
        <f>'[8]RCB 3 An3D-Asset &amp;Liability '!M29</f>
        <v>3675763.4946751203</v>
      </c>
      <c r="N29" s="546">
        <f>'[8]RCB 3 An3D-Asset &amp;Liability '!N29</f>
        <v>634868.82076978986</v>
      </c>
      <c r="O29" s="547">
        <f>'[8]RCB 3 An3D-Asset &amp;Liability '!O29</f>
        <v>16320571780.972624</v>
      </c>
      <c r="P29" s="545">
        <f>'[8]RCB 3 An3D-Asset &amp;Liability '!P29</f>
        <v>62518529.253939413</v>
      </c>
      <c r="Q29" s="546">
        <f>'[8]RCB 3 An3D-Asset &amp;Liability '!Q29</f>
        <v>22777288.092237581</v>
      </c>
      <c r="R29" s="547">
        <f>'[8]RCB 3 An3D-Asset &amp;Liability '!R29</f>
        <v>680295.96297546441</v>
      </c>
      <c r="S29" s="545">
        <f>'[8]RCB 3 An3D-Asset &amp;Liability '!S29</f>
        <v>178841.01513932546</v>
      </c>
      <c r="T29" s="545">
        <f>'[8]RCB 3 An3D-Asset &amp;Liability '!T29</f>
        <v>5162.9994068887718</v>
      </c>
      <c r="U29" s="545">
        <f>'[8]RCB 3 An3D-Asset &amp;Liability '!U29</f>
        <v>757.46633676859199</v>
      </c>
      <c r="V29" s="546">
        <f>'[8]RCB 3 An3D-Asset &amp;Liability '!V29</f>
        <v>743.68055462102825</v>
      </c>
      <c r="W29" s="547">
        <f>'[8]RCB 3 An3D-Asset &amp;Liability '!W29</f>
        <v>120024465.40040186</v>
      </c>
      <c r="X29" s="545">
        <f>'[8]RCB 3 An3D-Asset &amp;Liability '!X29</f>
        <v>695421.58196899598</v>
      </c>
      <c r="Y29" s="546">
        <f>'[8]RCB 3 An3D-Asset &amp;Liability '!Y29</f>
        <v>499101.735290004</v>
      </c>
      <c r="Z29" s="151"/>
      <c r="AA29" s="169">
        <f>'[8]RCB 3 An3D-Asset &amp;Liability '!AA29</f>
        <v>1000000000</v>
      </c>
      <c r="AB29" s="170">
        <f>'[8]RCB 3 An3D-Asset &amp;Liability '!AB29</f>
        <v>7451500000</v>
      </c>
      <c r="AC29" s="171">
        <f>'[8]RCB 3 An3D-Asset &amp;Liability '!AC29</f>
        <v>2000000000</v>
      </c>
      <c r="AD29" s="169">
        <f>'[8]RCB 3 An3D-Asset &amp;Liability '!AD29</f>
        <v>2500000000</v>
      </c>
      <c r="AE29" s="170">
        <f>'[8]RCB 3 An3D-Asset &amp;Liability '!AE29</f>
        <v>0</v>
      </c>
      <c r="AF29" s="170">
        <f>'[8]RCB 3 An3D-Asset &amp;Liability '!AF29</f>
        <v>0</v>
      </c>
      <c r="AG29" s="169">
        <f>'[8]RCB 3 An3D-Asset &amp;Liability '!AG29</f>
        <v>0</v>
      </c>
      <c r="AH29" s="170">
        <f>'[8]RCB 3 An3D-Asset &amp;Liability '!AH29</f>
        <v>0</v>
      </c>
      <c r="AI29" s="170">
        <f>'[8]RCB 3 An3D-Asset &amp;Liability '!AI29</f>
        <v>0</v>
      </c>
      <c r="AJ29" s="171">
        <f>'[8]RCB 3 An3D-Asset &amp;Liability '!AJ29</f>
        <v>0</v>
      </c>
      <c r="AK29" s="170">
        <f>'[8]RCB 3 An3D-Asset &amp;Liability '!AK29</f>
        <v>0</v>
      </c>
      <c r="AL29" s="170">
        <f>'[8]RCB 3 An3D-Asset &amp;Liability '!AL29</f>
        <v>0</v>
      </c>
      <c r="AM29" s="170">
        <f>'[8]RCB 3 An3D-Asset &amp;Liability '!AM29</f>
        <v>0</v>
      </c>
      <c r="AN29" s="169">
        <f>'[8]RCB 3 An3D-Asset &amp;Liability '!AN29</f>
        <v>0</v>
      </c>
      <c r="AO29" s="170">
        <f>'[8]RCB 3 An3D-Asset &amp;Liability '!AO29</f>
        <v>0</v>
      </c>
      <c r="AP29" s="171">
        <f>'[8]RCB 3 An3D-Asset &amp;Liability '!AP29</f>
        <v>0</v>
      </c>
    </row>
    <row r="30" spans="1:44">
      <c r="A30" s="168">
        <f>'[8]RCB 3 An3D-Asset &amp;Liability '!A30</f>
        <v>42583</v>
      </c>
      <c r="B30" s="545">
        <f>'[8]RCB 3 An3D-Asset &amp;Liability '!B30</f>
        <v>11449228.895827942</v>
      </c>
      <c r="C30" s="545">
        <f>'[8]RCB 3 An3D-Asset &amp;Liability '!C30</f>
        <v>15387.762522301804</v>
      </c>
      <c r="D30" s="546">
        <f>'[8]RCB 3 An3D-Asset &amp;Liability '!D30</f>
        <v>24725.75900281567</v>
      </c>
      <c r="E30" s="547">
        <f>'[8]RCB 3 An3D-Asset &amp;Liability '!E30</f>
        <v>0</v>
      </c>
      <c r="F30" s="545">
        <f>'[8]RCB 3 An3D-Asset &amp;Liability '!F30</f>
        <v>4417312.8333179234</v>
      </c>
      <c r="G30" s="545">
        <f>'[8]RCB 3 An3D-Asset &amp;Liability '!G30</f>
        <v>16835.357229235291</v>
      </c>
      <c r="H30" s="545">
        <f>'[8]RCB 3 An3D-Asset &amp;Liability '!H30</f>
        <v>0</v>
      </c>
      <c r="I30" s="546">
        <f>'[8]RCB 3 An3D-Asset &amp;Liability '!I30</f>
        <v>18368.659198547033</v>
      </c>
      <c r="J30" s="547">
        <f>'[8]RCB 3 An3D-Asset &amp;Liability '!J30</f>
        <v>847478189.53891885</v>
      </c>
      <c r="K30" s="545">
        <f>'[8]RCB 3 An3D-Asset &amp;Liability '!K30</f>
        <v>338547856.20379615</v>
      </c>
      <c r="L30" s="545">
        <f>'[8]RCB 3 An3D-Asset &amp;Liability '!L30</f>
        <v>5610999.9084817953</v>
      </c>
      <c r="M30" s="545">
        <f>'[8]RCB 3 An3D-Asset &amp;Liability '!M30</f>
        <v>3519927.7628205405</v>
      </c>
      <c r="N30" s="546">
        <f>'[8]RCB 3 An3D-Asset &amp;Liability '!N30</f>
        <v>740787.79289054929</v>
      </c>
      <c r="O30" s="547">
        <f>'[8]RCB 3 An3D-Asset &amp;Liability '!O30</f>
        <v>16258053251.718657</v>
      </c>
      <c r="P30" s="545">
        <f>'[8]RCB 3 An3D-Asset &amp;Liability '!P30</f>
        <v>62555847.722798094</v>
      </c>
      <c r="Q30" s="546">
        <f>'[8]RCB 3 An3D-Asset &amp;Liability '!Q30</f>
        <v>22694505.34994011</v>
      </c>
      <c r="R30" s="547">
        <f>'[8]RCB 3 An3D-Asset &amp;Liability '!R30</f>
        <v>677384.09324452945</v>
      </c>
      <c r="S30" s="545">
        <f>'[8]RCB 3 An3D-Asset &amp;Liability '!S30</f>
        <v>176589.88546337155</v>
      </c>
      <c r="T30" s="545">
        <f>'[8]RCB 3 An3D-Asset &amp;Liability '!T30</f>
        <v>5175.1988635994639</v>
      </c>
      <c r="U30" s="545">
        <f>'[8]RCB 3 An3D-Asset &amp;Liability '!U30</f>
        <v>754.62782762706968</v>
      </c>
      <c r="V30" s="546">
        <f>'[8]RCB 3 An3D-Asset &amp;Liability '!V30</f>
        <v>734.31960705185338</v>
      </c>
      <c r="W30" s="547">
        <f>'[8]RCB 3 An3D-Asset &amp;Liability '!W30</f>
        <v>119329043.81843282</v>
      </c>
      <c r="X30" s="545">
        <f>'[8]RCB 3 An3D-Asset &amp;Liability '!X30</f>
        <v>625152.90894275566</v>
      </c>
      <c r="Y30" s="546">
        <f>'[8]RCB 3 An3D-Asset &amp;Liability '!Y30</f>
        <v>496209.94054498296</v>
      </c>
      <c r="Z30" s="151"/>
      <c r="AA30" s="169">
        <f>'[8]RCB 3 An3D-Asset &amp;Liability '!AA30</f>
        <v>1000000000</v>
      </c>
      <c r="AB30" s="170">
        <f>'[8]RCB 3 An3D-Asset &amp;Liability '!AB30</f>
        <v>7451500000</v>
      </c>
      <c r="AC30" s="171">
        <f>'[8]RCB 3 An3D-Asset &amp;Liability '!AC30</f>
        <v>2000000000</v>
      </c>
      <c r="AD30" s="169">
        <f>'[8]RCB 3 An3D-Asset &amp;Liability '!AD30</f>
        <v>2500000000</v>
      </c>
      <c r="AE30" s="170">
        <f>'[8]RCB 3 An3D-Asset &amp;Liability '!AE30</f>
        <v>0</v>
      </c>
      <c r="AF30" s="170">
        <f>'[8]RCB 3 An3D-Asset &amp;Liability '!AF30</f>
        <v>0</v>
      </c>
      <c r="AG30" s="169">
        <f>'[8]RCB 3 An3D-Asset &amp;Liability '!AG30</f>
        <v>0</v>
      </c>
      <c r="AH30" s="170">
        <f>'[8]RCB 3 An3D-Asset &amp;Liability '!AH30</f>
        <v>0</v>
      </c>
      <c r="AI30" s="170">
        <f>'[8]RCB 3 An3D-Asset &amp;Liability '!AI30</f>
        <v>0</v>
      </c>
      <c r="AJ30" s="171">
        <f>'[8]RCB 3 An3D-Asset &amp;Liability '!AJ30</f>
        <v>0</v>
      </c>
      <c r="AK30" s="170">
        <f>'[8]RCB 3 An3D-Asset &amp;Liability '!AK30</f>
        <v>0</v>
      </c>
      <c r="AL30" s="170">
        <f>'[8]RCB 3 An3D-Asset &amp;Liability '!AL30</f>
        <v>5836560</v>
      </c>
      <c r="AM30" s="170">
        <f>'[8]RCB 3 An3D-Asset &amp;Liability '!AM30</f>
        <v>0</v>
      </c>
      <c r="AN30" s="169">
        <f>'[8]RCB 3 An3D-Asset &amp;Liability '!AN30</f>
        <v>1830132.602739726</v>
      </c>
      <c r="AO30" s="170">
        <f>'[8]RCB 3 An3D-Asset &amp;Liability '!AO30</f>
        <v>0</v>
      </c>
      <c r="AP30" s="171">
        <f>'[8]RCB 3 An3D-Asset &amp;Liability '!AP30</f>
        <v>0</v>
      </c>
    </row>
    <row r="31" spans="1:44">
      <c r="A31" s="168">
        <f>'[8]RCB 3 An3D-Asset &amp;Liability '!A31</f>
        <v>42614</v>
      </c>
      <c r="B31" s="545">
        <f>'[8]RCB 3 An3D-Asset &amp;Liability '!B31</f>
        <v>11433841.133305639</v>
      </c>
      <c r="C31" s="545">
        <f>'[8]RCB 3 An3D-Asset &amp;Liability '!C31</f>
        <v>15417.906803956095</v>
      </c>
      <c r="D31" s="546">
        <f>'[8]RCB 3 An3D-Asset &amp;Liability '!D31</f>
        <v>24695.614721161444</v>
      </c>
      <c r="E31" s="547">
        <f>'[8]RCB 3 An3D-Asset &amp;Liability '!E31</f>
        <v>0</v>
      </c>
      <c r="F31" s="545">
        <f>'[8]RCB 3 An3D-Asset &amp;Liability '!F31</f>
        <v>4400477.4760886878</v>
      </c>
      <c r="G31" s="545">
        <f>'[8]RCB 3 An3D-Asset &amp;Liability '!G31</f>
        <v>16905.364256380111</v>
      </c>
      <c r="H31" s="545">
        <f>'[8]RCB 3 An3D-Asset &amp;Liability '!H31</f>
        <v>0</v>
      </c>
      <c r="I31" s="546">
        <f>'[8]RCB 3 An3D-Asset &amp;Liability '!I31</f>
        <v>18298.652171402129</v>
      </c>
      <c r="J31" s="547">
        <f>'[8]RCB 3 An3D-Asset &amp;Liability '!J31</f>
        <v>840865286.23620987</v>
      </c>
      <c r="K31" s="545">
        <f>'[8]RCB 3 An3D-Asset &amp;Liability '!K31</f>
        <v>339549759.5980224</v>
      </c>
      <c r="L31" s="545">
        <f>'[8]RCB 3 An3D-Asset &amp;Liability '!L31</f>
        <v>5482441.9708842253</v>
      </c>
      <c r="M31" s="545">
        <f>'[8]RCB 3 An3D-Asset &amp;Liability '!M31</f>
        <v>3497577.5886685457</v>
      </c>
      <c r="N31" s="546">
        <f>'[8]RCB 3 An3D-Asset &amp;Liability '!N31</f>
        <v>745781.08814233472</v>
      </c>
      <c r="O31" s="547">
        <f>'[8]RCB 3 An3D-Asset &amp;Liability '!O31</f>
        <v>16195497403.995852</v>
      </c>
      <c r="P31" s="545">
        <f>'[8]RCB 3 An3D-Asset &amp;Liability '!P31</f>
        <v>66669252.798156366</v>
      </c>
      <c r="Q31" s="546">
        <f>'[8]RCB 3 An3D-Asset &amp;Liability '!Q31</f>
        <v>22613652.371237528</v>
      </c>
      <c r="R31" s="547">
        <f>'[8]RCB 3 An3D-Asset &amp;Liability '!R31</f>
        <v>674469.38500445313</v>
      </c>
      <c r="S31" s="545">
        <f>'[8]RCB 3 An3D-Asset &amp;Liability '!S31</f>
        <v>174329.39483984848</v>
      </c>
      <c r="T31" s="545">
        <f>'[8]RCB 3 An3D-Asset &amp;Liability '!T31</f>
        <v>5187.4407426537</v>
      </c>
      <c r="U31" s="545">
        <f>'[8]RCB 3 An3D-Asset &amp;Liability '!U31</f>
        <v>751.7858220822975</v>
      </c>
      <c r="V31" s="546">
        <f>'[8]RCB 3 An3D-Asset &amp;Liability '!V31</f>
        <v>724.91973354237007</v>
      </c>
      <c r="W31" s="547">
        <f>'[8]RCB 3 An3D-Asset &amp;Liability '!W31</f>
        <v>118703890.90949005</v>
      </c>
      <c r="X31" s="545">
        <f>'[8]RCB 3 An3D-Asset &amp;Liability '!X31</f>
        <v>1281704.6236936855</v>
      </c>
      <c r="Y31" s="546">
        <f>'[8]RCB 3 An3D-Asset &amp;Liability '!Y31</f>
        <v>493610.3463652957</v>
      </c>
      <c r="Z31" s="151"/>
      <c r="AA31" s="169">
        <f>'[8]RCB 3 An3D-Asset &amp;Liability '!AA31</f>
        <v>1000000000</v>
      </c>
      <c r="AB31" s="170">
        <f>'[8]RCB 3 An3D-Asset &amp;Liability '!AB31</f>
        <v>7451500000</v>
      </c>
      <c r="AC31" s="171">
        <f>'[8]RCB 3 An3D-Asset &amp;Liability '!AC31</f>
        <v>2000000000</v>
      </c>
      <c r="AD31" s="169">
        <f>'[8]RCB 3 An3D-Asset &amp;Liability '!AD31</f>
        <v>2500000000</v>
      </c>
      <c r="AE31" s="170">
        <f>'[8]RCB 3 An3D-Asset &amp;Liability '!AE31</f>
        <v>0</v>
      </c>
      <c r="AF31" s="170">
        <f>'[8]RCB 3 An3D-Asset &amp;Liability '!AF31</f>
        <v>0</v>
      </c>
      <c r="AG31" s="169">
        <f>'[8]RCB 3 An3D-Asset &amp;Liability '!AG31</f>
        <v>0</v>
      </c>
      <c r="AH31" s="170">
        <f>'[8]RCB 3 An3D-Asset &amp;Liability '!AH31</f>
        <v>0</v>
      </c>
      <c r="AI31" s="170">
        <f>'[8]RCB 3 An3D-Asset &amp;Liability '!AI31</f>
        <v>0</v>
      </c>
      <c r="AJ31" s="171">
        <f>'[8]RCB 3 An3D-Asset &amp;Liability '!AJ31</f>
        <v>0</v>
      </c>
      <c r="AK31" s="170">
        <f>'[8]RCB 3 An3D-Asset &amp;Liability '!AK31</f>
        <v>0</v>
      </c>
      <c r="AL31" s="170">
        <f>'[8]RCB 3 An3D-Asset &amp;Liability '!AL31</f>
        <v>4601520</v>
      </c>
      <c r="AM31" s="170">
        <f>'[8]RCB 3 An3D-Asset &amp;Liability '!AM31</f>
        <v>0</v>
      </c>
      <c r="AN31" s="169">
        <f>'[8]RCB 3 An3D-Asset &amp;Liability '!AN31</f>
        <v>2820000</v>
      </c>
      <c r="AO31" s="170">
        <f>'[8]RCB 3 An3D-Asset &amp;Liability '!AO31</f>
        <v>0</v>
      </c>
      <c r="AP31" s="171">
        <f>'[8]RCB 3 An3D-Asset &amp;Liability '!AP31</f>
        <v>0</v>
      </c>
    </row>
    <row r="32" spans="1:44">
      <c r="A32" s="168">
        <f>'[8]RCB 3 An3D-Asset &amp;Liability '!A32</f>
        <v>42644</v>
      </c>
      <c r="B32" s="545">
        <f>'[8]RCB 3 An3D-Asset &amp;Liability '!B32</f>
        <v>11418423.226501683</v>
      </c>
      <c r="C32" s="545">
        <f>'[8]RCB 3 An3D-Asset &amp;Liability '!C32</f>
        <v>15448.122676766681</v>
      </c>
      <c r="D32" s="546">
        <f>'[8]RCB 3 An3D-Asset &amp;Liability '!D32</f>
        <v>24665.398848350844</v>
      </c>
      <c r="E32" s="547">
        <f>'[8]RCB 3 An3D-Asset &amp;Liability '!E32</f>
        <v>0</v>
      </c>
      <c r="F32" s="545">
        <f>'[8]RCB 3 An3D-Asset &amp;Liability '!F32</f>
        <v>4383572.1118323077</v>
      </c>
      <c r="G32" s="545">
        <f>'[8]RCB 3 An3D-Asset &amp;Liability '!G32</f>
        <v>16975.662396079584</v>
      </c>
      <c r="H32" s="545">
        <f>'[8]RCB 3 An3D-Asset &amp;Liability '!H32</f>
        <v>0</v>
      </c>
      <c r="I32" s="546">
        <f>'[8]RCB 3 An3D-Asset &amp;Liability '!I32</f>
        <v>18228.354031702685</v>
      </c>
      <c r="J32" s="547">
        <f>'[8]RCB 3 An3D-Asset &amp;Liability '!J32</f>
        <v>711205738.12235343</v>
      </c>
      <c r="K32" s="545">
        <f>'[8]RCB 3 An3D-Asset &amp;Liability '!K32</f>
        <v>463726865.74099797</v>
      </c>
      <c r="L32" s="545">
        <f>'[8]RCB 3 An3D-Asset &amp;Liability '!L32</f>
        <v>6493340.2224834114</v>
      </c>
      <c r="M32" s="545">
        <f>'[8]RCB 3 An3D-Asset &amp;Liability '!M32</f>
        <v>2985078.971725333</v>
      </c>
      <c r="N32" s="546">
        <f>'[8]RCB 3 An3D-Asset &amp;Liability '!N32</f>
        <v>956312.61806535383</v>
      </c>
      <c r="O32" s="547">
        <f>'[8]RCB 3 An3D-Asset &amp;Liability '!O32</f>
        <v>16128828151.197708</v>
      </c>
      <c r="P32" s="545">
        <f>'[8]RCB 3 An3D-Asset &amp;Liability '!P32</f>
        <v>68790445.656753421</v>
      </c>
      <c r="Q32" s="546">
        <f>'[8]RCB 3 An3D-Asset &amp;Liability '!Q32</f>
        <v>22530361.246393286</v>
      </c>
      <c r="R32" s="547">
        <f>'[8]RCB 3 An3D-Asset &amp;Liability '!R32</f>
        <v>671551.83475883189</v>
      </c>
      <c r="S32" s="545">
        <f>'[8]RCB 3 An3D-Asset &amp;Liability '!S32</f>
        <v>172059.50434281593</v>
      </c>
      <c r="T32" s="545">
        <f>'[8]RCB 3 An3D-Asset &amp;Liability '!T32</f>
        <v>5199.7252109801739</v>
      </c>
      <c r="U32" s="545">
        <f>'[8]RCB 3 An3D-Asset &amp;Liability '!U32</f>
        <v>748.94031507263787</v>
      </c>
      <c r="V32" s="546">
        <f>'[8]RCB 3 An3D-Asset &amp;Liability '!V32</f>
        <v>715.48077222554298</v>
      </c>
      <c r="W32" s="547">
        <f>'[8]RCB 3 An3D-Asset &amp;Liability '!W32</f>
        <v>117422186.28579642</v>
      </c>
      <c r="X32" s="545">
        <f>'[8]RCB 3 An3D-Asset &amp;Liability '!X32</f>
        <v>753194.46329151175</v>
      </c>
      <c r="Y32" s="546">
        <f>'[8]RCB 3 An3D-Asset &amp;Liability '!Y32</f>
        <v>488280.59130510309</v>
      </c>
      <c r="Z32" s="151"/>
      <c r="AA32" s="169">
        <f>'[8]RCB 3 An3D-Asset &amp;Liability '!AA32</f>
        <v>1000000000</v>
      </c>
      <c r="AB32" s="170">
        <f>'[8]RCB 3 An3D-Asset &amp;Liability '!AB32</f>
        <v>7451500000</v>
      </c>
      <c r="AC32" s="171">
        <f>'[8]RCB 3 An3D-Asset &amp;Liability '!AC32</f>
        <v>2000000000</v>
      </c>
      <c r="AD32" s="169">
        <f>'[8]RCB 3 An3D-Asset &amp;Liability '!AD32</f>
        <v>2500000000</v>
      </c>
      <c r="AE32" s="170">
        <f>'[8]RCB 3 An3D-Asset &amp;Liability '!AE32</f>
        <v>0</v>
      </c>
      <c r="AF32" s="170">
        <f>'[8]RCB 3 An3D-Asset &amp;Liability '!AF32</f>
        <v>0</v>
      </c>
      <c r="AG32" s="169">
        <f>'[8]RCB 3 An3D-Asset &amp;Liability '!AG32</f>
        <v>0</v>
      </c>
      <c r="AH32" s="170">
        <f>'[8]RCB 3 An3D-Asset &amp;Liability '!AH32</f>
        <v>0</v>
      </c>
      <c r="AI32" s="170">
        <f>'[8]RCB 3 An3D-Asset &amp;Liability '!AI32</f>
        <v>0</v>
      </c>
      <c r="AJ32" s="171">
        <f>'[8]RCB 3 An3D-Asset &amp;Liability '!AJ32</f>
        <v>0</v>
      </c>
      <c r="AK32" s="170">
        <f>'[8]RCB 3 An3D-Asset &amp;Liability '!AK32</f>
        <v>0</v>
      </c>
      <c r="AL32" s="170">
        <f>'[8]RCB 3 An3D-Asset &amp;Liability '!AL32</f>
        <v>85697120</v>
      </c>
      <c r="AM32" s="170">
        <f>'[8]RCB 3 An3D-Asset &amp;Liability '!AM32</f>
        <v>0</v>
      </c>
      <c r="AN32" s="169">
        <f>'[8]RCB 3 An3D-Asset &amp;Liability '!AN32</f>
        <v>0</v>
      </c>
      <c r="AO32" s="170">
        <f>'[8]RCB 3 An3D-Asset &amp;Liability '!AO32</f>
        <v>0</v>
      </c>
      <c r="AP32" s="171">
        <f>'[8]RCB 3 An3D-Asset &amp;Liability '!AP32</f>
        <v>0</v>
      </c>
    </row>
    <row r="33" spans="1:42">
      <c r="A33" s="168">
        <f>'[8]RCB 3 An3D-Asset &amp;Liability '!A33</f>
        <v>42675</v>
      </c>
      <c r="B33" s="545">
        <f>'[8]RCB 3 An3D-Asset &amp;Liability '!B33</f>
        <v>11402975.103824915</v>
      </c>
      <c r="C33" s="545">
        <f>'[8]RCB 3 An3D-Asset &amp;Liability '!C33</f>
        <v>15478.410338274189</v>
      </c>
      <c r="D33" s="546">
        <f>'[8]RCB 3 An3D-Asset &amp;Liability '!D33</f>
        <v>24635.11118684338</v>
      </c>
      <c r="E33" s="547">
        <f>'[8]RCB 3 An3D-Asset &amp;Liability '!E33</f>
        <v>0</v>
      </c>
      <c r="F33" s="545">
        <f>'[8]RCB 3 An3D-Asset &amp;Liability '!F33</f>
        <v>4366596.4494362278</v>
      </c>
      <c r="G33" s="545">
        <f>'[8]RCB 3 An3D-Asset &amp;Liability '!G33</f>
        <v>16479.907737034297</v>
      </c>
      <c r="H33" s="545">
        <f>'[8]RCB 3 An3D-Asset &amp;Liability '!H33</f>
        <v>0</v>
      </c>
      <c r="I33" s="546">
        <f>'[8]RCB 3 An3D-Asset &amp;Liability '!I33</f>
        <v>18157.763568905648</v>
      </c>
      <c r="J33" s="547">
        <f>'[8]RCB 3 An3D-Asset &amp;Liability '!J33</f>
        <v>707198249.78847051</v>
      </c>
      <c r="K33" s="545">
        <f>'[8]RCB 3 An3D-Asset &amp;Liability '!K33</f>
        <v>461241013.85239637</v>
      </c>
      <c r="L33" s="545">
        <f>'[8]RCB 3 An3D-Asset &amp;Liability '!L33</f>
        <v>8027866.4922494274</v>
      </c>
      <c r="M33" s="545">
        <f>'[8]RCB 3 An3D-Asset &amp;Liability '!M33</f>
        <v>2968122.0309679257</v>
      </c>
      <c r="N33" s="546">
        <f>'[8]RCB 3 An3D-Asset &amp;Liability '!N33</f>
        <v>951741.36187754513</v>
      </c>
      <c r="O33" s="547">
        <f>'[8]RCB 3 An3D-Asset &amp;Liability '!O33</f>
        <v>16060037705.54096</v>
      </c>
      <c r="P33" s="545">
        <f>'[8]RCB 3 An3D-Asset &amp;Liability '!P33</f>
        <v>64560595.276837565</v>
      </c>
      <c r="Q33" s="546">
        <f>'[8]RCB 3 An3D-Asset &amp;Liability '!Q33</f>
        <v>22441927.621711355</v>
      </c>
      <c r="R33" s="547">
        <f>'[8]RCB 3 An3D-Asset &amp;Liability '!R33</f>
        <v>668631.43900620111</v>
      </c>
      <c r="S33" s="545">
        <f>'[8]RCB 3 An3D-Asset &amp;Liability '!S33</f>
        <v>169780.1748844666</v>
      </c>
      <c r="T33" s="545">
        <f>'[8]RCB 3 An3D-Asset &amp;Liability '!T33</f>
        <v>5212.0524361886346</v>
      </c>
      <c r="U33" s="545">
        <f>'[8]RCB 3 An3D-Asset &amp;Liability '!U33</f>
        <v>746.09130152850776</v>
      </c>
      <c r="V33" s="546">
        <f>'[8]RCB 3 An3D-Asset &amp;Liability '!V33</f>
        <v>706.00256056124022</v>
      </c>
      <c r="W33" s="547">
        <f>'[8]RCB 3 An3D-Asset &amp;Liability '!W33</f>
        <v>116668991.82250483</v>
      </c>
      <c r="X33" s="545">
        <f>'[8]RCB 3 An3D-Asset &amp;Liability '!X33</f>
        <v>764286.54611461749</v>
      </c>
      <c r="Y33" s="546">
        <f>'[8]RCB 3 An3D-Asset &amp;Liability '!Y33</f>
        <v>485148.55766191613</v>
      </c>
      <c r="Z33" s="151"/>
      <c r="AA33" s="169">
        <f>'[8]RCB 3 An3D-Asset &amp;Liability '!AA33</f>
        <v>1000000000</v>
      </c>
      <c r="AB33" s="170">
        <f>'[8]RCB 3 An3D-Asset &amp;Liability '!AB33</f>
        <v>7451500000</v>
      </c>
      <c r="AC33" s="171">
        <f>'[8]RCB 3 An3D-Asset &amp;Liability '!AC33</f>
        <v>2000000000</v>
      </c>
      <c r="AD33" s="169">
        <f>'[8]RCB 3 An3D-Asset &amp;Liability '!AD33</f>
        <v>2500000000</v>
      </c>
      <c r="AE33" s="170">
        <f>'[8]RCB 3 An3D-Asset &amp;Liability '!AE33</f>
        <v>0</v>
      </c>
      <c r="AF33" s="170">
        <f>'[8]RCB 3 An3D-Asset &amp;Liability '!AF33</f>
        <v>0</v>
      </c>
      <c r="AG33" s="169">
        <f>'[8]RCB 3 An3D-Asset &amp;Liability '!AG33</f>
        <v>0</v>
      </c>
      <c r="AH33" s="170">
        <f>'[8]RCB 3 An3D-Asset &amp;Liability '!AH33</f>
        <v>0</v>
      </c>
      <c r="AI33" s="170">
        <f>'[8]RCB 3 An3D-Asset &amp;Liability '!AI33</f>
        <v>0</v>
      </c>
      <c r="AJ33" s="171">
        <f>'[8]RCB 3 An3D-Asset &amp;Liability '!AJ33</f>
        <v>0</v>
      </c>
      <c r="AK33" s="170">
        <f>'[8]RCB 3 An3D-Asset &amp;Liability '!AK33</f>
        <v>0</v>
      </c>
      <c r="AL33" s="170">
        <f>'[8]RCB 3 An3D-Asset &amp;Liability '!AL33</f>
        <v>2151360</v>
      </c>
      <c r="AM33" s="170">
        <f>'[8]RCB 3 An3D-Asset &amp;Liability '!AM33</f>
        <v>22500000</v>
      </c>
      <c r="AN33" s="169">
        <f>'[8]RCB 3 An3D-Asset &amp;Liability '!AN33</f>
        <v>1830132.602739726</v>
      </c>
      <c r="AO33" s="170">
        <f>'[8]RCB 3 An3D-Asset &amp;Liability '!AO33</f>
        <v>0</v>
      </c>
      <c r="AP33" s="171">
        <f>'[8]RCB 3 An3D-Asset &amp;Liability '!AP33</f>
        <v>0</v>
      </c>
    </row>
    <row r="34" spans="1:42">
      <c r="A34" s="168">
        <f>'[8]RCB 3 An3D-Asset &amp;Liability '!A34</f>
        <v>42705</v>
      </c>
      <c r="B34" s="545">
        <f>'[8]RCB 3 An3D-Asset &amp;Liability '!B34</f>
        <v>11387496.693486644</v>
      </c>
      <c r="C34" s="545">
        <f>'[8]RCB 3 An3D-Asset &amp;Liability '!C34</f>
        <v>15508.769986614272</v>
      </c>
      <c r="D34" s="546">
        <f>'[8]RCB 3 An3D-Asset &amp;Liability '!D34</f>
        <v>24604.75153850318</v>
      </c>
      <c r="E34" s="547">
        <f>'[8]RCB 3 An3D-Asset &amp;Liability '!E34</f>
        <v>0</v>
      </c>
      <c r="F34" s="545">
        <f>'[8]RCB 3 An3D-Asset &amp;Liability '!F34</f>
        <v>4350116.5416991934</v>
      </c>
      <c r="G34" s="545">
        <f>'[8]RCB 3 An3D-Asset &amp;Liability '!G34</f>
        <v>16548.436686707424</v>
      </c>
      <c r="H34" s="545">
        <f>'[8]RCB 3 An3D-Asset &amp;Liability '!H34</f>
        <v>0</v>
      </c>
      <c r="I34" s="546">
        <f>'[8]RCB 3 An3D-Asset &amp;Liability '!I34</f>
        <v>18089.234619232484</v>
      </c>
      <c r="J34" s="547">
        <f>'[8]RCB 3 An3D-Asset &amp;Liability '!J34</f>
        <v>633669117.12469029</v>
      </c>
      <c r="K34" s="545">
        <f>'[8]RCB 3 An3D-Asset &amp;Liability '!K34</f>
        <v>526742280.02392781</v>
      </c>
      <c r="L34" s="545">
        <f>'[8]RCB 3 An3D-Asset &amp;Liability '!L34</f>
        <v>6651147.5402215347</v>
      </c>
      <c r="M34" s="545">
        <f>'[8]RCB 3 An3D-Asset &amp;Liability '!M34</f>
        <v>2725295.0109515251</v>
      </c>
      <c r="N34" s="546">
        <f>'[8]RCB 3 An3D-Asset &amp;Liability '!N34</f>
        <v>1156640.9428982672</v>
      </c>
      <c r="O34" s="547">
        <f>'[8]RCB 3 An3D-Asset &amp;Liability '!O34</f>
        <v>15995477110.264122</v>
      </c>
      <c r="P34" s="545">
        <f>'[8]RCB 3 An3D-Asset &amp;Liability '!P34</f>
        <v>64191065.658994235</v>
      </c>
      <c r="Q34" s="546">
        <f>'[8]RCB 3 An3D-Asset &amp;Liability '!Q34</f>
        <v>22358302.402052242</v>
      </c>
      <c r="R34" s="547">
        <f>'[8]RCB 3 An3D-Asset &amp;Liability '!R34</f>
        <v>665708.19424002618</v>
      </c>
      <c r="S34" s="545">
        <f>'[8]RCB 3 An3D-Asset &amp;Liability '!S34</f>
        <v>167491.36721445291</v>
      </c>
      <c r="T34" s="545">
        <f>'[8]RCB 3 An3D-Asset &amp;Liability '!T34</f>
        <v>5224.4225865725784</v>
      </c>
      <c r="U34" s="545">
        <f>'[8]RCB 3 An3D-Asset &amp;Liability '!U34</f>
        <v>743.23877637236478</v>
      </c>
      <c r="V34" s="546">
        <f>'[8]RCB 3 An3D-Asset &amp;Liability '!V34</f>
        <v>696.48493533343333</v>
      </c>
      <c r="W34" s="547">
        <f>'[8]RCB 3 An3D-Asset &amp;Liability '!W34</f>
        <v>115904705.2763903</v>
      </c>
      <c r="X34" s="545">
        <f>'[8]RCB 3 An3D-Asset &amp;Liability '!X34</f>
        <v>591331.67029311671</v>
      </c>
      <c r="Y34" s="546">
        <f>'[8]RCB 3 An3D-Asset &amp;Liability '!Y34</f>
        <v>481970.39944098913</v>
      </c>
      <c r="Z34" s="151"/>
      <c r="AA34" s="169">
        <f>'[8]RCB 3 An3D-Asset &amp;Liability '!AA34</f>
        <v>1000000000</v>
      </c>
      <c r="AB34" s="170">
        <f>'[8]RCB 3 An3D-Asset &amp;Liability '!AB34</f>
        <v>7451500000</v>
      </c>
      <c r="AC34" s="171">
        <f>'[8]RCB 3 An3D-Asset &amp;Liability '!AC34</f>
        <v>2000000000</v>
      </c>
      <c r="AD34" s="169">
        <f>'[8]RCB 3 An3D-Asset &amp;Liability '!AD34</f>
        <v>2500000000</v>
      </c>
      <c r="AE34" s="170">
        <f>'[8]RCB 3 An3D-Asset &amp;Liability '!AE34</f>
        <v>0</v>
      </c>
      <c r="AF34" s="170">
        <f>'[8]RCB 3 An3D-Asset &amp;Liability '!AF34</f>
        <v>0</v>
      </c>
      <c r="AG34" s="169">
        <f>'[8]RCB 3 An3D-Asset &amp;Liability '!AG34</f>
        <v>0</v>
      </c>
      <c r="AH34" s="170">
        <f>'[8]RCB 3 An3D-Asset &amp;Liability '!AH34</f>
        <v>0</v>
      </c>
      <c r="AI34" s="170">
        <f>'[8]RCB 3 An3D-Asset &amp;Liability '!AI34</f>
        <v>0</v>
      </c>
      <c r="AJ34" s="171">
        <f>'[8]RCB 3 An3D-Asset &amp;Liability '!AJ34</f>
        <v>0</v>
      </c>
      <c r="AK34" s="170">
        <f>'[8]RCB 3 An3D-Asset &amp;Liability '!AK34</f>
        <v>0</v>
      </c>
      <c r="AL34" s="170">
        <f>'[8]RCB 3 An3D-Asset &amp;Liability '!AL34</f>
        <v>0</v>
      </c>
      <c r="AM34" s="170">
        <f>'[8]RCB 3 An3D-Asset &amp;Liability '!AM34</f>
        <v>0</v>
      </c>
      <c r="AN34" s="169">
        <f>'[8]RCB 3 An3D-Asset &amp;Liability '!AN34</f>
        <v>2820000</v>
      </c>
      <c r="AO34" s="170">
        <f>'[8]RCB 3 An3D-Asset &amp;Liability '!AO34</f>
        <v>0</v>
      </c>
      <c r="AP34" s="171">
        <f>'[8]RCB 3 An3D-Asset &amp;Liability '!AP34</f>
        <v>0</v>
      </c>
    </row>
    <row r="35" spans="1:42">
      <c r="A35" s="168">
        <f>'[8]RCB 3 An3D-Asset &amp;Liability '!A35</f>
        <v>42736</v>
      </c>
      <c r="B35" s="545">
        <f>'[8]RCB 3 An3D-Asset &amp;Liability '!B35</f>
        <v>11371987.923500028</v>
      </c>
      <c r="C35" s="545">
        <f>'[8]RCB 3 An3D-Asset &amp;Liability '!C35</f>
        <v>15539.201820520422</v>
      </c>
      <c r="D35" s="546">
        <f>'[8]RCB 3 An3D-Asset &amp;Liability '!D35</f>
        <v>24574.319704597117</v>
      </c>
      <c r="E35" s="547">
        <f>'[8]RCB 3 An3D-Asset &amp;Liability '!E35</f>
        <v>0</v>
      </c>
      <c r="F35" s="545">
        <f>'[8]RCB 3 An3D-Asset &amp;Liability '!F35</f>
        <v>4333568.1050124867</v>
      </c>
      <c r="G35" s="545">
        <f>'[8]RCB 3 An3D-Asset &amp;Liability '!G35</f>
        <v>16617.250602596356</v>
      </c>
      <c r="H35" s="545">
        <f>'[8]RCB 3 An3D-Asset &amp;Liability '!H35</f>
        <v>0</v>
      </c>
      <c r="I35" s="546">
        <f>'[8]RCB 3 An3D-Asset &amp;Liability '!I35</f>
        <v>18020.420703343596</v>
      </c>
      <c r="J35" s="547">
        <f>'[8]RCB 3 An3D-Asset &amp;Liability '!J35</f>
        <v>430215126.45471221</v>
      </c>
      <c r="K35" s="545">
        <f>'[8]RCB 3 An3D-Asset &amp;Liability '!K35</f>
        <v>723545123.15368295</v>
      </c>
      <c r="L35" s="545">
        <f>'[8]RCB 3 An3D-Asset &amp;Liability '!L35</f>
        <v>7767782.190004915</v>
      </c>
      <c r="M35" s="545">
        <f>'[8]RCB 3 An3D-Asset &amp;Liability '!M35</f>
        <v>1882242.7686062446</v>
      </c>
      <c r="N35" s="546">
        <f>'[8]RCB 3 An3D-Asset &amp;Liability '!N35</f>
        <v>1399267.8086389031</v>
      </c>
      <c r="O35" s="547">
        <f>'[8]RCB 3 An3D-Asset &amp;Liability '!O35</f>
        <v>15931286044.605129</v>
      </c>
      <c r="P35" s="545">
        <f>'[8]RCB 3 An3D-Asset &amp;Liability '!P35</f>
        <v>62488660.537085846</v>
      </c>
      <c r="Q35" s="546">
        <f>'[8]RCB 3 An3D-Asset &amp;Liability '!Q35</f>
        <v>22272823.860005662</v>
      </c>
      <c r="R35" s="547">
        <f>'[8]RCB 3 An3D-Asset &amp;Liability '!R35</f>
        <v>662782.09694869502</v>
      </c>
      <c r="S35" s="545">
        <f>'[8]RCB 3 An3D-Asset &amp;Liability '!S35</f>
        <v>165193.04191921142</v>
      </c>
      <c r="T35" s="545">
        <f>'[8]RCB 3 An3D-Asset &amp;Liability '!T35</f>
        <v>5236.8358311122865</v>
      </c>
      <c r="U35" s="545">
        <f>'[8]RCB 3 An3D-Asset &amp;Liability '!U35</f>
        <v>740.38273451869577</v>
      </c>
      <c r="V35" s="546">
        <f>'[8]RCB 3 An3D-Asset &amp;Liability '!V35</f>
        <v>686.92773264738764</v>
      </c>
      <c r="W35" s="547">
        <f>'[8]RCB 3 An3D-Asset &amp;Liability '!W35</f>
        <v>115313373.60609715</v>
      </c>
      <c r="X35" s="545">
        <f>'[8]RCB 3 An3D-Asset &amp;Liability '!X35</f>
        <v>918491.75736356329</v>
      </c>
      <c r="Y35" s="546">
        <f>'[8]RCB 3 An3D-Asset &amp;Liability '!Y35</f>
        <v>479511.44524535403</v>
      </c>
      <c r="Z35" s="151"/>
      <c r="AA35" s="169">
        <f>'[8]RCB 3 An3D-Asset &amp;Liability '!AA35</f>
        <v>1000000000</v>
      </c>
      <c r="AB35" s="170">
        <f>'[8]RCB 3 An3D-Asset &amp;Liability '!AB35</f>
        <v>7451500000</v>
      </c>
      <c r="AC35" s="171">
        <f>'[8]RCB 3 An3D-Asset &amp;Liability '!AC35</f>
        <v>2000000000</v>
      </c>
      <c r="AD35" s="169">
        <f>'[8]RCB 3 An3D-Asset &amp;Liability '!AD35</f>
        <v>2500000000</v>
      </c>
      <c r="AE35" s="170">
        <f>'[8]RCB 3 An3D-Asset &amp;Liability '!AE35</f>
        <v>0</v>
      </c>
      <c r="AF35" s="170">
        <f>'[8]RCB 3 An3D-Asset &amp;Liability '!AF35</f>
        <v>0</v>
      </c>
      <c r="AG35" s="169">
        <f>'[8]RCB 3 An3D-Asset &amp;Liability '!AG35</f>
        <v>0</v>
      </c>
      <c r="AH35" s="170">
        <f>'[8]RCB 3 An3D-Asset &amp;Liability '!AH35</f>
        <v>0</v>
      </c>
      <c r="AI35" s="170">
        <f>'[8]RCB 3 An3D-Asset &amp;Liability '!AI35</f>
        <v>0</v>
      </c>
      <c r="AJ35" s="171">
        <f>'[8]RCB 3 An3D-Asset &amp;Liability '!AJ35</f>
        <v>0</v>
      </c>
      <c r="AK35" s="170">
        <f>'[8]RCB 3 An3D-Asset &amp;Liability '!AK35</f>
        <v>42500000</v>
      </c>
      <c r="AL35" s="170">
        <f>'[8]RCB 3 An3D-Asset &amp;Liability '!AL35</f>
        <v>40000000</v>
      </c>
      <c r="AM35" s="170">
        <f>'[8]RCB 3 An3D-Asset &amp;Liability '!AM35</f>
        <v>0</v>
      </c>
      <c r="AN35" s="169">
        <f>'[8]RCB 3 An3D-Asset &amp;Liability '!AN35</f>
        <v>0</v>
      </c>
      <c r="AO35" s="170">
        <f>'[8]RCB 3 An3D-Asset &amp;Liability '!AO35</f>
        <v>0</v>
      </c>
      <c r="AP35" s="171">
        <f>'[8]RCB 3 An3D-Asset &amp;Liability '!AP35</f>
        <v>0</v>
      </c>
    </row>
    <row r="36" spans="1:42">
      <c r="A36" s="168">
        <f>'[8]RCB 3 An3D-Asset &amp;Liability '!A36</f>
        <v>42767</v>
      </c>
      <c r="B36" s="545">
        <f>'[8]RCB 3 An3D-Asset &amp;Liability '!B36</f>
        <v>11356448.721679509</v>
      </c>
      <c r="C36" s="545">
        <f>'[8]RCB 3 An3D-Asset &amp;Liability '!C36</f>
        <v>15343.832493317539</v>
      </c>
      <c r="D36" s="546">
        <f>'[8]RCB 3 An3D-Asset &amp;Liability '!D36</f>
        <v>25056.396154872222</v>
      </c>
      <c r="E36" s="547">
        <f>'[8]RCB 3 An3D-Asset &amp;Liability '!E36</f>
        <v>0</v>
      </c>
      <c r="F36" s="545">
        <f>'[8]RCB 3 An3D-Asset &amp;Liability '!F36</f>
        <v>4316950.8544098902</v>
      </c>
      <c r="G36" s="545">
        <f>'[8]RCB 3 An3D-Asset &amp;Liability '!G36</f>
        <v>16686.350669685442</v>
      </c>
      <c r="H36" s="545">
        <f>'[8]RCB 3 An3D-Asset &amp;Liability '!H36</f>
        <v>0</v>
      </c>
      <c r="I36" s="546">
        <f>'[8]RCB 3 An3D-Asset &amp;Liability '!I36</f>
        <v>17951.320636254462</v>
      </c>
      <c r="J36" s="547">
        <f>'[8]RCB 3 An3D-Asset &amp;Liability '!J36</f>
        <v>423794411.17964453</v>
      </c>
      <c r="K36" s="545">
        <f>'[8]RCB 3 An3D-Asset &amp;Liability '!K36</f>
        <v>722198056.23874581</v>
      </c>
      <c r="L36" s="545">
        <f>'[8]RCB 3 An3D-Asset &amp;Liability '!L36</f>
        <v>5611599.5509651247</v>
      </c>
      <c r="M36" s="545">
        <f>'[8]RCB 3 An3D-Asset &amp;Liability '!M36</f>
        <v>1856063.6548041366</v>
      </c>
      <c r="N36" s="546">
        <f>'[8]RCB 3 An3D-Asset &amp;Liability '!N36</f>
        <v>1402287.0860487963</v>
      </c>
      <c r="O36" s="547">
        <f>'[8]RCB 3 An3D-Asset &amp;Liability '!O36</f>
        <v>15868797384.068039</v>
      </c>
      <c r="P36" s="545">
        <f>'[8]RCB 3 An3D-Asset &amp;Liability '!P36</f>
        <v>63896525.447385915</v>
      </c>
      <c r="Q36" s="546">
        <f>'[8]RCB 3 An3D-Asset &amp;Liability '!Q36</f>
        <v>22190486.407345191</v>
      </c>
      <c r="R36" s="547">
        <f>'[8]RCB 3 An3D-Asset &amp;Liability '!R36</f>
        <v>659853.14361551031</v>
      </c>
      <c r="S36" s="545">
        <f>'[8]RCB 3 An3D-Asset &amp;Liability '!S36</f>
        <v>162885.1594212839</v>
      </c>
      <c r="T36" s="545">
        <f>'[8]RCB 3 An3D-Asset &amp;Liability '!T36</f>
        <v>5249.2923394775171</v>
      </c>
      <c r="U36" s="545">
        <f>'[8]RCB 3 An3D-Asset &amp;Liability '!U36</f>
        <v>737.52317087400229</v>
      </c>
      <c r="V36" s="546">
        <f>'[8]RCB 3 An3D-Asset &amp;Liability '!V36</f>
        <v>677.33078792683898</v>
      </c>
      <c r="W36" s="547">
        <f>'[8]RCB 3 An3D-Asset &amp;Liability '!W36</f>
        <v>114394881.84873369</v>
      </c>
      <c r="X36" s="545">
        <f>'[8]RCB 3 An3D-Asset &amp;Liability '!X36</f>
        <v>892318.94256704196</v>
      </c>
      <c r="Y36" s="546">
        <f>'[8]RCB 3 An3D-Asset &amp;Liability '!Y36</f>
        <v>475692.05035431648</v>
      </c>
      <c r="Z36" s="151"/>
      <c r="AA36" s="169">
        <f>'[8]RCB 3 An3D-Asset &amp;Liability '!AA36</f>
        <v>1000000000</v>
      </c>
      <c r="AB36" s="170">
        <f>'[8]RCB 3 An3D-Asset &amp;Liability '!AB36</f>
        <v>7451500000</v>
      </c>
      <c r="AC36" s="171">
        <f>'[8]RCB 3 An3D-Asset &amp;Liability '!AC36</f>
        <v>2000000000</v>
      </c>
      <c r="AD36" s="169">
        <f>'[8]RCB 3 An3D-Asset &amp;Liability '!AD36</f>
        <v>2500000000</v>
      </c>
      <c r="AE36" s="170">
        <f>'[8]RCB 3 An3D-Asset &amp;Liability '!AE36</f>
        <v>0</v>
      </c>
      <c r="AF36" s="170">
        <f>'[8]RCB 3 An3D-Asset &amp;Liability '!AF36</f>
        <v>0</v>
      </c>
      <c r="AG36" s="169">
        <f>'[8]RCB 3 An3D-Asset &amp;Liability '!AG36</f>
        <v>0</v>
      </c>
      <c r="AH36" s="170">
        <f>'[8]RCB 3 An3D-Asset &amp;Liability '!AH36</f>
        <v>2000000000</v>
      </c>
      <c r="AI36" s="170">
        <f>'[8]RCB 3 An3D-Asset &amp;Liability '!AI36</f>
        <v>0</v>
      </c>
      <c r="AJ36" s="171">
        <f>'[8]RCB 3 An3D-Asset &amp;Liability '!AJ36</f>
        <v>0</v>
      </c>
      <c r="AK36" s="170">
        <f>'[8]RCB 3 An3D-Asset &amp;Liability '!AK36</f>
        <v>0</v>
      </c>
      <c r="AL36" s="170">
        <f>'[8]RCB 3 An3D-Asset &amp;Liability '!AL36</f>
        <v>45000000</v>
      </c>
      <c r="AM36" s="170">
        <f>'[8]RCB 3 An3D-Asset &amp;Liability '!AM36</f>
        <v>0</v>
      </c>
      <c r="AN36" s="169">
        <f>'[8]RCB 3 An3D-Asset &amp;Liability '!AN36</f>
        <v>1830132.602739726</v>
      </c>
      <c r="AO36" s="170">
        <f>'[8]RCB 3 An3D-Asset &amp;Liability '!AO36</f>
        <v>0</v>
      </c>
      <c r="AP36" s="171">
        <f>'[8]RCB 3 An3D-Asset &amp;Liability '!AP36</f>
        <v>0</v>
      </c>
    </row>
    <row r="37" spans="1:42">
      <c r="A37" s="168">
        <f>'[8]RCB 3 An3D-Asset &amp;Liability '!A37</f>
        <v>42795</v>
      </c>
      <c r="B37" s="545">
        <f>'[8]RCB 3 An3D-Asset &amp;Liability '!B37</f>
        <v>11341104.88918619</v>
      </c>
      <c r="C37" s="545">
        <f>'[8]RCB 3 An3D-Asset &amp;Liability '!C37</f>
        <v>14947.870860186267</v>
      </c>
      <c r="D37" s="546">
        <f>'[8]RCB 3 An3D-Asset &amp;Liability '!D37</f>
        <v>28370.10913876797</v>
      </c>
      <c r="E37" s="547">
        <f>'[8]RCB 3 An3D-Asset &amp;Liability '!E37</f>
        <v>0</v>
      </c>
      <c r="F37" s="545">
        <f>'[8]RCB 3 An3D-Asset &amp;Liability '!F37</f>
        <v>4300264.5037402045</v>
      </c>
      <c r="G37" s="545">
        <f>'[8]RCB 3 An3D-Asset &amp;Liability '!G37</f>
        <v>16755.738077886883</v>
      </c>
      <c r="H37" s="545">
        <f>'[8]RCB 3 An3D-Asset &amp;Liability '!H37</f>
        <v>0</v>
      </c>
      <c r="I37" s="546">
        <f>'[8]RCB 3 An3D-Asset &amp;Liability '!I37</f>
        <v>17881.933228053018</v>
      </c>
      <c r="J37" s="547">
        <f>'[8]RCB 3 An3D-Asset &amp;Liability '!J37</f>
        <v>420109648.24680251</v>
      </c>
      <c r="K37" s="545">
        <f>'[8]RCB 3 An3D-Asset &amp;Liability '!K37</f>
        <v>720271219.62062275</v>
      </c>
      <c r="L37" s="545">
        <f>'[8]RCB 3 An3D-Asset &amp;Liability '!L37</f>
        <v>6982175.9005588982</v>
      </c>
      <c r="M37" s="545">
        <f>'[8]RCB 3 An3D-Asset &amp;Liability '!M37</f>
        <v>1842532.32586198</v>
      </c>
      <c r="N37" s="546">
        <f>'[8]RCB 3 An3D-Asset &amp;Liability '!N37</f>
        <v>1401173.7311048557</v>
      </c>
      <c r="O37" s="547">
        <f>'[8]RCB 3 An3D-Asset &amp;Liability '!O37</f>
        <v>15804900858.620682</v>
      </c>
      <c r="P37" s="545">
        <f>'[8]RCB 3 An3D-Asset &amp;Liability '!P37</f>
        <v>68600374.716068313</v>
      </c>
      <c r="Q37" s="546">
        <f>'[8]RCB 3 An3D-Asset &amp;Liability '!Q37</f>
        <v>22105625.984787792</v>
      </c>
      <c r="R37" s="547">
        <f>'[8]RCB 3 An3D-Asset &amp;Liability '!R37</f>
        <v>656921.33071868087</v>
      </c>
      <c r="S37" s="545">
        <f>'[8]RCB 3 An3D-Asset &amp;Liability '!S37</f>
        <v>160567.67997863583</v>
      </c>
      <c r="T37" s="545">
        <f>'[8]RCB 3 An3D-Asset &amp;Liability '!T37</f>
        <v>5261.7922820303902</v>
      </c>
      <c r="U37" s="545">
        <f>'[8]RCB 3 An3D-Asset &amp;Liability '!U37</f>
        <v>734.6600803367885</v>
      </c>
      <c r="V37" s="546">
        <f>'[8]RCB 3 An3D-Asset &amp;Liability '!V37</f>
        <v>667.69393591116068</v>
      </c>
      <c r="W37" s="547">
        <f>'[8]RCB 3 An3D-Asset &amp;Liability '!W37</f>
        <v>113502562.90616651</v>
      </c>
      <c r="X37" s="545">
        <f>'[8]RCB 3 An3D-Asset &amp;Liability '!X37</f>
        <v>871868.71847507183</v>
      </c>
      <c r="Y37" s="546">
        <f>'[8]RCB 3 An3D-Asset &amp;Liability '!Y37</f>
        <v>471981.49075147544</v>
      </c>
      <c r="Z37" s="151"/>
      <c r="AA37" s="169">
        <f>'[8]RCB 3 An3D-Asset &amp;Liability '!AA37</f>
        <v>1000000000</v>
      </c>
      <c r="AB37" s="170">
        <f>'[8]RCB 3 An3D-Asset &amp;Liability '!AB37</f>
        <v>5451500000</v>
      </c>
      <c r="AC37" s="171">
        <f>'[8]RCB 3 An3D-Asset &amp;Liability '!AC37</f>
        <v>2000000000</v>
      </c>
      <c r="AD37" s="169">
        <f>'[8]RCB 3 An3D-Asset &amp;Liability '!AD37</f>
        <v>2500000000</v>
      </c>
      <c r="AE37" s="170">
        <f>'[8]RCB 3 An3D-Asset &amp;Liability '!AE37</f>
        <v>0</v>
      </c>
      <c r="AF37" s="170">
        <f>'[8]RCB 3 An3D-Asset &amp;Liability '!AF37</f>
        <v>0</v>
      </c>
      <c r="AG37" s="169">
        <f>'[8]RCB 3 An3D-Asset &amp;Liability '!AG37</f>
        <v>0</v>
      </c>
      <c r="AH37" s="170">
        <f>'[8]RCB 3 An3D-Asset &amp;Liability '!AH37</f>
        <v>0</v>
      </c>
      <c r="AI37" s="170">
        <f>'[8]RCB 3 An3D-Asset &amp;Liability '!AI37</f>
        <v>0</v>
      </c>
      <c r="AJ37" s="171">
        <f>'[8]RCB 3 An3D-Asset &amp;Liability '!AJ37</f>
        <v>0</v>
      </c>
      <c r="AK37" s="170">
        <f>'[8]RCB 3 An3D-Asset &amp;Liability '!AK37</f>
        <v>0</v>
      </c>
      <c r="AL37" s="170">
        <f>'[8]RCB 3 An3D-Asset &amp;Liability '!AL37</f>
        <v>55250000</v>
      </c>
      <c r="AM37" s="170">
        <f>'[8]RCB 3 An3D-Asset &amp;Liability '!AM37</f>
        <v>0</v>
      </c>
      <c r="AN37" s="169">
        <f>'[8]RCB 3 An3D-Asset &amp;Liability '!AN37</f>
        <v>2820000</v>
      </c>
      <c r="AO37" s="170">
        <f>'[8]RCB 3 An3D-Asset &amp;Liability '!AO37</f>
        <v>0</v>
      </c>
      <c r="AP37" s="171">
        <f>'[8]RCB 3 An3D-Asset &amp;Liability '!AP37</f>
        <v>0</v>
      </c>
    </row>
    <row r="38" spans="1:42">
      <c r="A38" s="168">
        <f>'[8]RCB 3 An3D-Asset &amp;Liability '!A38</f>
        <v>42826</v>
      </c>
      <c r="B38" s="545">
        <f>'[8]RCB 3 An3D-Asset &amp;Liability '!B38</f>
        <v>11326157.018326003</v>
      </c>
      <c r="C38" s="545">
        <f>'[8]RCB 3 An3D-Asset &amp;Liability '!C38</f>
        <v>14653.163244340794</v>
      </c>
      <c r="D38" s="546">
        <f>'[8]RCB 3 An3D-Asset &amp;Liability '!D38</f>
        <v>31525.322635729346</v>
      </c>
      <c r="E38" s="547">
        <f>'[8]RCB 3 An3D-Asset &amp;Liability '!E38</f>
        <v>0</v>
      </c>
      <c r="F38" s="545">
        <f>'[8]RCB 3 An3D-Asset &amp;Liability '!F38</f>
        <v>4283508.7656623181</v>
      </c>
      <c r="G38" s="545">
        <f>'[8]RCB 3 An3D-Asset &amp;Liability '!G38</f>
        <v>16825.414022060762</v>
      </c>
      <c r="H38" s="545">
        <f>'[8]RCB 3 An3D-Asset &amp;Liability '!H38</f>
        <v>0</v>
      </c>
      <c r="I38" s="546">
        <f>'[8]RCB 3 An3D-Asset &amp;Liability '!I38</f>
        <v>17812.257283879142</v>
      </c>
      <c r="J38" s="547">
        <f>'[8]RCB 3 An3D-Asset &amp;Liability '!J38</f>
        <v>336925052.9291507</v>
      </c>
      <c r="K38" s="545">
        <f>'[8]RCB 3 An3D-Asset &amp;Liability '!K38</f>
        <v>796473639.03771806</v>
      </c>
      <c r="L38" s="545">
        <f>'[8]RCB 3 An3D-Asset &amp;Liability '!L38</f>
        <v>6448754.4220964611</v>
      </c>
      <c r="M38" s="545">
        <f>'[8]RCB 3 An3D-Asset &amp;Liability '!M38</f>
        <v>1483068.2444586083</v>
      </c>
      <c r="N38" s="546">
        <f>'[8]RCB 3 An3D-Asset &amp;Liability '!N38</f>
        <v>1491623.1556262914</v>
      </c>
      <c r="O38" s="547">
        <f>'[8]RCB 3 An3D-Asset &amp;Liability '!O38</f>
        <v>15736300483.904575</v>
      </c>
      <c r="P38" s="545">
        <f>'[8]RCB 3 An3D-Asset &amp;Liability '!P38</f>
        <v>68911501.152199164</v>
      </c>
      <c r="Q38" s="546">
        <f>'[8]RCB 3 An3D-Asset &amp;Liability '!Q38</f>
        <v>22015545.72191241</v>
      </c>
      <c r="R38" s="547">
        <f>'[8]RCB 3 An3D-Asset &amp;Liability '!R38</f>
        <v>0</v>
      </c>
      <c r="S38" s="545">
        <f>'[8]RCB 3 An3D-Asset &amp;Liability '!S38</f>
        <v>812227.21841528628</v>
      </c>
      <c r="T38" s="545">
        <f>'[8]RCB 3 An3D-Asset &amp;Liability '!T38</f>
        <v>4705.648834026535</v>
      </c>
      <c r="U38" s="545">
        <f>'[8]RCB 3 An3D-Asset &amp;Liability '!U38</f>
        <v>0</v>
      </c>
      <c r="V38" s="546">
        <f>'[8]RCB 3 An3D-Asset &amp;Liability '!V38</f>
        <v>3377.5115165768984</v>
      </c>
      <c r="W38" s="547">
        <f>'[8]RCB 3 An3D-Asset &amp;Liability '!W38</f>
        <v>112630694.18769151</v>
      </c>
      <c r="X38" s="545">
        <f>'[8]RCB 3 An3D-Asset &amp;Liability '!X38</f>
        <v>868128.40935748152</v>
      </c>
      <c r="Y38" s="546">
        <f>'[8]RCB 3 An3D-Asset &amp;Liability '!Y38</f>
        <v>468355.96999715012</v>
      </c>
      <c r="Z38" s="151"/>
      <c r="AA38" s="169">
        <f>'[8]RCB 3 An3D-Asset &amp;Liability '!AA38</f>
        <v>1000000000</v>
      </c>
      <c r="AB38" s="170">
        <f>'[8]RCB 3 An3D-Asset &amp;Liability '!AB38</f>
        <v>5451500000</v>
      </c>
      <c r="AC38" s="171">
        <f>'[8]RCB 3 An3D-Asset &amp;Liability '!AC38</f>
        <v>2000000000</v>
      </c>
      <c r="AD38" s="169">
        <f>'[8]RCB 3 An3D-Asset &amp;Liability '!AD38</f>
        <v>2500000000</v>
      </c>
      <c r="AE38" s="170">
        <f>'[8]RCB 3 An3D-Asset &amp;Liability '!AE38</f>
        <v>0</v>
      </c>
      <c r="AF38" s="170">
        <f>'[8]RCB 3 An3D-Asset &amp;Liability '!AF38</f>
        <v>0</v>
      </c>
      <c r="AG38" s="169">
        <f>'[8]RCB 3 An3D-Asset &amp;Liability '!AG38</f>
        <v>0</v>
      </c>
      <c r="AH38" s="170">
        <f>'[8]RCB 3 An3D-Asset &amp;Liability '!AH38</f>
        <v>0</v>
      </c>
      <c r="AI38" s="170">
        <f>'[8]RCB 3 An3D-Asset &amp;Liability '!AI38</f>
        <v>0</v>
      </c>
      <c r="AJ38" s="171">
        <f>'[8]RCB 3 An3D-Asset &amp;Liability '!AJ38</f>
        <v>0</v>
      </c>
      <c r="AK38" s="170">
        <f>'[8]RCB 3 An3D-Asset &amp;Liability '!AK38</f>
        <v>0</v>
      </c>
      <c r="AL38" s="170">
        <f>'[8]RCB 3 An3D-Asset &amp;Liability '!AL38</f>
        <v>0</v>
      </c>
      <c r="AM38" s="170">
        <f>'[8]RCB 3 An3D-Asset &amp;Liability '!AM38</f>
        <v>0</v>
      </c>
      <c r="AN38" s="169">
        <f>'[8]RCB 3 An3D-Asset &amp;Liability '!AN38</f>
        <v>0</v>
      </c>
      <c r="AO38" s="170">
        <f>'[8]RCB 3 An3D-Asset &amp;Liability '!AO38</f>
        <v>0</v>
      </c>
      <c r="AP38" s="171">
        <f>'[8]RCB 3 An3D-Asset &amp;Liability '!AP38</f>
        <v>0</v>
      </c>
    </row>
    <row r="39" spans="1:42">
      <c r="A39" s="168">
        <f>'[8]RCB 3 An3D-Asset &amp;Liability '!A39</f>
        <v>42856</v>
      </c>
      <c r="B39" s="545">
        <f>'[8]RCB 3 An3D-Asset &amp;Liability '!B39</f>
        <v>11311503.855081663</v>
      </c>
      <c r="C39" s="545">
        <f>'[8]RCB 3 An3D-Asset &amp;Liability '!C39</f>
        <v>14327.21973952141</v>
      </c>
      <c r="D39" s="546">
        <f>'[8]RCB 3 An3D-Asset &amp;Liability '!D39</f>
        <v>34236.708220181012</v>
      </c>
      <c r="E39" s="547">
        <f>'[8]RCB 3 An3D-Asset &amp;Liability '!E39</f>
        <v>0</v>
      </c>
      <c r="F39" s="545">
        <f>'[8]RCB 3 An3D-Asset &amp;Liability '!F39</f>
        <v>4266683.3516402571</v>
      </c>
      <c r="G39" s="545">
        <f>'[8]RCB 3 An3D-Asset &amp;Liability '!G39</f>
        <v>16895.379702035872</v>
      </c>
      <c r="H39" s="545">
        <f>'[8]RCB 3 An3D-Asset &amp;Liability '!H39</f>
        <v>0</v>
      </c>
      <c r="I39" s="546">
        <f>'[8]RCB 3 An3D-Asset &amp;Liability '!I39</f>
        <v>17742.291603904072</v>
      </c>
      <c r="J39" s="547">
        <f>'[8]RCB 3 An3D-Asset &amp;Liability '!J39</f>
        <v>334292545.84634513</v>
      </c>
      <c r="K39" s="545">
        <f>'[8]RCB 3 An3D-Asset &amp;Liability '!K39</f>
        <v>792657391.69842386</v>
      </c>
      <c r="L39" s="545">
        <f>'[8]RCB 3 An3D-Asset &amp;Liability '!L39</f>
        <v>5685968.7905367799</v>
      </c>
      <c r="M39" s="545">
        <f>'[8]RCB 3 An3D-Asset &amp;Liability '!M39</f>
        <v>1471609.7712456675</v>
      </c>
      <c r="N39" s="546">
        <f>'[8]RCB 3 An3D-Asset &amp;Liability '!N39</f>
        <v>1486039.1293730931</v>
      </c>
      <c r="O39" s="547">
        <f>'[8]RCB 3 An3D-Asset &amp;Liability '!O39</f>
        <v>15667388982.752359</v>
      </c>
      <c r="P39" s="545">
        <f>'[8]RCB 3 An3D-Asset &amp;Liability '!P39</f>
        <v>74832388.807380199</v>
      </c>
      <c r="Q39" s="546">
        <f>'[8]RCB 3 An3D-Asset &amp;Liability '!Q39</f>
        <v>21928670.290960059</v>
      </c>
      <c r="R39" s="547">
        <f>'[8]RCB 3 An3D-Asset &amp;Liability '!R39</f>
        <v>0</v>
      </c>
      <c r="S39" s="545">
        <f>'[8]RCB 3 An3D-Asset &amp;Liability '!S39</f>
        <v>807521.56958125974</v>
      </c>
      <c r="T39" s="545">
        <f>'[8]RCB 3 An3D-Asset &amp;Liability '!T39</f>
        <v>4725.2164904280216</v>
      </c>
      <c r="U39" s="545">
        <f>'[8]RCB 3 An3D-Asset &amp;Liability '!U39</f>
        <v>0</v>
      </c>
      <c r="V39" s="546">
        <f>'[8]RCB 3 An3D-Asset &amp;Liability '!V39</f>
        <v>3357.943860175405</v>
      </c>
      <c r="W39" s="547">
        <f>'[8]RCB 3 An3D-Asset &amp;Liability '!W39</f>
        <v>111762565.77833396</v>
      </c>
      <c r="X39" s="545">
        <f>'[8]RCB 3 An3D-Asset &amp;Liability '!X39</f>
        <v>707348.5475123371</v>
      </c>
      <c r="Y39" s="546">
        <f>'[8]RCB 3 An3D-Asset &amp;Liability '!Y39</f>
        <v>464746.00269490521</v>
      </c>
      <c r="Z39" s="151"/>
      <c r="AA39" s="169">
        <f>'[8]RCB 3 An3D-Asset &amp;Liability '!AA39</f>
        <v>1000000000</v>
      </c>
      <c r="AB39" s="170">
        <f>'[8]RCB 3 An3D-Asset &amp;Liability '!AB39</f>
        <v>5451500000</v>
      </c>
      <c r="AC39" s="171">
        <f>'[8]RCB 3 An3D-Asset &amp;Liability '!AC39</f>
        <v>2000000000</v>
      </c>
      <c r="AD39" s="169">
        <f>'[8]RCB 3 An3D-Asset &amp;Liability '!AD39</f>
        <v>2500000000</v>
      </c>
      <c r="AE39" s="170">
        <f>'[8]RCB 3 An3D-Asset &amp;Liability '!AE39</f>
        <v>0</v>
      </c>
      <c r="AF39" s="170">
        <f>'[8]RCB 3 An3D-Asset &amp;Liability '!AF39</f>
        <v>0</v>
      </c>
      <c r="AG39" s="169">
        <f>'[8]RCB 3 An3D-Asset &amp;Liability '!AG39</f>
        <v>0</v>
      </c>
      <c r="AH39" s="170">
        <f>'[8]RCB 3 An3D-Asset &amp;Liability '!AH39</f>
        <v>0</v>
      </c>
      <c r="AI39" s="170">
        <f>'[8]RCB 3 An3D-Asset &amp;Liability '!AI39</f>
        <v>2000000000</v>
      </c>
      <c r="AJ39" s="171">
        <f>'[8]RCB 3 An3D-Asset &amp;Liability '!AJ39</f>
        <v>0</v>
      </c>
      <c r="AK39" s="170">
        <f>'[8]RCB 3 An3D-Asset &amp;Liability '!AK39</f>
        <v>0</v>
      </c>
      <c r="AL39" s="170">
        <f>'[8]RCB 3 An3D-Asset &amp;Liability '!AL39</f>
        <v>0</v>
      </c>
      <c r="AM39" s="170">
        <f>'[8]RCB 3 An3D-Asset &amp;Liability '!AM39</f>
        <v>22500000</v>
      </c>
      <c r="AN39" s="169">
        <f>'[8]RCB 3 An3D-Asset &amp;Liability '!AN39</f>
        <v>1830132.602739726</v>
      </c>
      <c r="AO39" s="170">
        <f>'[8]RCB 3 An3D-Asset &amp;Liability '!AO39</f>
        <v>0</v>
      </c>
      <c r="AP39" s="171">
        <f>'[8]RCB 3 An3D-Asset &amp;Liability '!AP39</f>
        <v>0</v>
      </c>
    </row>
    <row r="40" spans="1:42">
      <c r="A40" s="168">
        <f>'[8]RCB 3 An3D-Asset &amp;Liability '!A40</f>
        <v>42887</v>
      </c>
      <c r="B40" s="545">
        <f>'[8]RCB 3 An3D-Asset &amp;Liability '!B40</f>
        <v>11297176.635342142</v>
      </c>
      <c r="C40" s="545">
        <f>'[8]RCB 3 An3D-Asset &amp;Liability '!C40</f>
        <v>14370.221764363821</v>
      </c>
      <c r="D40" s="546">
        <f>'[8]RCB 3 An3D-Asset &amp;Liability '!D40</f>
        <v>35697.321632671898</v>
      </c>
      <c r="E40" s="547">
        <f>'[8]RCB 3 An3D-Asset &amp;Liability '!E40</f>
        <v>0</v>
      </c>
      <c r="F40" s="545">
        <f>'[8]RCB 3 An3D-Asset &amp;Liability '!F40</f>
        <v>4249787.9719382217</v>
      </c>
      <c r="G40" s="545">
        <f>'[8]RCB 3 An3D-Asset &amp;Liability '!G40</f>
        <v>16965.636322630166</v>
      </c>
      <c r="H40" s="545">
        <f>'[8]RCB 3 An3D-Asset &amp;Liability '!H40</f>
        <v>0</v>
      </c>
      <c r="I40" s="546">
        <f>'[8]RCB 3 An3D-Asset &amp;Liability '!I40</f>
        <v>17672.034983309772</v>
      </c>
      <c r="J40" s="547">
        <f>'[8]RCB 3 An3D-Asset &amp;Liability '!J40</f>
        <v>253353985.70307648</v>
      </c>
      <c r="K40" s="545">
        <f>'[8]RCB 3 An3D-Asset &amp;Liability '!K40</f>
        <v>867909983.05115688</v>
      </c>
      <c r="L40" s="545">
        <f>'[8]RCB 3 An3D-Asset &amp;Liability '!L40</f>
        <v>6179475.1666901335</v>
      </c>
      <c r="M40" s="545">
        <f>'[8]RCB 3 An3D-Asset &amp;Liability '!M40</f>
        <v>1114686.2148573485</v>
      </c>
      <c r="N40" s="546">
        <f>'[8]RCB 3 An3D-Asset &amp;Liability '!N40</f>
        <v>1579735.2559450595</v>
      </c>
      <c r="O40" s="547">
        <f>'[8]RCB 3 An3D-Asset &amp;Liability '!O40</f>
        <v>15592556593.944965</v>
      </c>
      <c r="P40" s="545">
        <f>'[8]RCB 3 An3D-Asset &amp;Liability '!P40</f>
        <v>78002750.96854727</v>
      </c>
      <c r="Q40" s="546">
        <f>'[8]RCB 3 An3D-Asset &amp;Liability '!Q40</f>
        <v>21834324.641536847</v>
      </c>
      <c r="R40" s="547">
        <f>'[8]RCB 3 An3D-Asset &amp;Liability '!R40</f>
        <v>0</v>
      </c>
      <c r="S40" s="545">
        <f>'[8]RCB 3 An3D-Asset &amp;Liability '!S40</f>
        <v>802796.35309083166</v>
      </c>
      <c r="T40" s="545">
        <f>'[8]RCB 3 An3D-Asset &amp;Liability '!T40</f>
        <v>4744.865515667374</v>
      </c>
      <c r="U40" s="545">
        <f>'[8]RCB 3 An3D-Asset &amp;Liability '!U40</f>
        <v>0</v>
      </c>
      <c r="V40" s="546">
        <f>'[8]RCB 3 An3D-Asset &amp;Liability '!V40</f>
        <v>3338.2948349360418</v>
      </c>
      <c r="W40" s="547">
        <f>'[8]RCB 3 An3D-Asset &amp;Liability '!W40</f>
        <v>111055217.23082171</v>
      </c>
      <c r="X40" s="545">
        <f>'[8]RCB 3 An3D-Asset &amp;Liability '!X40</f>
        <v>837366.81276912254</v>
      </c>
      <c r="Y40" s="546">
        <f>'[8]RCB 3 An3D-Asset &amp;Liability '!Y40</f>
        <v>461804.61165149946</v>
      </c>
      <c r="Z40" s="151"/>
      <c r="AA40" s="169">
        <f>'[8]RCB 3 An3D-Asset &amp;Liability '!AA40</f>
        <v>1000000000</v>
      </c>
      <c r="AB40" s="170">
        <f>'[8]RCB 3 An3D-Asset &amp;Liability '!AB40</f>
        <v>5451500000</v>
      </c>
      <c r="AC40" s="171">
        <f>'[8]RCB 3 An3D-Asset &amp;Liability '!AC40</f>
        <v>0</v>
      </c>
      <c r="AD40" s="169">
        <f>'[8]RCB 3 An3D-Asset &amp;Liability '!AD40</f>
        <v>2500000000</v>
      </c>
      <c r="AE40" s="170">
        <f>'[8]RCB 3 An3D-Asset &amp;Liability '!AE40</f>
        <v>0</v>
      </c>
      <c r="AF40" s="170">
        <f>'[8]RCB 3 An3D-Asset &amp;Liability '!AF40</f>
        <v>0</v>
      </c>
      <c r="AG40" s="169">
        <f>'[8]RCB 3 An3D-Asset &amp;Liability '!AG40</f>
        <v>0</v>
      </c>
      <c r="AH40" s="170">
        <f>'[8]RCB 3 An3D-Asset &amp;Liability '!AH40</f>
        <v>0</v>
      </c>
      <c r="AI40" s="170">
        <f>'[8]RCB 3 An3D-Asset &amp;Liability '!AI40</f>
        <v>0</v>
      </c>
      <c r="AJ40" s="171">
        <f>'[8]RCB 3 An3D-Asset &amp;Liability '!AJ40</f>
        <v>0</v>
      </c>
      <c r="AK40" s="170">
        <f>'[8]RCB 3 An3D-Asset &amp;Liability '!AK40</f>
        <v>0</v>
      </c>
      <c r="AL40" s="170">
        <f>'[8]RCB 3 An3D-Asset &amp;Liability '!AL40</f>
        <v>27589200</v>
      </c>
      <c r="AM40" s="170">
        <f>'[8]RCB 3 An3D-Asset &amp;Liability '!AM40</f>
        <v>0</v>
      </c>
      <c r="AN40" s="169">
        <f>'[8]RCB 3 An3D-Asset &amp;Liability '!AN40</f>
        <v>2820000</v>
      </c>
      <c r="AO40" s="170">
        <f>'[8]RCB 3 An3D-Asset &amp;Liability '!AO40</f>
        <v>0</v>
      </c>
      <c r="AP40" s="171">
        <f>'[8]RCB 3 An3D-Asset &amp;Liability '!AP40</f>
        <v>0</v>
      </c>
    </row>
    <row r="41" spans="1:42">
      <c r="A41" s="168">
        <f>'[8]RCB 3 An3D-Asset &amp;Liability '!A41</f>
        <v>42917</v>
      </c>
      <c r="B41" s="545">
        <f>'[8]RCB 3 An3D-Asset &amp;Liability '!B41</f>
        <v>11282806.413577778</v>
      </c>
      <c r="C41" s="545">
        <f>'[8]RCB 3 An3D-Asset &amp;Liability '!C41</f>
        <v>14016.967603094705</v>
      </c>
      <c r="D41" s="546">
        <f>'[8]RCB 3 An3D-Asset &amp;Liability '!D41</f>
        <v>36617.375737665592</v>
      </c>
      <c r="E41" s="547">
        <f>'[8]RCB 3 An3D-Asset &amp;Liability '!E41</f>
        <v>0</v>
      </c>
      <c r="F41" s="545">
        <f>'[8]RCB 3 An3D-Asset &amp;Liability '!F41</f>
        <v>4232822.3356155911</v>
      </c>
      <c r="G41" s="545">
        <f>'[8]RCB 3 An3D-Asset &amp;Liability '!G41</f>
        <v>17036.185093671767</v>
      </c>
      <c r="H41" s="545">
        <f>'[8]RCB 3 An3D-Asset &amp;Liability '!H41</f>
        <v>0</v>
      </c>
      <c r="I41" s="546">
        <f>'[8]RCB 3 An3D-Asset &amp;Liability '!I41</f>
        <v>17601.48621226817</v>
      </c>
      <c r="J41" s="547">
        <f>'[8]RCB 3 An3D-Asset &amp;Liability '!J41</f>
        <v>251806469.03345454</v>
      </c>
      <c r="K41" s="545">
        <f>'[8]RCB 3 An3D-Asset &amp;Liability '!K41</f>
        <v>863278024.55408883</v>
      </c>
      <c r="L41" s="545">
        <f>'[8]RCB 3 An3D-Asset &amp;Liability '!L41</f>
        <v>5709158.3497663541</v>
      </c>
      <c r="M41" s="545">
        <f>'[8]RCB 3 An3D-Asset &amp;Liability '!M41</f>
        <v>1108227.8467946171</v>
      </c>
      <c r="N41" s="546">
        <f>'[8]RCB 3 An3D-Asset &amp;Liability '!N41</f>
        <v>1572686.6606610806</v>
      </c>
      <c r="O41" s="547">
        <f>'[8]RCB 3 An3D-Asset &amp;Liability '!O41</f>
        <v>15514553842.976437</v>
      </c>
      <c r="P41" s="545">
        <f>'[8]RCB 3 An3D-Asset &amp;Liability '!P41</f>
        <v>66544643.495597973</v>
      </c>
      <c r="Q41" s="546">
        <f>'[8]RCB 3 An3D-Asset &amp;Liability '!Q41</f>
        <v>21740637.350783914</v>
      </c>
      <c r="R41" s="547">
        <f>'[8]RCB 3 An3D-Asset &amp;Liability '!R41</f>
        <v>0</v>
      </c>
      <c r="S41" s="545">
        <f>'[8]RCB 3 An3D-Asset &amp;Liability '!S41</f>
        <v>798051.48757516453</v>
      </c>
      <c r="T41" s="545">
        <f>'[8]RCB 3 An3D-Asset &amp;Liability '!T41</f>
        <v>4764.5962481033384</v>
      </c>
      <c r="U41" s="545">
        <f>'[8]RCB 3 An3D-Asset &amp;Liability '!U41</f>
        <v>0</v>
      </c>
      <c r="V41" s="546">
        <f>'[8]RCB 3 An3D-Asset &amp;Liability '!V41</f>
        <v>3318.5641025000587</v>
      </c>
      <c r="W41" s="547">
        <f>'[8]RCB 3 An3D-Asset &amp;Liability '!W41</f>
        <v>110217850.4180526</v>
      </c>
      <c r="X41" s="545">
        <f>'[8]RCB 3 An3D-Asset &amp;Liability '!X41</f>
        <v>747488.09757820249</v>
      </c>
      <c r="Y41" s="546">
        <f>'[8]RCB 3 An3D-Asset &amp;Liability '!Y41</f>
        <v>458322.56132173474</v>
      </c>
      <c r="Z41" s="151"/>
      <c r="AA41" s="169">
        <f>'[8]RCB 3 An3D-Asset &amp;Liability '!AA41</f>
        <v>1000000000</v>
      </c>
      <c r="AB41" s="170">
        <f>'[8]RCB 3 An3D-Asset &amp;Liability '!AB41</f>
        <v>5451500000</v>
      </c>
      <c r="AC41" s="171">
        <f>'[8]RCB 3 An3D-Asset &amp;Liability '!AC41</f>
        <v>0</v>
      </c>
      <c r="AD41" s="169">
        <f>'[8]RCB 3 An3D-Asset &amp;Liability '!AD41</f>
        <v>2500000000</v>
      </c>
      <c r="AE41" s="170">
        <f>'[8]RCB 3 An3D-Asset &amp;Liability '!AE41</f>
        <v>0</v>
      </c>
      <c r="AF41" s="170">
        <f>'[8]RCB 3 An3D-Asset &amp;Liability '!AF41</f>
        <v>0</v>
      </c>
      <c r="AG41" s="169">
        <f>'[8]RCB 3 An3D-Asset &amp;Liability '!AG41</f>
        <v>0</v>
      </c>
      <c r="AH41" s="170">
        <f>'[8]RCB 3 An3D-Asset &amp;Liability '!AH41</f>
        <v>0</v>
      </c>
      <c r="AI41" s="170">
        <f>'[8]RCB 3 An3D-Asset &amp;Liability '!AI41</f>
        <v>0</v>
      </c>
      <c r="AJ41" s="171">
        <f>'[8]RCB 3 An3D-Asset &amp;Liability '!AJ41</f>
        <v>0</v>
      </c>
      <c r="AK41" s="170">
        <f>'[8]RCB 3 An3D-Asset &amp;Liability '!AK41</f>
        <v>0</v>
      </c>
      <c r="AL41" s="170">
        <f>'[8]RCB 3 An3D-Asset &amp;Liability '!AL41</f>
        <v>0</v>
      </c>
      <c r="AM41" s="170">
        <f>'[8]RCB 3 An3D-Asset &amp;Liability '!AM41</f>
        <v>0</v>
      </c>
      <c r="AN41" s="169">
        <f>'[8]RCB 3 An3D-Asset &amp;Liability '!AN41</f>
        <v>0</v>
      </c>
      <c r="AO41" s="170">
        <f>'[8]RCB 3 An3D-Asset &amp;Liability '!AO41</f>
        <v>0</v>
      </c>
      <c r="AP41" s="171">
        <f>'[8]RCB 3 An3D-Asset &amp;Liability '!AP41</f>
        <v>0</v>
      </c>
    </row>
    <row r="42" spans="1:42">
      <c r="A42" s="168">
        <f>'[8]RCB 3 An3D-Asset &amp;Liability '!A42</f>
        <v>42948</v>
      </c>
      <c r="B42" s="545">
        <f>'[8]RCB 3 An3D-Asset &amp;Liability '!B42</f>
        <v>11268789.445974685</v>
      </c>
      <c r="C42" s="545">
        <f>'[8]RCB 3 An3D-Asset &amp;Liability '!C42</f>
        <v>14062.573295490805</v>
      </c>
      <c r="D42" s="546">
        <f>'[8]RCB 3 An3D-Asset &amp;Liability '!D42</f>
        <v>36571.770045269477</v>
      </c>
      <c r="E42" s="547">
        <f>'[8]RCB 3 An3D-Asset &amp;Liability '!E42</f>
        <v>0</v>
      </c>
      <c r="F42" s="545">
        <f>'[8]RCB 3 An3D-Asset &amp;Liability '!F42</f>
        <v>4215786.1505219191</v>
      </c>
      <c r="G42" s="545">
        <f>'[8]RCB 3 An3D-Asset &amp;Liability '!G42</f>
        <v>17107.02723001963</v>
      </c>
      <c r="H42" s="545">
        <f>'[8]RCB 3 An3D-Asset &amp;Liability '!H42</f>
        <v>0</v>
      </c>
      <c r="I42" s="546">
        <f>'[8]RCB 3 An3D-Asset &amp;Liability '!I42</f>
        <v>17530.644075920321</v>
      </c>
      <c r="J42" s="547">
        <f>'[8]RCB 3 An3D-Asset &amp;Liability '!J42</f>
        <v>250573509.62967682</v>
      </c>
      <c r="K42" s="545">
        <f>'[8]RCB 3 An3D-Asset &amp;Liability '!K42</f>
        <v>858801825.6080997</v>
      </c>
      <c r="L42" s="545">
        <f>'[8]RCB 3 An3D-Asset &amp;Liability '!L42</f>
        <v>5498941.2615442919</v>
      </c>
      <c r="M42" s="545">
        <f>'[8]RCB 3 An3D-Asset &amp;Liability '!M42</f>
        <v>1102659.8925841416</v>
      </c>
      <c r="N42" s="546">
        <f>'[8]RCB 3 An3D-Asset &amp;Liability '!N42</f>
        <v>1564754.7215149822</v>
      </c>
      <c r="O42" s="547">
        <f>'[8]RCB 3 An3D-Asset &amp;Liability '!O42</f>
        <v>15448009199.480799</v>
      </c>
      <c r="P42" s="545">
        <f>'[8]RCB 3 An3D-Asset &amp;Liability '!P42</f>
        <v>75955320.277325451</v>
      </c>
      <c r="Q42" s="546">
        <f>'[8]RCB 3 An3D-Asset &amp;Liability '!Q42</f>
        <v>21657876.153789628</v>
      </c>
      <c r="R42" s="547">
        <f>'[8]RCB 3 An3D-Asset &amp;Liability '!R42</f>
        <v>0</v>
      </c>
      <c r="S42" s="545">
        <f>'[8]RCB 3 An3D-Asset &amp;Liability '!S42</f>
        <v>793286.89132706099</v>
      </c>
      <c r="T42" s="545">
        <f>'[8]RCB 3 An3D-Asset &amp;Liability '!T42</f>
        <v>4784.4090275017006</v>
      </c>
      <c r="U42" s="545">
        <f>'[8]RCB 3 An3D-Asset &amp;Liability '!U42</f>
        <v>0</v>
      </c>
      <c r="V42" s="546">
        <f>'[8]RCB 3 An3D-Asset &amp;Liability '!V42</f>
        <v>3298.7513231016956</v>
      </c>
      <c r="W42" s="547">
        <f>'[8]RCB 3 An3D-Asset &amp;Liability '!W42</f>
        <v>109470362.32047439</v>
      </c>
      <c r="X42" s="545">
        <f>'[8]RCB 3 An3D-Asset &amp;Liability '!X42</f>
        <v>774797.29169491457</v>
      </c>
      <c r="Y42" s="546">
        <f>'[8]RCB 3 An3D-Asset &amp;Liability '!Y42</f>
        <v>455214.25664930558</v>
      </c>
      <c r="Z42" s="151"/>
      <c r="AA42" s="169">
        <f>'[8]RCB 3 An3D-Asset &amp;Liability '!AA42</f>
        <v>1000000000</v>
      </c>
      <c r="AB42" s="170">
        <f>'[8]RCB 3 An3D-Asset &amp;Liability '!AB42</f>
        <v>5451500000</v>
      </c>
      <c r="AC42" s="171">
        <f>'[8]RCB 3 An3D-Asset &amp;Liability '!AC42</f>
        <v>0</v>
      </c>
      <c r="AD42" s="169">
        <f>'[8]RCB 3 An3D-Asset &amp;Liability '!AD42</f>
        <v>2500000000</v>
      </c>
      <c r="AE42" s="170">
        <f>'[8]RCB 3 An3D-Asset &amp;Liability '!AE42</f>
        <v>0</v>
      </c>
      <c r="AF42" s="170">
        <f>'[8]RCB 3 An3D-Asset &amp;Liability '!AF42</f>
        <v>0</v>
      </c>
      <c r="AG42" s="169">
        <f>'[8]RCB 3 An3D-Asset &amp;Liability '!AG42</f>
        <v>0</v>
      </c>
      <c r="AH42" s="170">
        <f>'[8]RCB 3 An3D-Asset &amp;Liability '!AH42</f>
        <v>0</v>
      </c>
      <c r="AI42" s="170">
        <f>'[8]RCB 3 An3D-Asset &amp;Liability '!AI42</f>
        <v>0</v>
      </c>
      <c r="AJ42" s="171">
        <f>'[8]RCB 3 An3D-Asset &amp;Liability '!AJ42</f>
        <v>0</v>
      </c>
      <c r="AK42" s="170">
        <f>'[8]RCB 3 An3D-Asset &amp;Liability '!AK42</f>
        <v>0</v>
      </c>
      <c r="AL42" s="170">
        <f>'[8]RCB 3 An3D-Asset &amp;Liability '!AL42</f>
        <v>5836560</v>
      </c>
      <c r="AM42" s="170">
        <f>'[8]RCB 3 An3D-Asset &amp;Liability '!AM42</f>
        <v>0</v>
      </c>
      <c r="AN42" s="169">
        <f>'[8]RCB 3 An3D-Asset &amp;Liability '!AN42</f>
        <v>1830132.602739726</v>
      </c>
      <c r="AO42" s="170">
        <f>'[8]RCB 3 An3D-Asset &amp;Liability '!AO42</f>
        <v>0</v>
      </c>
      <c r="AP42" s="171">
        <f>'[8]RCB 3 An3D-Asset &amp;Liability '!AP42</f>
        <v>0</v>
      </c>
    </row>
    <row r="43" spans="1:42">
      <c r="A43" s="168">
        <f>'[8]RCB 3 An3D-Asset &amp;Liability '!A43</f>
        <v>42979</v>
      </c>
      <c r="B43" s="545">
        <f>'[8]RCB 3 An3D-Asset &amp;Liability '!B43</f>
        <v>11254726.872679194</v>
      </c>
      <c r="C43" s="545">
        <f>'[8]RCB 3 An3D-Asset &amp;Liability '!C43</f>
        <v>14108.327382797732</v>
      </c>
      <c r="D43" s="546">
        <f>'[8]RCB 3 An3D-Asset &amp;Liability '!D43</f>
        <v>36526.015957962649</v>
      </c>
      <c r="E43" s="547">
        <f>'[8]RCB 3 An3D-Asset &amp;Liability '!E43</f>
        <v>0</v>
      </c>
      <c r="F43" s="545">
        <f>'[8]RCB 3 An3D-Asset &amp;Liability '!F43</f>
        <v>4198679.1232918995</v>
      </c>
      <c r="G43" s="545">
        <f>'[8]RCB 3 An3D-Asset &amp;Liability '!G43</f>
        <v>222995.44395158443</v>
      </c>
      <c r="H43" s="545">
        <f>'[8]RCB 3 An3D-Asset &amp;Liability '!H43</f>
        <v>0</v>
      </c>
      <c r="I43" s="546">
        <f>'[8]RCB 3 An3D-Asset &amp;Liability '!I43</f>
        <v>17459.507354355483</v>
      </c>
      <c r="J43" s="547">
        <f>'[8]RCB 3 An3D-Asset &amp;Liability '!J43</f>
        <v>221286247.78293741</v>
      </c>
      <c r="K43" s="545">
        <f>'[8]RCB 3 An3D-Asset &amp;Liability '!K43</f>
        <v>882590146.19329631</v>
      </c>
      <c r="L43" s="545">
        <f>'[8]RCB 3 An3D-Asset &amp;Liability '!L43</f>
        <v>5677528.2006541267</v>
      </c>
      <c r="M43" s="545">
        <f>'[8]RCB 3 An3D-Asset &amp;Liability '!M43</f>
        <v>970108.01036220032</v>
      </c>
      <c r="N43" s="546">
        <f>'[8]RCB 3 An3D-Asset &amp;Liability '!N43</f>
        <v>1598634.9669049873</v>
      </c>
      <c r="O43" s="547">
        <f>'[8]RCB 3 An3D-Asset &amp;Liability '!O43</f>
        <v>15372053879.203497</v>
      </c>
      <c r="P43" s="545">
        <f>'[8]RCB 3 An3D-Asset &amp;Liability '!P43</f>
        <v>83523931.207049757</v>
      </c>
      <c r="Q43" s="546">
        <f>'[8]RCB 3 An3D-Asset &amp;Liability '!Q43</f>
        <v>21566024.085798871</v>
      </c>
      <c r="R43" s="547">
        <f>'[8]RCB 3 An3D-Asset &amp;Liability '!R43</f>
        <v>0</v>
      </c>
      <c r="S43" s="545">
        <f>'[8]RCB 3 An3D-Asset &amp;Liability '!S43</f>
        <v>788502.4822995594</v>
      </c>
      <c r="T43" s="545">
        <f>'[8]RCB 3 An3D-Asset &amp;Liability '!T43</f>
        <v>4804.3041950410698</v>
      </c>
      <c r="U43" s="545">
        <f>'[8]RCB 3 An3D-Asset &amp;Liability '!U43</f>
        <v>0</v>
      </c>
      <c r="V43" s="546">
        <f>'[8]RCB 3 An3D-Asset &amp;Liability '!V43</f>
        <v>3278.8561555623342</v>
      </c>
      <c r="W43" s="547">
        <f>'[8]RCB 3 An3D-Asset &amp;Liability '!W43</f>
        <v>108695565.02877939</v>
      </c>
      <c r="X43" s="545">
        <f>'[8]RCB 3 An3D-Asset &amp;Liability '!X43</f>
        <v>622270.10199254029</v>
      </c>
      <c r="Y43" s="546">
        <f>'[8]RCB 3 An3D-Asset &amp;Liability '!Y43</f>
        <v>451992.39124467416</v>
      </c>
      <c r="Z43" s="151"/>
      <c r="AA43" s="169">
        <f>'[8]RCB 3 An3D-Asset &amp;Liability '!AA43</f>
        <v>1000000000</v>
      </c>
      <c r="AB43" s="170">
        <f>'[8]RCB 3 An3D-Asset &amp;Liability '!AB43</f>
        <v>5451500000</v>
      </c>
      <c r="AC43" s="171">
        <f>'[8]RCB 3 An3D-Asset &amp;Liability '!AC43</f>
        <v>0</v>
      </c>
      <c r="AD43" s="169">
        <f>'[8]RCB 3 An3D-Asset &amp;Liability '!AD43</f>
        <v>2500000000</v>
      </c>
      <c r="AE43" s="170">
        <f>'[8]RCB 3 An3D-Asset &amp;Liability '!AE43</f>
        <v>0</v>
      </c>
      <c r="AF43" s="170">
        <f>'[8]RCB 3 An3D-Asset &amp;Liability '!AF43</f>
        <v>0</v>
      </c>
      <c r="AG43" s="169">
        <f>'[8]RCB 3 An3D-Asset &amp;Liability '!AG43</f>
        <v>1500000000</v>
      </c>
      <c r="AH43" s="170">
        <f>'[8]RCB 3 An3D-Asset &amp;Liability '!AH43</f>
        <v>0</v>
      </c>
      <c r="AI43" s="170">
        <f>'[8]RCB 3 An3D-Asset &amp;Liability '!AI43</f>
        <v>0</v>
      </c>
      <c r="AJ43" s="171">
        <f>'[8]RCB 3 An3D-Asset &amp;Liability '!AJ43</f>
        <v>0</v>
      </c>
      <c r="AK43" s="170">
        <f>'[8]RCB 3 An3D-Asset &amp;Liability '!AK43</f>
        <v>0</v>
      </c>
      <c r="AL43" s="170">
        <f>'[8]RCB 3 An3D-Asset &amp;Liability '!AL43</f>
        <v>4601520</v>
      </c>
      <c r="AM43" s="170">
        <f>'[8]RCB 3 An3D-Asset &amp;Liability '!AM43</f>
        <v>0</v>
      </c>
      <c r="AN43" s="169">
        <f>'[8]RCB 3 An3D-Asset &amp;Liability '!AN43</f>
        <v>2820000</v>
      </c>
      <c r="AO43" s="170">
        <f>'[8]RCB 3 An3D-Asset &amp;Liability '!AO43</f>
        <v>0</v>
      </c>
      <c r="AP43" s="171">
        <f>'[8]RCB 3 An3D-Asset &amp;Liability '!AP43</f>
        <v>0</v>
      </c>
    </row>
    <row r="44" spans="1:42">
      <c r="A44" s="168">
        <f>'[8]RCB 3 An3D-Asset &amp;Liability '!A44</f>
        <v>43009</v>
      </c>
      <c r="B44" s="545">
        <f>'[8]RCB 3 An3D-Asset &amp;Liability '!B44</f>
        <v>11240618.545296393</v>
      </c>
      <c r="C44" s="545">
        <f>'[8]RCB 3 An3D-Asset &amp;Liability '!C44</f>
        <v>14154.230347912322</v>
      </c>
      <c r="D44" s="546">
        <f>'[8]RCB 3 An3D-Asset &amp;Liability '!D44</f>
        <v>36480.11299284803</v>
      </c>
      <c r="E44" s="547">
        <f>'[8]RCB 3 An3D-Asset &amp;Liability '!E44</f>
        <v>0</v>
      </c>
      <c r="F44" s="545">
        <f>'[8]RCB 3 An3D-Asset &amp;Liability '!F44</f>
        <v>3975683.6793403164</v>
      </c>
      <c r="G44" s="545">
        <f>'[8]RCB 3 An3D-Asset &amp;Liability '!G44</f>
        <v>17249.596483349782</v>
      </c>
      <c r="H44" s="545">
        <f>'[8]RCB 3 An3D-Asset &amp;Liability '!H44</f>
        <v>0</v>
      </c>
      <c r="I44" s="546">
        <f>'[8]RCB 3 An3D-Asset &amp;Liability '!I44</f>
        <v>16532.217966590146</v>
      </c>
      <c r="J44" s="547">
        <f>'[8]RCB 3 An3D-Asset &amp;Liability '!J44</f>
        <v>219553485.53228042</v>
      </c>
      <c r="K44" s="545">
        <f>'[8]RCB 3 An3D-Asset &amp;Liability '!K44</f>
        <v>878645380.24329615</v>
      </c>
      <c r="L44" s="545">
        <f>'[8]RCB 3 An3D-Asset &amp;Liability '!L44</f>
        <v>5781695.8016976034</v>
      </c>
      <c r="M44" s="545">
        <f>'[8]RCB 3 An3D-Asset &amp;Liability '!M44</f>
        <v>962714.80740465003</v>
      </c>
      <c r="N44" s="546">
        <f>'[8]RCB 3 An3D-Asset &amp;Liability '!N44</f>
        <v>1592510.5790872267</v>
      </c>
      <c r="O44" s="547">
        <f>'[8]RCB 3 An3D-Asset &amp;Liability '!O44</f>
        <v>15288529947.996469</v>
      </c>
      <c r="P44" s="545">
        <f>'[8]RCB 3 An3D-Asset &amp;Liability '!P44</f>
        <v>79703058.246246025</v>
      </c>
      <c r="Q44" s="546">
        <f>'[8]RCB 3 An3D-Asset &amp;Liability '!Q44</f>
        <v>21466354.847798299</v>
      </c>
      <c r="R44" s="547">
        <f>'[8]RCB 3 An3D-Asset &amp;Liability '!R44</f>
        <v>0</v>
      </c>
      <c r="S44" s="545">
        <f>'[8]RCB 3 An3D-Asset &amp;Liability '!S44</f>
        <v>783698.17810451833</v>
      </c>
      <c r="T44" s="545">
        <f>'[8]RCB 3 An3D-Asset &amp;Liability '!T44</f>
        <v>4824.2820933187941</v>
      </c>
      <c r="U44" s="545">
        <f>'[8]RCB 3 An3D-Asset &amp;Liability '!U44</f>
        <v>0</v>
      </c>
      <c r="V44" s="546">
        <f>'[8]RCB 3 An3D-Asset &amp;Liability '!V44</f>
        <v>3258.8782572846221</v>
      </c>
      <c r="W44" s="547">
        <f>'[8]RCB 3 An3D-Asset &amp;Liability '!W44</f>
        <v>108073294.92678688</v>
      </c>
      <c r="X44" s="545">
        <f>'[8]RCB 3 An3D-Asset &amp;Liability '!X44</f>
        <v>974356.99329095171</v>
      </c>
      <c r="Y44" s="546">
        <f>'[8]RCB 3 An3D-Asset &amp;Liability '!Y44</f>
        <v>449404.78473722184</v>
      </c>
      <c r="Z44" s="151"/>
      <c r="AA44" s="169">
        <f>'[8]RCB 3 An3D-Asset &amp;Liability '!AA44</f>
        <v>1000000000</v>
      </c>
      <c r="AB44" s="170">
        <f>'[8]RCB 3 An3D-Asset &amp;Liability '!AB44</f>
        <v>5451500000</v>
      </c>
      <c r="AC44" s="171">
        <f>'[8]RCB 3 An3D-Asset &amp;Liability '!AC44</f>
        <v>0</v>
      </c>
      <c r="AD44" s="169">
        <f>'[8]RCB 3 An3D-Asset &amp;Liability '!AD44</f>
        <v>1000000000</v>
      </c>
      <c r="AE44" s="170">
        <f>'[8]RCB 3 An3D-Asset &amp;Liability '!AE44</f>
        <v>0</v>
      </c>
      <c r="AF44" s="170">
        <f>'[8]RCB 3 An3D-Asset &amp;Liability '!AF44</f>
        <v>0</v>
      </c>
      <c r="AG44" s="169">
        <f>'[8]RCB 3 An3D-Asset &amp;Liability '!AG44</f>
        <v>0</v>
      </c>
      <c r="AH44" s="170">
        <f>'[8]RCB 3 An3D-Asset &amp;Liability '!AH44</f>
        <v>0</v>
      </c>
      <c r="AI44" s="170">
        <f>'[8]RCB 3 An3D-Asset &amp;Liability '!AI44</f>
        <v>0</v>
      </c>
      <c r="AJ44" s="171">
        <f>'[8]RCB 3 An3D-Asset &amp;Liability '!AJ44</f>
        <v>0</v>
      </c>
      <c r="AK44" s="170">
        <f>'[8]RCB 3 An3D-Asset &amp;Liability '!AK44</f>
        <v>0</v>
      </c>
      <c r="AL44" s="170">
        <f>'[8]RCB 3 An3D-Asset &amp;Liability '!AL44</f>
        <v>85697120</v>
      </c>
      <c r="AM44" s="170">
        <f>'[8]RCB 3 An3D-Asset &amp;Liability '!AM44</f>
        <v>0</v>
      </c>
      <c r="AN44" s="169">
        <f>'[8]RCB 3 An3D-Asset &amp;Liability '!AN44</f>
        <v>0</v>
      </c>
      <c r="AO44" s="170">
        <f>'[8]RCB 3 An3D-Asset &amp;Liability '!AO44</f>
        <v>0</v>
      </c>
      <c r="AP44" s="171">
        <f>'[8]RCB 3 An3D-Asset &amp;Liability '!AP44</f>
        <v>0</v>
      </c>
    </row>
    <row r="45" spans="1:42">
      <c r="A45" s="168">
        <f>'[8]RCB 3 An3D-Asset &amp;Liability '!A45</f>
        <v>43040</v>
      </c>
      <c r="B45" s="545">
        <f>'[8]RCB 3 An3D-Asset &amp;Liability '!B45</f>
        <v>11226464.314948482</v>
      </c>
      <c r="C45" s="545">
        <f>'[8]RCB 3 An3D-Asset &amp;Liability '!C45</f>
        <v>14200.282675303275</v>
      </c>
      <c r="D45" s="546">
        <f>'[8]RCB 3 An3D-Asset &amp;Liability '!D45</f>
        <v>36434.060665457044</v>
      </c>
      <c r="E45" s="547">
        <f>'[8]RCB 3 An3D-Asset &amp;Liability '!E45</f>
        <v>0</v>
      </c>
      <c r="F45" s="545">
        <f>'[8]RCB 3 An3D-Asset &amp;Liability '!F45</f>
        <v>3958434.0828569657</v>
      </c>
      <c r="G45" s="545">
        <f>'[8]RCB 3 An3D-Asset &amp;Liability '!G45</f>
        <v>36274.076055392943</v>
      </c>
      <c r="H45" s="545">
        <f>'[8]RCB 3 An3D-Asset &amp;Liability '!H45</f>
        <v>0</v>
      </c>
      <c r="I45" s="546">
        <f>'[8]RCB 3 An3D-Asset &amp;Liability '!I45</f>
        <v>16460.488394546886</v>
      </c>
      <c r="J45" s="547">
        <f>'[8]RCB 3 An3D-Asset &amp;Liability '!J45</f>
        <v>189444380.73526046</v>
      </c>
      <c r="K45" s="545">
        <f>'[8]RCB 3 An3D-Asset &amp;Liability '!K45</f>
        <v>902972789.23861849</v>
      </c>
      <c r="L45" s="545">
        <f>'[8]RCB 3 An3D-Asset &amp;Liability '!L45</f>
        <v>6482244.2882145476</v>
      </c>
      <c r="M45" s="545">
        <f>'[8]RCB 3 An3D-Asset &amp;Liability '!M45</f>
        <v>821889.64740866038</v>
      </c>
      <c r="N45" s="546">
        <f>'[8]RCB 3 An3D-Asset &amp;Liability '!N45</f>
        <v>1619758.6921035738</v>
      </c>
      <c r="O45" s="547">
        <f>'[8]RCB 3 An3D-Asset &amp;Liability '!O45</f>
        <v>15208826889.750237</v>
      </c>
      <c r="P45" s="545">
        <f>'[8]RCB 3 An3D-Asset &amp;Liability '!P45</f>
        <v>78202897.818578675</v>
      </c>
      <c r="Q45" s="546">
        <f>'[8]RCB 3 An3D-Asset &amp;Liability '!Q45</f>
        <v>21370455.544128872</v>
      </c>
      <c r="R45" s="547">
        <f>'[8]RCB 3 An3D-Asset &amp;Liability '!R45</f>
        <v>0</v>
      </c>
      <c r="S45" s="545">
        <f>'[8]RCB 3 An3D-Asset &amp;Liability '!S45</f>
        <v>778873.89601119945</v>
      </c>
      <c r="T45" s="545">
        <f>'[8]RCB 3 An3D-Asset &amp;Liability '!T45</f>
        <v>4844.3430663568615</v>
      </c>
      <c r="U45" s="545">
        <f>'[8]RCB 3 An3D-Asset &amp;Liability '!U45</f>
        <v>0</v>
      </c>
      <c r="V45" s="546">
        <f>'[8]RCB 3 An3D-Asset &amp;Liability '!V45</f>
        <v>3238.817284246571</v>
      </c>
      <c r="W45" s="547">
        <f>'[8]RCB 3 An3D-Asset &amp;Liability '!W45</f>
        <v>107098937.93349592</v>
      </c>
      <c r="X45" s="545">
        <f>'[8]RCB 3 An3D-Asset &amp;Liability '!X45</f>
        <v>551735.69230664137</v>
      </c>
      <c r="Y45" s="546">
        <f>'[8]RCB 3 An3D-Asset &amp;Liability '!Y45</f>
        <v>445353.08357345348</v>
      </c>
      <c r="Z45" s="151"/>
      <c r="AA45" s="169">
        <f>'[8]RCB 3 An3D-Asset &amp;Liability '!AA45</f>
        <v>1000000000</v>
      </c>
      <c r="AB45" s="170">
        <f>'[8]RCB 3 An3D-Asset &amp;Liability '!AB45</f>
        <v>5451500000</v>
      </c>
      <c r="AC45" s="171">
        <f>'[8]RCB 3 An3D-Asset &amp;Liability '!AC45</f>
        <v>0</v>
      </c>
      <c r="AD45" s="169">
        <f>'[8]RCB 3 An3D-Asset &amp;Liability '!AD45</f>
        <v>1000000000</v>
      </c>
      <c r="AE45" s="170">
        <f>'[8]RCB 3 An3D-Asset &amp;Liability '!AE45</f>
        <v>0</v>
      </c>
      <c r="AF45" s="170">
        <f>'[8]RCB 3 An3D-Asset &amp;Liability '!AF45</f>
        <v>0</v>
      </c>
      <c r="AG45" s="169">
        <f>'[8]RCB 3 An3D-Asset &amp;Liability '!AG45</f>
        <v>0</v>
      </c>
      <c r="AH45" s="170">
        <f>'[8]RCB 3 An3D-Asset &amp;Liability '!AH45</f>
        <v>0</v>
      </c>
      <c r="AI45" s="170">
        <f>'[8]RCB 3 An3D-Asset &amp;Liability '!AI45</f>
        <v>0</v>
      </c>
      <c r="AJ45" s="171">
        <f>'[8]RCB 3 An3D-Asset &amp;Liability '!AJ45</f>
        <v>0</v>
      </c>
      <c r="AK45" s="170">
        <f>'[8]RCB 3 An3D-Asset &amp;Liability '!AK45</f>
        <v>0</v>
      </c>
      <c r="AL45" s="170">
        <f>'[8]RCB 3 An3D-Asset &amp;Liability '!AL45</f>
        <v>2151360</v>
      </c>
      <c r="AM45" s="170">
        <f>'[8]RCB 3 An3D-Asset &amp;Liability '!AM45</f>
        <v>0</v>
      </c>
      <c r="AN45" s="169">
        <f>'[8]RCB 3 An3D-Asset &amp;Liability '!AN45</f>
        <v>1830132.602739726</v>
      </c>
      <c r="AO45" s="170">
        <f>'[8]RCB 3 An3D-Asset &amp;Liability '!AO45</f>
        <v>0</v>
      </c>
      <c r="AP45" s="171">
        <f>'[8]RCB 3 An3D-Asset &amp;Liability '!AP45</f>
        <v>0</v>
      </c>
    </row>
    <row r="46" spans="1:42">
      <c r="A46" s="168">
        <f>'[8]RCB 3 An3D-Asset &amp;Liability '!A46</f>
        <v>43070</v>
      </c>
      <c r="B46" s="545">
        <f>'[8]RCB 3 An3D-Asset &amp;Liability '!B46</f>
        <v>11212264.032273177</v>
      </c>
      <c r="C46" s="545">
        <f>'[8]RCB 3 An3D-Asset &amp;Liability '!C46</f>
        <v>14246.484851015961</v>
      </c>
      <c r="D46" s="546">
        <f>'[8]RCB 3 An3D-Asset &amp;Liability '!D46</f>
        <v>36387.858489744409</v>
      </c>
      <c r="E46" s="547">
        <f>'[8]RCB 3 An3D-Asset &amp;Liability '!E46</f>
        <v>0</v>
      </c>
      <c r="F46" s="545">
        <f>'[8]RCB 3 An3D-Asset &amp;Liability '!F46</f>
        <v>3922160.0068015731</v>
      </c>
      <c r="G46" s="545">
        <f>'[8]RCB 3 An3D-Asset &amp;Liability '!G46</f>
        <v>17393.353902906689</v>
      </c>
      <c r="H46" s="545">
        <f>'[8]RCB 3 An3D-Asset &amp;Liability '!H46</f>
        <v>0</v>
      </c>
      <c r="I46" s="546">
        <f>'[8]RCB 3 An3D-Asset &amp;Liability '!I46</f>
        <v>16309.648694949874</v>
      </c>
      <c r="J46" s="547">
        <f>'[8]RCB 3 An3D-Asset &amp;Liability '!J46</f>
        <v>186930746.97445068</v>
      </c>
      <c r="K46" s="545">
        <f>'[8]RCB 3 An3D-Asset &amp;Liability '!K46</f>
        <v>899004178.71121502</v>
      </c>
      <c r="L46" s="545">
        <f>'[8]RCB 3 An3D-Asset &amp;Liability '!L46</f>
        <v>6114012.1041279854</v>
      </c>
      <c r="M46" s="545">
        <f>'[8]RCB 3 An3D-Asset &amp;Liability '!M46</f>
        <v>811626.24004279054</v>
      </c>
      <c r="N46" s="546">
        <f>'[8]RCB 3 An3D-Asset &amp;Liability '!N46</f>
        <v>1615286.9651455325</v>
      </c>
      <c r="O46" s="547">
        <f>'[8]RCB 3 An3D-Asset &amp;Liability '!O46</f>
        <v>15130623991.931656</v>
      </c>
      <c r="P46" s="545">
        <f>'[8]RCB 3 An3D-Asset &amp;Liability '!P46</f>
        <v>75845521.044980615</v>
      </c>
      <c r="Q46" s="546">
        <f>'[8]RCB 3 An3D-Asset &amp;Liability '!Q46</f>
        <v>21269598.474199168</v>
      </c>
      <c r="R46" s="547">
        <f>'[8]RCB 3 An3D-Asset &amp;Liability '!R46</f>
        <v>0</v>
      </c>
      <c r="S46" s="545">
        <f>'[8]RCB 3 An3D-Asset &amp;Liability '!S46</f>
        <v>774029.55294484249</v>
      </c>
      <c r="T46" s="545">
        <f>'[8]RCB 3 An3D-Asset &amp;Liability '!T46</f>
        <v>4864.4874596077861</v>
      </c>
      <c r="U46" s="545">
        <f>'[8]RCB 3 An3D-Asset &amp;Liability '!U46</f>
        <v>0</v>
      </c>
      <c r="V46" s="546">
        <f>'[8]RCB 3 An3D-Asset &amp;Liability '!V46</f>
        <v>3218.6728909956373</v>
      </c>
      <c r="W46" s="547">
        <f>'[8]RCB 3 An3D-Asset &amp;Liability '!W46</f>
        <v>106547202.24118936</v>
      </c>
      <c r="X46" s="545">
        <f>'[8]RCB 3 An3D-Asset &amp;Liability '!X46</f>
        <v>562337.50490828091</v>
      </c>
      <c r="Y46" s="546">
        <f>'[8]RCB 3 An3D-Asset &amp;Liability '!Y46</f>
        <v>443058.7826529452</v>
      </c>
      <c r="Z46" s="151"/>
      <c r="AA46" s="169">
        <f>'[8]RCB 3 An3D-Asset &amp;Liability '!AA46</f>
        <v>1000000000</v>
      </c>
      <c r="AB46" s="170">
        <f>'[8]RCB 3 An3D-Asset &amp;Liability '!AB46</f>
        <v>5451500000</v>
      </c>
      <c r="AC46" s="171">
        <f>'[8]RCB 3 An3D-Asset &amp;Liability '!AC46</f>
        <v>0</v>
      </c>
      <c r="AD46" s="169">
        <f>'[8]RCB 3 An3D-Asset &amp;Liability '!AD46</f>
        <v>1000000000</v>
      </c>
      <c r="AE46" s="170">
        <f>'[8]RCB 3 An3D-Asset &amp;Liability '!AE46</f>
        <v>0</v>
      </c>
      <c r="AF46" s="170">
        <f>'[8]RCB 3 An3D-Asset &amp;Liability '!AF46</f>
        <v>0</v>
      </c>
      <c r="AG46" s="169">
        <f>'[8]RCB 3 An3D-Asset &amp;Liability '!AG46</f>
        <v>0</v>
      </c>
      <c r="AH46" s="170">
        <f>'[8]RCB 3 An3D-Asset &amp;Liability '!AH46</f>
        <v>0</v>
      </c>
      <c r="AI46" s="170">
        <f>'[8]RCB 3 An3D-Asset &amp;Liability '!AI46</f>
        <v>0</v>
      </c>
      <c r="AJ46" s="171">
        <f>'[8]RCB 3 An3D-Asset &amp;Liability '!AJ46</f>
        <v>0</v>
      </c>
      <c r="AK46" s="170">
        <f>'[8]RCB 3 An3D-Asset &amp;Liability '!AK46</f>
        <v>0</v>
      </c>
      <c r="AL46" s="170">
        <f>'[8]RCB 3 An3D-Asset &amp;Liability '!AL46</f>
        <v>0</v>
      </c>
      <c r="AM46" s="170">
        <f>'[8]RCB 3 An3D-Asset &amp;Liability '!AM46</f>
        <v>0</v>
      </c>
      <c r="AN46" s="169">
        <f>'[8]RCB 3 An3D-Asset &amp;Liability '!AN46</f>
        <v>0</v>
      </c>
      <c r="AO46" s="170">
        <f>'[8]RCB 3 An3D-Asset &amp;Liability '!AO46</f>
        <v>0</v>
      </c>
      <c r="AP46" s="171">
        <f>'[8]RCB 3 An3D-Asset &amp;Liability '!AP46</f>
        <v>0</v>
      </c>
    </row>
    <row r="47" spans="1:42">
      <c r="A47" s="168">
        <f>'[8]RCB 3 An3D-Asset &amp;Liability '!A47</f>
        <v>43101</v>
      </c>
      <c r="B47" s="545">
        <f>'[8]RCB 3 An3D-Asset &amp;Liability '!B47</f>
        <v>11198017.547422165</v>
      </c>
      <c r="C47" s="545">
        <f>'[8]RCB 3 An3D-Asset &amp;Liability '!C47</f>
        <v>14292.837362677255</v>
      </c>
      <c r="D47" s="546">
        <f>'[8]RCB 3 An3D-Asset &amp;Liability '!D47</f>
        <v>36341.5059780831</v>
      </c>
      <c r="E47" s="547">
        <f>'[8]RCB 3 An3D-Asset &amp;Liability '!E47</f>
        <v>0</v>
      </c>
      <c r="F47" s="545">
        <f>'[8]RCB 3 An3D-Asset &amp;Liability '!F47</f>
        <v>3904766.6528986669</v>
      </c>
      <c r="G47" s="545">
        <f>'[8]RCB 3 An3D-Asset &amp;Liability '!G47</f>
        <v>17465.681266219592</v>
      </c>
      <c r="H47" s="545">
        <f>'[8]RCB 3 An3D-Asset &amp;Liability '!H47</f>
        <v>0</v>
      </c>
      <c r="I47" s="546">
        <f>'[8]RCB 3 An3D-Asset &amp;Liability '!I47</f>
        <v>16237.321331636957</v>
      </c>
      <c r="J47" s="547">
        <f>'[8]RCB 3 An3D-Asset &amp;Liability '!J47</f>
        <v>170461641.14651421</v>
      </c>
      <c r="K47" s="545">
        <f>'[8]RCB 3 An3D-Asset &amp;Liability '!K47</f>
        <v>909359272.43502378</v>
      </c>
      <c r="L47" s="545">
        <f>'[8]RCB 3 An3D-Asset &amp;Liability '!L47</f>
        <v>5383379.7275025528</v>
      </c>
      <c r="M47" s="545">
        <f>'[8]RCB 3 An3D-Asset &amp;Liability '!M47</f>
        <v>735417.33337021293</v>
      </c>
      <c r="N47" s="546">
        <f>'[8]RCB 3 An3D-Asset &amp;Liability '!N47</f>
        <v>1627313.9897301772</v>
      </c>
      <c r="O47" s="547">
        <f>'[8]RCB 3 An3D-Asset &amp;Liability '!O47</f>
        <v>15054778470.886646</v>
      </c>
      <c r="P47" s="545">
        <f>'[8]RCB 3 An3D-Asset &amp;Liability '!P47</f>
        <v>71106801.95802699</v>
      </c>
      <c r="Q47" s="546">
        <f>'[8]RCB 3 An3D-Asset &amp;Liability '!Q47</f>
        <v>21174598.260243014</v>
      </c>
      <c r="R47" s="547">
        <f>'[8]RCB 3 An3D-Asset &amp;Liability '!R47</f>
        <v>0</v>
      </c>
      <c r="S47" s="545">
        <f>'[8]RCB 3 An3D-Asset &amp;Liability '!S47</f>
        <v>769165.06548523472</v>
      </c>
      <c r="T47" s="545">
        <f>'[8]RCB 3 An3D-Asset &amp;Liability '!T47</f>
        <v>4884.7156199606288</v>
      </c>
      <c r="U47" s="545">
        <f>'[8]RCB 3 An3D-Asset &amp;Liability '!U47</f>
        <v>0</v>
      </c>
      <c r="V47" s="546">
        <f>'[8]RCB 3 An3D-Asset &amp;Liability '!V47</f>
        <v>3198.4447306427683</v>
      </c>
      <c r="W47" s="547">
        <f>'[8]RCB 3 An3D-Asset &amp;Liability '!W47</f>
        <v>105984864.73628102</v>
      </c>
      <c r="X47" s="545">
        <f>'[8]RCB 3 An3D-Asset &amp;Liability '!X47</f>
        <v>572009.30113894457</v>
      </c>
      <c r="Y47" s="546">
        <f>'[8]RCB 3 An3D-Asset &amp;Liability '!Y47</f>
        <v>440720.39586170134</v>
      </c>
      <c r="Z47" s="151"/>
      <c r="AA47" s="169">
        <f>'[8]RCB 3 An3D-Asset &amp;Liability '!AA47</f>
        <v>1000000000</v>
      </c>
      <c r="AB47" s="170">
        <f>'[8]RCB 3 An3D-Asset &amp;Liability '!AB47</f>
        <v>5451500000</v>
      </c>
      <c r="AC47" s="171">
        <f>'[8]RCB 3 An3D-Asset &amp;Liability '!AC47</f>
        <v>0</v>
      </c>
      <c r="AD47" s="169">
        <f>'[8]RCB 3 An3D-Asset &amp;Liability '!AD47</f>
        <v>1000000000</v>
      </c>
      <c r="AE47" s="170">
        <f>'[8]RCB 3 An3D-Asset &amp;Liability '!AE47</f>
        <v>0</v>
      </c>
      <c r="AF47" s="170">
        <f>'[8]RCB 3 An3D-Asset &amp;Liability '!AF47</f>
        <v>0</v>
      </c>
      <c r="AG47" s="169">
        <f>'[8]RCB 3 An3D-Asset &amp;Liability '!AG47</f>
        <v>0</v>
      </c>
      <c r="AH47" s="170">
        <f>'[8]RCB 3 An3D-Asset &amp;Liability '!AH47</f>
        <v>0</v>
      </c>
      <c r="AI47" s="170">
        <f>'[8]RCB 3 An3D-Asset &amp;Liability '!AI47</f>
        <v>0</v>
      </c>
      <c r="AJ47" s="171">
        <f>'[8]RCB 3 An3D-Asset &amp;Liability '!AJ47</f>
        <v>0</v>
      </c>
      <c r="AK47" s="170">
        <f>'[8]RCB 3 An3D-Asset &amp;Liability '!AK47</f>
        <v>42500000</v>
      </c>
      <c r="AL47" s="170">
        <f>'[8]RCB 3 An3D-Asset &amp;Liability '!AL47</f>
        <v>40000000</v>
      </c>
      <c r="AM47" s="170">
        <f>'[8]RCB 3 An3D-Asset &amp;Liability '!AM47</f>
        <v>0</v>
      </c>
      <c r="AN47" s="169">
        <f>'[8]RCB 3 An3D-Asset &amp;Liability '!AN47</f>
        <v>0</v>
      </c>
      <c r="AO47" s="170">
        <f>'[8]RCB 3 An3D-Asset &amp;Liability '!AO47</f>
        <v>0</v>
      </c>
      <c r="AP47" s="171">
        <f>'[8]RCB 3 An3D-Asset &amp;Liability '!AP47</f>
        <v>0</v>
      </c>
    </row>
    <row r="48" spans="1:42">
      <c r="A48" s="168">
        <f>'[8]RCB 3 An3D-Asset &amp;Liability '!A48</f>
        <v>43132</v>
      </c>
      <c r="B48" s="545">
        <f>'[8]RCB 3 An3D-Asset &amp;Liability '!B48</f>
        <v>11183724.710059486</v>
      </c>
      <c r="C48" s="545">
        <f>'[8]RCB 3 An3D-Asset &amp;Liability '!C48</f>
        <v>14339.340699501212</v>
      </c>
      <c r="D48" s="546">
        <f>'[8]RCB 3 An3D-Asset &amp;Liability '!D48</f>
        <v>36295.002641259118</v>
      </c>
      <c r="E48" s="547">
        <f>'[8]RCB 3 An3D-Asset &amp;Liability '!E48</f>
        <v>0</v>
      </c>
      <c r="F48" s="545">
        <f>'[8]RCB 3 An3D-Asset &amp;Liability '!F48</f>
        <v>3887300.9716324476</v>
      </c>
      <c r="G48" s="545">
        <f>'[8]RCB 3 An3D-Asset &amp;Liability '!G48</f>
        <v>17538.309390818325</v>
      </c>
      <c r="H48" s="545">
        <f>'[8]RCB 3 An3D-Asset &amp;Liability '!H48</f>
        <v>0</v>
      </c>
      <c r="I48" s="546">
        <f>'[8]RCB 3 An3D-Asset &amp;Liability '!I48</f>
        <v>16164.693207038255</v>
      </c>
      <c r="J48" s="547">
        <f>'[8]RCB 3 An3D-Asset &amp;Liability '!J48</f>
        <v>168240638.74178123</v>
      </c>
      <c r="K48" s="545">
        <f>'[8]RCB 3 An3D-Asset &amp;Liability '!K48</f>
        <v>906196895.11225593</v>
      </c>
      <c r="L48" s="545">
        <f>'[8]RCB 3 An3D-Asset &amp;Liability '!L48</f>
        <v>5384605.9635799434</v>
      </c>
      <c r="M48" s="545">
        <f>'[8]RCB 3 An3D-Asset &amp;Liability '!M48</f>
        <v>728111.14523974177</v>
      </c>
      <c r="N48" s="546">
        <f>'[8]RCB 3 An3D-Asset &amp;Liability '!N48</f>
        <v>1624371.5496858852</v>
      </c>
      <c r="O48" s="547">
        <f>'[8]RCB 3 An3D-Asset &amp;Liability '!O48</f>
        <v>14983671668.928612</v>
      </c>
      <c r="P48" s="545">
        <f>'[8]RCB 3 An3D-Asset &amp;Liability '!P48</f>
        <v>69528946.214794397</v>
      </c>
      <c r="Q48" s="546">
        <f>'[8]RCB 3 An3D-Asset &amp;Liability '!Q48</f>
        <v>21082060.107462488</v>
      </c>
      <c r="R48" s="547">
        <f>'[8]RCB 3 An3D-Asset &amp;Liability '!R48</f>
        <v>0</v>
      </c>
      <c r="S48" s="545">
        <f>'[8]RCB 3 An3D-Asset &amp;Liability '!S48</f>
        <v>764280.34986527427</v>
      </c>
      <c r="T48" s="545">
        <f>'[8]RCB 3 An3D-Asset &amp;Liability '!T48</f>
        <v>4905.0278957469454</v>
      </c>
      <c r="U48" s="545">
        <f>'[8]RCB 3 An3D-Asset &amp;Liability '!U48</f>
        <v>0</v>
      </c>
      <c r="V48" s="546">
        <f>'[8]RCB 3 An3D-Asset &amp;Liability '!V48</f>
        <v>3178.1324548564317</v>
      </c>
      <c r="W48" s="547">
        <f>'[8]RCB 3 An3D-Asset &amp;Liability '!W48</f>
        <v>105412855.4351421</v>
      </c>
      <c r="X48" s="545">
        <f>'[8]RCB 3 An3D-Asset &amp;Liability '!X48</f>
        <v>677773.43538591499</v>
      </c>
      <c r="Y48" s="546">
        <f>'[8]RCB 3 An3D-Asset &amp;Liability '!Y48</f>
        <v>438341.7905177988</v>
      </c>
      <c r="Z48" s="151"/>
      <c r="AA48" s="169">
        <f>'[8]RCB 3 An3D-Asset &amp;Liability '!AA48</f>
        <v>1000000000</v>
      </c>
      <c r="AB48" s="170">
        <f>'[8]RCB 3 An3D-Asset &amp;Liability '!AB48</f>
        <v>5451500000</v>
      </c>
      <c r="AC48" s="171">
        <f>'[8]RCB 3 An3D-Asset &amp;Liability '!AC48</f>
        <v>0</v>
      </c>
      <c r="AD48" s="169">
        <f>'[8]RCB 3 An3D-Asset &amp;Liability '!AD48</f>
        <v>1000000000</v>
      </c>
      <c r="AE48" s="170">
        <f>'[8]RCB 3 An3D-Asset &amp;Liability '!AE48</f>
        <v>0</v>
      </c>
      <c r="AF48" s="170">
        <f>'[8]RCB 3 An3D-Asset &amp;Liability '!AF48</f>
        <v>0</v>
      </c>
      <c r="AG48" s="169">
        <f>'[8]RCB 3 An3D-Asset &amp;Liability '!AG48</f>
        <v>1000000000</v>
      </c>
      <c r="AH48" s="170">
        <f>'[8]RCB 3 An3D-Asset &amp;Liability '!AH48</f>
        <v>0</v>
      </c>
      <c r="AI48" s="170">
        <f>'[8]RCB 3 An3D-Asset &amp;Liability '!AI48</f>
        <v>0</v>
      </c>
      <c r="AJ48" s="171">
        <f>'[8]RCB 3 An3D-Asset &amp;Liability '!AJ48</f>
        <v>0</v>
      </c>
      <c r="AK48" s="170">
        <f>'[8]RCB 3 An3D-Asset &amp;Liability '!AK48</f>
        <v>0</v>
      </c>
      <c r="AL48" s="170">
        <f>'[8]RCB 3 An3D-Asset &amp;Liability '!AL48</f>
        <v>0</v>
      </c>
      <c r="AM48" s="170">
        <f>'[8]RCB 3 An3D-Asset &amp;Liability '!AM48</f>
        <v>0</v>
      </c>
      <c r="AN48" s="169">
        <f>'[8]RCB 3 An3D-Asset &amp;Liability '!AN48</f>
        <v>1830132.602739726</v>
      </c>
      <c r="AO48" s="170">
        <f>'[8]RCB 3 An3D-Asset &amp;Liability '!AO48</f>
        <v>0</v>
      </c>
      <c r="AP48" s="171">
        <f>'[8]RCB 3 An3D-Asset &amp;Liability '!AP48</f>
        <v>0</v>
      </c>
    </row>
    <row r="49" spans="1:42">
      <c r="A49" s="168">
        <f>'[8]RCB 3 An3D-Asset &amp;Liability '!A49</f>
        <v>43160</v>
      </c>
      <c r="B49" s="545">
        <f>'[8]RCB 3 An3D-Asset &amp;Liability '!B49</f>
        <v>11169385.369359985</v>
      </c>
      <c r="C49" s="545">
        <f>'[8]RCB 3 An3D-Asset &amp;Liability '!C49</f>
        <v>14385.995352293892</v>
      </c>
      <c r="D49" s="546">
        <f>'[8]RCB 3 An3D-Asset &amp;Liability '!D49</f>
        <v>36248.347988466376</v>
      </c>
      <c r="E49" s="547">
        <f>'[8]RCB 3 An3D-Asset &amp;Liability '!E49</f>
        <v>0</v>
      </c>
      <c r="F49" s="545">
        <f>'[8]RCB 3 An3D-Asset &amp;Liability '!F49</f>
        <v>3869762.6622416284</v>
      </c>
      <c r="G49" s="545">
        <f>'[8]RCB 3 An3D-Asset &amp;Liability '!G49</f>
        <v>17611.239527368427</v>
      </c>
      <c r="H49" s="545">
        <f>'[8]RCB 3 An3D-Asset &amp;Liability '!H49</f>
        <v>0</v>
      </c>
      <c r="I49" s="546">
        <f>'[8]RCB 3 An3D-Asset &amp;Liability '!I49</f>
        <v>16091.763070488105</v>
      </c>
      <c r="J49" s="547">
        <f>'[8]RCB 3 An3D-Asset &amp;Liability '!J49</f>
        <v>166354473.81840482</v>
      </c>
      <c r="K49" s="545">
        <f>'[8]RCB 3 An3D-Asset &amp;Liability '!K49</f>
        <v>902698454.07205307</v>
      </c>
      <c r="L49" s="545">
        <f>'[8]RCB 3 An3D-Asset &amp;Liability '!L49</f>
        <v>5953099.2306649126</v>
      </c>
      <c r="M49" s="545">
        <f>'[8]RCB 3 An3D-Asset &amp;Liability '!M49</f>
        <v>721690.35996223975</v>
      </c>
      <c r="N49" s="546">
        <f>'[8]RCB 3 An3D-Asset &amp;Liability '!N49</f>
        <v>1620287.2331252762</v>
      </c>
      <c r="O49" s="547">
        <f>'[8]RCB 3 An3D-Asset &amp;Liability '!O49</f>
        <v>14914142722.713848</v>
      </c>
      <c r="P49" s="545">
        <f>'[8]RCB 3 An3D-Asset &amp;Liability '!P49</f>
        <v>71538083.609562933</v>
      </c>
      <c r="Q49" s="546">
        <f>'[8]RCB 3 An3D-Asset &amp;Liability '!Q49</f>
        <v>20991374.039741576</v>
      </c>
      <c r="R49" s="547">
        <f>'[8]RCB 3 An3D-Asset &amp;Liability '!R49</f>
        <v>0</v>
      </c>
      <c r="S49" s="545">
        <f>'[8]RCB 3 An3D-Asset &amp;Liability '!S49</f>
        <v>759375.32196952729</v>
      </c>
      <c r="T49" s="545">
        <f>'[8]RCB 3 An3D-Asset &amp;Liability '!T49</f>
        <v>4925.4246367467858</v>
      </c>
      <c r="U49" s="545">
        <f>'[8]RCB 3 An3D-Asset &amp;Liability '!U49</f>
        <v>0</v>
      </c>
      <c r="V49" s="546">
        <f>'[8]RCB 3 An3D-Asset &amp;Liability '!V49</f>
        <v>3157.7357138566172</v>
      </c>
      <c r="W49" s="547">
        <f>'[8]RCB 3 An3D-Asset &amp;Liability '!W49</f>
        <v>104735081.99975613</v>
      </c>
      <c r="X49" s="545">
        <f>'[8]RCB 3 An3D-Asset &amp;Liability '!X49</f>
        <v>746969.65991510521</v>
      </c>
      <c r="Y49" s="546">
        <f>'[8]RCB 3 An3D-Asset &amp;Liability '!Y49</f>
        <v>435523.38264898554</v>
      </c>
      <c r="Z49" s="151"/>
      <c r="AA49" s="169">
        <f>'[8]RCB 3 An3D-Asset &amp;Liability '!AA49</f>
        <v>1000000000</v>
      </c>
      <c r="AB49" s="170">
        <f>'[8]RCB 3 An3D-Asset &amp;Liability '!AB49</f>
        <v>5451500000</v>
      </c>
      <c r="AC49" s="171">
        <f>'[8]RCB 3 An3D-Asset &amp;Liability '!AC49</f>
        <v>0</v>
      </c>
      <c r="AD49" s="169">
        <f>'[8]RCB 3 An3D-Asset &amp;Liability '!AD49</f>
        <v>0</v>
      </c>
      <c r="AE49" s="170">
        <f>'[8]RCB 3 An3D-Asset &amp;Liability '!AE49</f>
        <v>0</v>
      </c>
      <c r="AF49" s="170">
        <f>'[8]RCB 3 An3D-Asset &amp;Liability '!AF49</f>
        <v>0</v>
      </c>
      <c r="AG49" s="169">
        <f>'[8]RCB 3 An3D-Asset &amp;Liability '!AG49</f>
        <v>0</v>
      </c>
      <c r="AH49" s="170">
        <f>'[8]RCB 3 An3D-Asset &amp;Liability '!AH49</f>
        <v>0</v>
      </c>
      <c r="AI49" s="170">
        <f>'[8]RCB 3 An3D-Asset &amp;Liability '!AI49</f>
        <v>0</v>
      </c>
      <c r="AJ49" s="171">
        <f>'[8]RCB 3 An3D-Asset &amp;Liability '!AJ49</f>
        <v>0</v>
      </c>
      <c r="AK49" s="170">
        <f>'[8]RCB 3 An3D-Asset &amp;Liability '!AK49</f>
        <v>0</v>
      </c>
      <c r="AL49" s="170">
        <f>'[8]RCB 3 An3D-Asset &amp;Liability '!AL49</f>
        <v>55250000</v>
      </c>
      <c r="AM49" s="170">
        <f>'[8]RCB 3 An3D-Asset &amp;Liability '!AM49</f>
        <v>0</v>
      </c>
      <c r="AN49" s="169">
        <f>'[8]RCB 3 An3D-Asset &amp;Liability '!AN49</f>
        <v>0</v>
      </c>
      <c r="AO49" s="170">
        <f>'[8]RCB 3 An3D-Asset &amp;Liability '!AO49</f>
        <v>0</v>
      </c>
      <c r="AP49" s="171">
        <f>'[8]RCB 3 An3D-Asset &amp;Liability '!AP49</f>
        <v>0</v>
      </c>
    </row>
    <row r="50" spans="1:42">
      <c r="A50" s="168">
        <f>'[8]RCB 3 An3D-Asset &amp;Liability '!A50</f>
        <v>43191</v>
      </c>
      <c r="B50" s="545">
        <f>'[8]RCB 3 An3D-Asset &amp;Liability '!B50</f>
        <v>11154999.374007693</v>
      </c>
      <c r="C50" s="545">
        <f>'[8]RCB 3 An3D-Asset &amp;Liability '!C50</f>
        <v>14432.801813458726</v>
      </c>
      <c r="D50" s="546">
        <f>'[8]RCB 3 An3D-Asset &amp;Liability '!D50</f>
        <v>36201.541527301495</v>
      </c>
      <c r="E50" s="547">
        <f>'[8]RCB 3 An3D-Asset &amp;Liability '!E50</f>
        <v>0</v>
      </c>
      <c r="F50" s="545">
        <f>'[8]RCB 3 An3D-Asset &amp;Liability '!F50</f>
        <v>3852151.4227142604</v>
      </c>
      <c r="G50" s="545">
        <f>'[8]RCB 3 An3D-Asset &amp;Liability '!G50</f>
        <v>17684.472931736447</v>
      </c>
      <c r="H50" s="545">
        <f>'[8]RCB 3 An3D-Asset &amp;Liability '!H50</f>
        <v>0</v>
      </c>
      <c r="I50" s="546">
        <f>'[8]RCB 3 An3D-Asset &amp;Liability '!I50</f>
        <v>16018.52966612013</v>
      </c>
      <c r="J50" s="547">
        <f>'[8]RCB 3 An3D-Asset &amp;Liability '!J50</f>
        <v>154276536.35283652</v>
      </c>
      <c r="K50" s="545">
        <f>'[8]RCB 3 An3D-Asset &amp;Liability '!K50</f>
        <v>908823292.30695581</v>
      </c>
      <c r="L50" s="545">
        <f>'[8]RCB 3 An3D-Asset &amp;Liability '!L50</f>
        <v>6477778.3820768781</v>
      </c>
      <c r="M50" s="545">
        <f>'[8]RCB 3 An3D-Asset &amp;Liability '!M50</f>
        <v>665269.68310979672</v>
      </c>
      <c r="N50" s="546">
        <f>'[8]RCB 3 An3D-Asset &amp;Liability '!N50</f>
        <v>1625507.1134399832</v>
      </c>
      <c r="O50" s="547">
        <f>'[8]RCB 3 An3D-Asset &amp;Liability '!O50</f>
        <v>14842604639.104282</v>
      </c>
      <c r="P50" s="545">
        <f>'[8]RCB 3 An3D-Asset &amp;Liability '!P50</f>
        <v>69648385.931755662</v>
      </c>
      <c r="Q50" s="546">
        <f>'[8]RCB 3 An3D-Asset &amp;Liability '!Q50</f>
        <v>20897984.957224514</v>
      </c>
      <c r="R50" s="547">
        <f>'[8]RCB 3 An3D-Asset &amp;Liability '!R50</f>
        <v>0</v>
      </c>
      <c r="S50" s="545">
        <f>'[8]RCB 3 An3D-Asset &amp;Liability '!S50</f>
        <v>754449.89733278041</v>
      </c>
      <c r="T50" s="545">
        <f>'[8]RCB 3 An3D-Asset &amp;Liability '!T50</f>
        <v>4945.9061941945838</v>
      </c>
      <c r="U50" s="545">
        <f>'[8]RCB 3 An3D-Asset &amp;Liability '!U50</f>
        <v>0</v>
      </c>
      <c r="V50" s="546">
        <f>'[8]RCB 3 An3D-Asset &amp;Liability '!V50</f>
        <v>3137.2541564088124</v>
      </c>
      <c r="W50" s="547">
        <f>'[8]RCB 3 An3D-Asset &amp;Liability '!W50</f>
        <v>103988112.33984102</v>
      </c>
      <c r="X50" s="545">
        <f>'[8]RCB 3 An3D-Asset &amp;Liability '!X50</f>
        <v>623957.10063357104</v>
      </c>
      <c r="Y50" s="546">
        <f>'[8]RCB 3 An3D-Asset &amp;Liability '!Y50</f>
        <v>432417.23381317203</v>
      </c>
      <c r="Z50" s="151"/>
      <c r="AA50" s="169">
        <f>'[8]RCB 3 An3D-Asset &amp;Liability '!AA50</f>
        <v>1000000000</v>
      </c>
      <c r="AB50" s="170">
        <f>'[8]RCB 3 An3D-Asset &amp;Liability '!AB50</f>
        <v>5451500000</v>
      </c>
      <c r="AC50" s="171">
        <f>'[8]RCB 3 An3D-Asset &amp;Liability '!AC50</f>
        <v>0</v>
      </c>
      <c r="AD50" s="169">
        <f>'[8]RCB 3 An3D-Asset &amp;Liability '!AD50</f>
        <v>0</v>
      </c>
      <c r="AE50" s="170">
        <f>'[8]RCB 3 An3D-Asset &amp;Liability '!AE50</f>
        <v>0</v>
      </c>
      <c r="AF50" s="170">
        <f>'[8]RCB 3 An3D-Asset &amp;Liability '!AF50</f>
        <v>0</v>
      </c>
      <c r="AG50" s="169">
        <f>'[8]RCB 3 An3D-Asset &amp;Liability '!AG50</f>
        <v>0</v>
      </c>
      <c r="AH50" s="170">
        <f>'[8]RCB 3 An3D-Asset &amp;Liability '!AH50</f>
        <v>0</v>
      </c>
      <c r="AI50" s="170">
        <f>'[8]RCB 3 An3D-Asset &amp;Liability '!AI50</f>
        <v>0</v>
      </c>
      <c r="AJ50" s="171">
        <f>'[8]RCB 3 An3D-Asset &amp;Liability '!AJ50</f>
        <v>0</v>
      </c>
      <c r="AK50" s="170">
        <f>'[8]RCB 3 An3D-Asset &amp;Liability '!AK50</f>
        <v>0</v>
      </c>
      <c r="AL50" s="170">
        <f>'[8]RCB 3 An3D-Asset &amp;Liability '!AL50</f>
        <v>0</v>
      </c>
      <c r="AM50" s="170">
        <f>'[8]RCB 3 An3D-Asset &amp;Liability '!AM50</f>
        <v>0</v>
      </c>
      <c r="AN50" s="169">
        <f>'[8]RCB 3 An3D-Asset &amp;Liability '!AN50</f>
        <v>0</v>
      </c>
      <c r="AO50" s="170">
        <f>'[8]RCB 3 An3D-Asset &amp;Liability '!AO50</f>
        <v>0</v>
      </c>
      <c r="AP50" s="171">
        <f>'[8]RCB 3 An3D-Asset &amp;Liability '!AP50</f>
        <v>0</v>
      </c>
    </row>
    <row r="51" spans="1:42">
      <c r="A51" s="168">
        <f>'[8]RCB 3 An3D-Asset &amp;Liability '!A51</f>
        <v>43221</v>
      </c>
      <c r="B51" s="545">
        <f>'[8]RCB 3 An3D-Asset &amp;Liability '!B51</f>
        <v>11140566.572194234</v>
      </c>
      <c r="C51" s="545">
        <f>'[8]RCB 3 An3D-Asset &amp;Liability '!C51</f>
        <v>14479.760577001711</v>
      </c>
      <c r="D51" s="546">
        <f>'[8]RCB 3 An3D-Asset &amp;Liability '!D51</f>
        <v>36154.582763758612</v>
      </c>
      <c r="E51" s="547">
        <f>'[8]RCB 3 An3D-Asset &amp;Liability '!E51</f>
        <v>0</v>
      </c>
      <c r="F51" s="545">
        <f>'[8]RCB 3 An3D-Asset &amp;Liability '!F51</f>
        <v>3834466.9497825219</v>
      </c>
      <c r="G51" s="545">
        <f>'[8]RCB 3 An3D-Asset &amp;Liability '!G51</f>
        <v>17758.010865010892</v>
      </c>
      <c r="H51" s="545">
        <f>'[8]RCB 3 An3D-Asset &amp;Liability '!H51</f>
        <v>0</v>
      </c>
      <c r="I51" s="546">
        <f>'[8]RCB 3 An3D-Asset &amp;Liability '!I51</f>
        <v>15944.991732845663</v>
      </c>
      <c r="J51" s="547">
        <f>'[8]RCB 3 An3D-Asset &amp;Liability '!J51</f>
        <v>151863398.6221112</v>
      </c>
      <c r="K51" s="545">
        <f>'[8]RCB 3 An3D-Asset &amp;Liability '!K51</f>
        <v>904758651.65560174</v>
      </c>
      <c r="L51" s="545">
        <f>'[8]RCB 3 An3D-Asset &amp;Liability '!L51</f>
        <v>7244960.6396801472</v>
      </c>
      <c r="M51" s="545">
        <f>'[8]RCB 3 An3D-Asset &amp;Liability '!M51</f>
        <v>655876.84155436698</v>
      </c>
      <c r="N51" s="546">
        <f>'[8]RCB 3 An3D-Asset &amp;Liability '!N51</f>
        <v>1620124.160537554</v>
      </c>
      <c r="O51" s="547">
        <f>'[8]RCB 3 An3D-Asset &amp;Liability '!O51</f>
        <v>14772956253.172525</v>
      </c>
      <c r="P51" s="545">
        <f>'[8]RCB 3 An3D-Asset &amp;Liability '!P51</f>
        <v>75421174.384404927</v>
      </c>
      <c r="Q51" s="546">
        <f>'[8]RCB 3 An3D-Asset &amp;Liability '!Q51</f>
        <v>20804262.602776371</v>
      </c>
      <c r="R51" s="547">
        <f>'[8]RCB 3 An3D-Asset &amp;Liability '!R51</f>
        <v>0</v>
      </c>
      <c r="S51" s="545">
        <f>'[8]RCB 3 An3D-Asset &amp;Liability '!S51</f>
        <v>749503.99113858584</v>
      </c>
      <c r="T51" s="545">
        <f>'[8]RCB 3 An3D-Asset &amp;Liability '!T51</f>
        <v>4966.4729207854652</v>
      </c>
      <c r="U51" s="545">
        <f>'[8]RCB 3 An3D-Asset &amp;Liability '!U51</f>
        <v>0</v>
      </c>
      <c r="V51" s="546">
        <f>'[8]RCB 3 An3D-Asset &amp;Liability '!V51</f>
        <v>3116.6874298179523</v>
      </c>
      <c r="W51" s="547">
        <f>'[8]RCB 3 An3D-Asset &amp;Liability '!W51</f>
        <v>103364155.23920746</v>
      </c>
      <c r="X51" s="545">
        <f>'[8]RCB 3 An3D-Asset &amp;Liability '!X51</f>
        <v>691034.56061063288</v>
      </c>
      <c r="Y51" s="546">
        <f>'[8]RCB 3 An3D-Asset &amp;Liability '!Y51</f>
        <v>429822.61220303789</v>
      </c>
      <c r="Z51" s="151"/>
      <c r="AA51" s="169">
        <f>'[8]RCB 3 An3D-Asset &amp;Liability '!AA51</f>
        <v>1000000000</v>
      </c>
      <c r="AB51" s="170">
        <f>'[8]RCB 3 An3D-Asset &amp;Liability '!AB51</f>
        <v>5451500000</v>
      </c>
      <c r="AC51" s="171">
        <f>'[8]RCB 3 An3D-Asset &amp;Liability '!AC51</f>
        <v>0</v>
      </c>
      <c r="AD51" s="169">
        <f>'[8]RCB 3 An3D-Asset &amp;Liability '!AD51</f>
        <v>0</v>
      </c>
      <c r="AE51" s="170">
        <f>'[8]RCB 3 An3D-Asset &amp;Liability '!AE51</f>
        <v>0</v>
      </c>
      <c r="AF51" s="170">
        <f>'[8]RCB 3 An3D-Asset &amp;Liability '!AF51</f>
        <v>0</v>
      </c>
      <c r="AG51" s="169">
        <f>'[8]RCB 3 An3D-Asset &amp;Liability '!AG51</f>
        <v>0</v>
      </c>
      <c r="AH51" s="170">
        <f>'[8]RCB 3 An3D-Asset &amp;Liability '!AH51</f>
        <v>0</v>
      </c>
      <c r="AI51" s="170">
        <f>'[8]RCB 3 An3D-Asset &amp;Liability '!AI51</f>
        <v>0</v>
      </c>
      <c r="AJ51" s="171">
        <f>'[8]RCB 3 An3D-Asset &amp;Liability '!AJ51</f>
        <v>0</v>
      </c>
      <c r="AK51" s="170">
        <f>'[8]RCB 3 An3D-Asset &amp;Liability '!AK51</f>
        <v>0</v>
      </c>
      <c r="AL51" s="170">
        <f>'[8]RCB 3 An3D-Asset &amp;Liability '!AL51</f>
        <v>0</v>
      </c>
      <c r="AM51" s="170">
        <f>'[8]RCB 3 An3D-Asset &amp;Liability '!AM51</f>
        <v>0</v>
      </c>
      <c r="AN51" s="169">
        <f>'[8]RCB 3 An3D-Asset &amp;Liability '!AN51</f>
        <v>0</v>
      </c>
      <c r="AO51" s="170">
        <f>'[8]RCB 3 An3D-Asset &amp;Liability '!AO51</f>
        <v>0</v>
      </c>
      <c r="AP51" s="171">
        <f>'[8]RCB 3 An3D-Asset &amp;Liability '!AP51</f>
        <v>0</v>
      </c>
    </row>
    <row r="52" spans="1:42">
      <c r="A52" s="168">
        <f>'[8]RCB 3 An3D-Asset &amp;Liability '!A52</f>
        <v>43252</v>
      </c>
      <c r="B52" s="545">
        <f>'[8]RCB 3 An3D-Asset &amp;Liability '!B52</f>
        <v>11126086.811617229</v>
      </c>
      <c r="C52" s="545">
        <f>'[8]RCB 3 An3D-Asset &amp;Liability '!C52</f>
        <v>14526.872138536099</v>
      </c>
      <c r="D52" s="546">
        <f>'[8]RCB 3 An3D-Asset &amp;Liability '!D52</f>
        <v>36107.47120222418</v>
      </c>
      <c r="E52" s="547">
        <f>'[8]RCB 3 An3D-Asset &amp;Liability '!E52</f>
        <v>0</v>
      </c>
      <c r="F52" s="545">
        <f>'[8]RCB 3 An3D-Asset &amp;Liability '!F52</f>
        <v>3816708.9389175116</v>
      </c>
      <c r="G52" s="545">
        <f>'[8]RCB 3 An3D-Asset &amp;Liability '!G52</f>
        <v>17831.854593524553</v>
      </c>
      <c r="H52" s="545">
        <f>'[8]RCB 3 An3D-Asset &amp;Liability '!H52</f>
        <v>0</v>
      </c>
      <c r="I52" s="546">
        <f>'[8]RCB 3 An3D-Asset &amp;Liability '!I52</f>
        <v>15871.14800433199</v>
      </c>
      <c r="J52" s="547">
        <f>'[8]RCB 3 An3D-Asset &amp;Liability '!J52</f>
        <v>148898477.00352418</v>
      </c>
      <c r="K52" s="545">
        <f>'[8]RCB 3 An3D-Asset &amp;Liability '!K52</f>
        <v>900478612.63451135</v>
      </c>
      <c r="L52" s="545">
        <f>'[8]RCB 3 An3D-Asset &amp;Liability '!L52</f>
        <v>6185098.8830169942</v>
      </c>
      <c r="M52" s="545">
        <f>'[8]RCB 3 An3D-Asset &amp;Liability '!M52</f>
        <v>642867.12066368863</v>
      </c>
      <c r="N52" s="546">
        <f>'[8]RCB 3 An3D-Asset &amp;Liability '!N52</f>
        <v>1613547.6020960214</v>
      </c>
      <c r="O52" s="547">
        <f>'[8]RCB 3 An3D-Asset &amp;Liability '!O52</f>
        <v>14697535078.788101</v>
      </c>
      <c r="P52" s="545">
        <f>'[8]RCB 3 An3D-Asset &amp;Liability '!P52</f>
        <v>75447367.773685619</v>
      </c>
      <c r="Q52" s="546">
        <f>'[8]RCB 3 An3D-Asset &amp;Liability '!Q52</f>
        <v>20704897.919349905</v>
      </c>
      <c r="R52" s="547">
        <f>'[8]RCB 3 An3D-Asset &amp;Liability '!R52</f>
        <v>0</v>
      </c>
      <c r="S52" s="545">
        <f>'[8]RCB 3 An3D-Asset &amp;Liability '!S52</f>
        <v>744537.51821780042</v>
      </c>
      <c r="T52" s="545">
        <f>'[8]RCB 3 An3D-Asset &amp;Liability '!T52</f>
        <v>4987.1251706810581</v>
      </c>
      <c r="U52" s="545">
        <f>'[8]RCB 3 An3D-Asset &amp;Liability '!U52</f>
        <v>0</v>
      </c>
      <c r="V52" s="546">
        <f>'[8]RCB 3 An3D-Asset &amp;Liability '!V52</f>
        <v>3096.0351799223531</v>
      </c>
      <c r="W52" s="547">
        <f>'[8]RCB 3 An3D-Asset &amp;Liability '!W52</f>
        <v>102673120.6785969</v>
      </c>
      <c r="X52" s="545">
        <f>'[8]RCB 3 An3D-Asset &amp;Liability '!X52</f>
        <v>729835.55368929496</v>
      </c>
      <c r="Y52" s="546">
        <f>'[8]RCB 3 An3D-Asset &amp;Liability '!Y52</f>
        <v>426949.06015516492</v>
      </c>
      <c r="Z52" s="151"/>
      <c r="AA52" s="169">
        <f>'[8]RCB 3 An3D-Asset &amp;Liability '!AA52</f>
        <v>1000000000</v>
      </c>
      <c r="AB52" s="170">
        <f>'[8]RCB 3 An3D-Asset &amp;Liability '!AB52</f>
        <v>5451500000</v>
      </c>
      <c r="AC52" s="171">
        <f>'[8]RCB 3 An3D-Asset &amp;Liability '!AC52</f>
        <v>0</v>
      </c>
      <c r="AD52" s="169">
        <f>'[8]RCB 3 An3D-Asset &amp;Liability '!AD52</f>
        <v>0</v>
      </c>
      <c r="AE52" s="170">
        <f>'[8]RCB 3 An3D-Asset &amp;Liability '!AE52</f>
        <v>0</v>
      </c>
      <c r="AF52" s="170">
        <f>'[8]RCB 3 An3D-Asset &amp;Liability '!AF52</f>
        <v>0</v>
      </c>
      <c r="AG52" s="169">
        <f>'[8]RCB 3 An3D-Asset &amp;Liability '!AG52</f>
        <v>0</v>
      </c>
      <c r="AH52" s="170">
        <f>'[8]RCB 3 An3D-Asset &amp;Liability '!AH52</f>
        <v>0</v>
      </c>
      <c r="AI52" s="170">
        <f>'[8]RCB 3 An3D-Asset &amp;Liability '!AI52</f>
        <v>0</v>
      </c>
      <c r="AJ52" s="171">
        <f>'[8]RCB 3 An3D-Asset &amp;Liability '!AJ52</f>
        <v>0</v>
      </c>
      <c r="AK52" s="170">
        <f>'[8]RCB 3 An3D-Asset &amp;Liability '!AK52</f>
        <v>0</v>
      </c>
      <c r="AL52" s="170">
        <f>'[8]RCB 3 An3D-Asset &amp;Liability '!AL52</f>
        <v>27589200</v>
      </c>
      <c r="AM52" s="170">
        <f>'[8]RCB 3 An3D-Asset &amp;Liability '!AM52</f>
        <v>0</v>
      </c>
      <c r="AN52" s="169">
        <f>'[8]RCB 3 An3D-Asset &amp;Liability '!AN52</f>
        <v>0</v>
      </c>
      <c r="AO52" s="170">
        <f>'[8]RCB 3 An3D-Asset &amp;Liability '!AO52</f>
        <v>0</v>
      </c>
      <c r="AP52" s="171">
        <f>'[8]RCB 3 An3D-Asset &amp;Liability '!AP52</f>
        <v>0</v>
      </c>
    </row>
    <row r="53" spans="1:42">
      <c r="A53" s="168">
        <f>'[8]RCB 3 An3D-Asset &amp;Liability '!A53</f>
        <v>43282</v>
      </c>
      <c r="B53" s="545">
        <f>'[8]RCB 3 An3D-Asset &amp;Liability '!B53</f>
        <v>11111559.939478694</v>
      </c>
      <c r="C53" s="545">
        <f>'[8]RCB 3 An3D-Asset &amp;Liability '!C53</f>
        <v>14574.136995288507</v>
      </c>
      <c r="D53" s="546">
        <f>'[8]RCB 3 An3D-Asset &amp;Liability '!D53</f>
        <v>36060.206345471714</v>
      </c>
      <c r="E53" s="547">
        <f>'[8]RCB 3 An3D-Asset &amp;Liability '!E53</f>
        <v>0</v>
      </c>
      <c r="F53" s="545">
        <f>'[8]RCB 3 An3D-Asset &amp;Liability '!F53</f>
        <v>3798877.0843239878</v>
      </c>
      <c r="G53" s="545">
        <f>'[8]RCB 3 An3D-Asset &amp;Liability '!G53</f>
        <v>17906.005388875936</v>
      </c>
      <c r="H53" s="545">
        <f>'[8]RCB 3 An3D-Asset &amp;Liability '!H53</f>
        <v>0</v>
      </c>
      <c r="I53" s="546">
        <f>'[8]RCB 3 An3D-Asset &amp;Liability '!I53</f>
        <v>15796.997208980583</v>
      </c>
      <c r="J53" s="547">
        <f>'[8]RCB 3 An3D-Asset &amp;Liability '!J53</f>
        <v>30513970.482336599</v>
      </c>
      <c r="K53" s="545">
        <f>'[8]RCB 3 An3D-Asset &amp;Liability '!K53</f>
        <v>1012678020.2726798</v>
      </c>
      <c r="L53" s="545">
        <f>'[8]RCB 3 An3D-Asset &amp;Liability '!L53</f>
        <v>5475009.7054206282</v>
      </c>
      <c r="M53" s="545">
        <f>'[8]RCB 3 An3D-Asset &amp;Liability '!M53</f>
        <v>101465.07040225461</v>
      </c>
      <c r="N53" s="546">
        <f>'[8]RCB 3 An3D-Asset &amp;Liability '!N53</f>
        <v>1749703.7874555285</v>
      </c>
      <c r="O53" s="547">
        <f>'[8]RCB 3 An3D-Asset &amp;Liability '!O53</f>
        <v>14622087711.014473</v>
      </c>
      <c r="P53" s="545">
        <f>'[8]RCB 3 An3D-Asset &amp;Liability '!P53</f>
        <v>68500680.104890049</v>
      </c>
      <c r="Q53" s="546">
        <f>'[8]RCB 3 An3D-Asset &amp;Liability '!Q53</f>
        <v>20605755.321325239</v>
      </c>
      <c r="R53" s="547">
        <f>'[8]RCB 3 An3D-Asset &amp;Liability '!R53</f>
        <v>0</v>
      </c>
      <c r="S53" s="545">
        <f>'[8]RCB 3 An3D-Asset &amp;Liability '!S53</f>
        <v>739550.39304711937</v>
      </c>
      <c r="T53" s="545">
        <f>'[8]RCB 3 An3D-Asset &amp;Liability '!T53</f>
        <v>5007.8632995157823</v>
      </c>
      <c r="U53" s="545">
        <f>'[8]RCB 3 An3D-Asset &amp;Liability '!U53</f>
        <v>0</v>
      </c>
      <c r="V53" s="546">
        <f>'[8]RCB 3 An3D-Asset &amp;Liability '!V53</f>
        <v>3075.2970510876044</v>
      </c>
      <c r="W53" s="547">
        <f>'[8]RCB 3 An3D-Asset &amp;Liability '!W53</f>
        <v>101943285.12490751</v>
      </c>
      <c r="X53" s="545">
        <f>'[8]RCB 3 An3D-Asset &amp;Liability '!X53</f>
        <v>590532.6909926415</v>
      </c>
      <c r="Y53" s="546">
        <f>'[8]RCB 3 An3D-Asset &amp;Liability '!Y53</f>
        <v>423914.1606444068</v>
      </c>
      <c r="Z53" s="151"/>
      <c r="AA53" s="169">
        <f>'[8]RCB 3 An3D-Asset &amp;Liability '!AA53</f>
        <v>1000000000</v>
      </c>
      <c r="AB53" s="170">
        <f>'[8]RCB 3 An3D-Asset &amp;Liability '!AB53</f>
        <v>5451500000</v>
      </c>
      <c r="AC53" s="171">
        <f>'[8]RCB 3 An3D-Asset &amp;Liability '!AC53</f>
        <v>0</v>
      </c>
      <c r="AD53" s="169">
        <f>'[8]RCB 3 An3D-Asset &amp;Liability '!AD53</f>
        <v>0</v>
      </c>
      <c r="AE53" s="170">
        <f>'[8]RCB 3 An3D-Asset &amp;Liability '!AE53</f>
        <v>0</v>
      </c>
      <c r="AF53" s="170">
        <f>'[8]RCB 3 An3D-Asset &amp;Liability '!AF53</f>
        <v>0</v>
      </c>
      <c r="AG53" s="169">
        <f>'[8]RCB 3 An3D-Asset &amp;Liability '!AG53</f>
        <v>0</v>
      </c>
      <c r="AH53" s="170">
        <f>'[8]RCB 3 An3D-Asset &amp;Liability '!AH53</f>
        <v>0</v>
      </c>
      <c r="AI53" s="170">
        <f>'[8]RCB 3 An3D-Asset &amp;Liability '!AI53</f>
        <v>0</v>
      </c>
      <c r="AJ53" s="171">
        <f>'[8]RCB 3 An3D-Asset &amp;Liability '!AJ53</f>
        <v>0</v>
      </c>
      <c r="AK53" s="170">
        <f>'[8]RCB 3 An3D-Asset &amp;Liability '!AK53</f>
        <v>0</v>
      </c>
      <c r="AL53" s="170">
        <f>'[8]RCB 3 An3D-Asset &amp;Liability '!AL53</f>
        <v>0</v>
      </c>
      <c r="AM53" s="170">
        <f>'[8]RCB 3 An3D-Asset &amp;Liability '!AM53</f>
        <v>0</v>
      </c>
      <c r="AN53" s="169">
        <f>'[8]RCB 3 An3D-Asset &amp;Liability '!AN53</f>
        <v>0</v>
      </c>
      <c r="AO53" s="170">
        <f>'[8]RCB 3 An3D-Asset &amp;Liability '!AO53</f>
        <v>0</v>
      </c>
      <c r="AP53" s="171">
        <f>'[8]RCB 3 An3D-Asset &amp;Liability '!AP53</f>
        <v>0</v>
      </c>
    </row>
    <row r="54" spans="1:42">
      <c r="A54" s="168">
        <f>'[8]RCB 3 An3D-Asset &amp;Liability '!A54</f>
        <v>43313</v>
      </c>
      <c r="B54" s="545">
        <f>'[8]RCB 3 An3D-Asset &amp;Liability '!B54</f>
        <v>11096985.802483406</v>
      </c>
      <c r="C54" s="545">
        <f>'[8]RCB 3 An3D-Asset &amp;Liability '!C54</f>
        <v>14621.555646103749</v>
      </c>
      <c r="D54" s="546">
        <f>'[8]RCB 3 An3D-Asset &amp;Liability '!D54</f>
        <v>36012.787694656537</v>
      </c>
      <c r="E54" s="547">
        <f>'[8]RCB 3 An3D-Asset &amp;Liability '!E54</f>
        <v>0</v>
      </c>
      <c r="F54" s="545">
        <f>'[8]RCB 3 An3D-Asset &amp;Liability '!F54</f>
        <v>3780971.0789351123</v>
      </c>
      <c r="G54" s="545">
        <f>'[8]RCB 3 An3D-Asset &amp;Liability '!G54</f>
        <v>17980.464527951313</v>
      </c>
      <c r="H54" s="545">
        <f>'[8]RCB 3 An3D-Asset &amp;Liability '!H54</f>
        <v>0</v>
      </c>
      <c r="I54" s="546">
        <f>'[8]RCB 3 An3D-Asset &amp;Liability '!I54</f>
        <v>15722.538069905177</v>
      </c>
      <c r="J54" s="547">
        <f>'[8]RCB 3 An3D-Asset &amp;Liability '!J54</f>
        <v>30423054.605985437</v>
      </c>
      <c r="K54" s="545">
        <f>'[8]RCB 3 An3D-Asset &amp;Liability '!K54</f>
        <v>1007293926.4436089</v>
      </c>
      <c r="L54" s="545">
        <f>'[8]RCB 3 An3D-Asset &amp;Liability '!L54</f>
        <v>5775838.5718719456</v>
      </c>
      <c r="M54" s="545">
        <f>'[8]RCB 3 An3D-Asset &amp;Liability '!M54</f>
        <v>101087.27130496454</v>
      </c>
      <c r="N54" s="546">
        <f>'[8]RCB 3 An3D-Asset &amp;Liability '!N54</f>
        <v>1741054.68034443</v>
      </c>
      <c r="O54" s="547">
        <f>'[8]RCB 3 An3D-Asset &amp;Liability '!O54</f>
        <v>14553587030.909548</v>
      </c>
      <c r="P54" s="545">
        <f>'[8]RCB 3 An3D-Asset &amp;Liability '!P54</f>
        <v>65366438.950173229</v>
      </c>
      <c r="Q54" s="546">
        <f>'[8]RCB 3 An3D-Asset &amp;Liability '!Q54</f>
        <v>20515557.264613137</v>
      </c>
      <c r="R54" s="547">
        <f>'[8]RCB 3 An3D-Asset &amp;Liability '!R54</f>
        <v>0</v>
      </c>
      <c r="S54" s="545">
        <f>'[8]RCB 3 An3D-Asset &amp;Liability '!S54</f>
        <v>734542.52974760358</v>
      </c>
      <c r="T54" s="545">
        <f>'[8]RCB 3 An3D-Asset &amp;Liability '!T54</f>
        <v>5028.6876644029362</v>
      </c>
      <c r="U54" s="545">
        <f>'[8]RCB 3 An3D-Asset &amp;Liability '!U54</f>
        <v>0</v>
      </c>
      <c r="V54" s="546">
        <f>'[8]RCB 3 An3D-Asset &amp;Liability '!V54</f>
        <v>3054.4726862004518</v>
      </c>
      <c r="W54" s="547">
        <f>'[8]RCB 3 An3D-Asset &amp;Liability '!W54</f>
        <v>101352752.4339149</v>
      </c>
      <c r="X54" s="545">
        <f>'[8]RCB 3 An3D-Asset &amp;Liability '!X54</f>
        <v>667349.54037759057</v>
      </c>
      <c r="Y54" s="546">
        <f>'[8]RCB 3 An3D-Asset &amp;Liability '!Y54</f>
        <v>421458.52887102898</v>
      </c>
      <c r="Z54" s="151"/>
      <c r="AA54" s="169">
        <f>'[8]RCB 3 An3D-Asset &amp;Liability '!AA54</f>
        <v>1000000000</v>
      </c>
      <c r="AB54" s="170">
        <f>'[8]RCB 3 An3D-Asset &amp;Liability '!AB54</f>
        <v>5451500000</v>
      </c>
      <c r="AC54" s="171">
        <f>'[8]RCB 3 An3D-Asset &amp;Liability '!AC54</f>
        <v>0</v>
      </c>
      <c r="AD54" s="169">
        <f>'[8]RCB 3 An3D-Asset &amp;Liability '!AD54</f>
        <v>0</v>
      </c>
      <c r="AE54" s="170">
        <f>'[8]RCB 3 An3D-Asset &amp;Liability '!AE54</f>
        <v>0</v>
      </c>
      <c r="AF54" s="170">
        <f>'[8]RCB 3 An3D-Asset &amp;Liability '!AF54</f>
        <v>0</v>
      </c>
      <c r="AG54" s="169">
        <f>'[8]RCB 3 An3D-Asset &amp;Liability '!AG54</f>
        <v>0</v>
      </c>
      <c r="AH54" s="170">
        <f>'[8]RCB 3 An3D-Asset &amp;Liability '!AH54</f>
        <v>0</v>
      </c>
      <c r="AI54" s="170">
        <f>'[8]RCB 3 An3D-Asset &amp;Liability '!AI54</f>
        <v>0</v>
      </c>
      <c r="AJ54" s="171">
        <f>'[8]RCB 3 An3D-Asset &amp;Liability '!AJ54</f>
        <v>0</v>
      </c>
      <c r="AK54" s="170">
        <f>'[8]RCB 3 An3D-Asset &amp;Liability '!AK54</f>
        <v>0</v>
      </c>
      <c r="AL54" s="170">
        <f>'[8]RCB 3 An3D-Asset &amp;Liability '!AL54</f>
        <v>5836560</v>
      </c>
      <c r="AM54" s="170">
        <f>'[8]RCB 3 An3D-Asset &amp;Liability '!AM54</f>
        <v>0</v>
      </c>
      <c r="AN54" s="169">
        <f>'[8]RCB 3 An3D-Asset &amp;Liability '!AN54</f>
        <v>0</v>
      </c>
      <c r="AO54" s="170">
        <f>'[8]RCB 3 An3D-Asset &amp;Liability '!AO54</f>
        <v>0</v>
      </c>
      <c r="AP54" s="171">
        <f>'[8]RCB 3 An3D-Asset &amp;Liability '!AP54</f>
        <v>0</v>
      </c>
    </row>
    <row r="55" spans="1:42">
      <c r="A55" s="168">
        <f>'[8]RCB 3 An3D-Asset &amp;Liability '!A55</f>
        <v>43344</v>
      </c>
      <c r="B55" s="545">
        <f>'[8]RCB 3 An3D-Asset &amp;Liability '!B55</f>
        <v>11082364.246837303</v>
      </c>
      <c r="C55" s="545">
        <f>'[8]RCB 3 An3D-Asset &amp;Liability '!C55</f>
        <v>14669.12859144976</v>
      </c>
      <c r="D55" s="546">
        <f>'[8]RCB 3 An3D-Asset &amp;Liability '!D55</f>
        <v>35965.214749310529</v>
      </c>
      <c r="E55" s="547">
        <f>'[8]RCB 3 An3D-Asset &amp;Liability '!E55</f>
        <v>0</v>
      </c>
      <c r="F55" s="545">
        <f>'[8]RCB 3 An3D-Asset &amp;Liability '!F55</f>
        <v>3762990.6144071613</v>
      </c>
      <c r="G55" s="545">
        <f>'[8]RCB 3 An3D-Asset &amp;Liability '!G55</f>
        <v>18055.233292946741</v>
      </c>
      <c r="H55" s="545">
        <f>'[8]RCB 3 An3D-Asset &amp;Liability '!H55</f>
        <v>0</v>
      </c>
      <c r="I55" s="546">
        <f>'[8]RCB 3 An3D-Asset &amp;Liability '!I55</f>
        <v>15647.769304909776</v>
      </c>
      <c r="J55" s="547">
        <f>'[8]RCB 3 An3D-Asset &amp;Liability '!J55</f>
        <v>28126920.955400907</v>
      </c>
      <c r="K55" s="545">
        <f>'[8]RCB 3 An3D-Asset &amp;Liability '!K55</f>
        <v>1003814221.5223241</v>
      </c>
      <c r="L55" s="545">
        <f>'[8]RCB 3 An3D-Asset &amp;Liability '!L55</f>
        <v>5423162.3928902121</v>
      </c>
      <c r="M55" s="545">
        <f>'[8]RCB 3 An3D-Asset &amp;Liability '!M55</f>
        <v>95090.346541776715</v>
      </c>
      <c r="N55" s="546">
        <f>'[8]RCB 3 An3D-Asset &amp;Liability '!N55</f>
        <v>1739035.270908257</v>
      </c>
      <c r="O55" s="547">
        <f>'[8]RCB 3 An3D-Asset &amp;Liability '!O55</f>
        <v>14488220591.959379</v>
      </c>
      <c r="P55" s="545">
        <f>'[8]RCB 3 An3D-Asset &amp;Liability '!P55</f>
        <v>65095489.578604177</v>
      </c>
      <c r="Q55" s="546">
        <f>'[8]RCB 3 An3D-Asset &amp;Liability '!Q55</f>
        <v>20431249.927742768</v>
      </c>
      <c r="R55" s="547">
        <f>'[8]RCB 3 An3D-Asset &amp;Liability '!R55</f>
        <v>0</v>
      </c>
      <c r="S55" s="545">
        <f>'[8]RCB 3 An3D-Asset &amp;Liability '!S55</f>
        <v>729513.84208320058</v>
      </c>
      <c r="T55" s="545">
        <f>'[8]RCB 3 An3D-Asset &amp;Liability '!T55</f>
        <v>5049.5986239407539</v>
      </c>
      <c r="U55" s="545">
        <f>'[8]RCB 3 An3D-Asset &amp;Liability '!U55</f>
        <v>0</v>
      </c>
      <c r="V55" s="546">
        <f>'[8]RCB 3 An3D-Asset &amp;Liability '!V55</f>
        <v>3033.5617266626432</v>
      </c>
      <c r="W55" s="547">
        <f>'[8]RCB 3 An3D-Asset &amp;Liability '!W55</f>
        <v>100685402.89353733</v>
      </c>
      <c r="X55" s="545">
        <f>'[8]RCB 3 An3D-Asset &amp;Liability '!X55</f>
        <v>635658.67271205655</v>
      </c>
      <c r="Y55" s="546">
        <f>'[8]RCB 3 An3D-Asset &amp;Liability '!Y55</f>
        <v>418683.4670322928</v>
      </c>
      <c r="Z55" s="151"/>
      <c r="AA55" s="169">
        <f>'[8]RCB 3 An3D-Asset &amp;Liability '!AA55</f>
        <v>1000000000</v>
      </c>
      <c r="AB55" s="170">
        <f>'[8]RCB 3 An3D-Asset &amp;Liability '!AB55</f>
        <v>5451500000</v>
      </c>
      <c r="AC55" s="171">
        <f>'[8]RCB 3 An3D-Asset &amp;Liability '!AC55</f>
        <v>0</v>
      </c>
      <c r="AD55" s="169">
        <f>'[8]RCB 3 An3D-Asset &amp;Liability '!AD55</f>
        <v>0</v>
      </c>
      <c r="AE55" s="170">
        <f>'[8]RCB 3 An3D-Asset &amp;Liability '!AE55</f>
        <v>0</v>
      </c>
      <c r="AF55" s="170">
        <f>'[8]RCB 3 An3D-Asset &amp;Liability '!AF55</f>
        <v>0</v>
      </c>
      <c r="AG55" s="169">
        <f>'[8]RCB 3 An3D-Asset &amp;Liability '!AG55</f>
        <v>0</v>
      </c>
      <c r="AH55" s="170">
        <f>'[8]RCB 3 An3D-Asset &amp;Liability '!AH55</f>
        <v>0</v>
      </c>
      <c r="AI55" s="170">
        <f>'[8]RCB 3 An3D-Asset &amp;Liability '!AI55</f>
        <v>0</v>
      </c>
      <c r="AJ55" s="171">
        <f>'[8]RCB 3 An3D-Asset &amp;Liability '!AJ55</f>
        <v>0</v>
      </c>
      <c r="AK55" s="170">
        <f>'[8]RCB 3 An3D-Asset &amp;Liability '!AK55</f>
        <v>0</v>
      </c>
      <c r="AL55" s="170">
        <f>'[8]RCB 3 An3D-Asset &amp;Liability '!AL55</f>
        <v>4601520</v>
      </c>
      <c r="AM55" s="170">
        <f>'[8]RCB 3 An3D-Asset &amp;Liability '!AM55</f>
        <v>0</v>
      </c>
      <c r="AN55" s="169">
        <f>'[8]RCB 3 An3D-Asset &amp;Liability '!AN55</f>
        <v>0</v>
      </c>
      <c r="AO55" s="170">
        <f>'[8]RCB 3 An3D-Asset &amp;Liability '!AO55</f>
        <v>0</v>
      </c>
      <c r="AP55" s="171">
        <f>'[8]RCB 3 An3D-Asset &amp;Liability '!AP55</f>
        <v>0</v>
      </c>
    </row>
    <row r="56" spans="1:42">
      <c r="A56" s="168">
        <f>'[8]RCB 3 An3D-Asset &amp;Liability '!A56</f>
        <v>43374</v>
      </c>
      <c r="B56" s="545">
        <f>'[8]RCB 3 An3D-Asset &amp;Liability '!B56</f>
        <v>11067695.118245853</v>
      </c>
      <c r="C56" s="545">
        <f>'[8]RCB 3 An3D-Asset &amp;Liability '!C56</f>
        <v>14716.856333423446</v>
      </c>
      <c r="D56" s="546">
        <f>'[8]RCB 3 An3D-Asset &amp;Liability '!D56</f>
        <v>35917.487007336851</v>
      </c>
      <c r="E56" s="547">
        <f>'[8]RCB 3 An3D-Asset &amp;Liability '!E56</f>
        <v>0</v>
      </c>
      <c r="F56" s="545">
        <f>'[8]RCB 3 An3D-Asset &amp;Liability '!F56</f>
        <v>3744935.3811142147</v>
      </c>
      <c r="G56" s="545">
        <f>'[8]RCB 3 An3D-Asset &amp;Liability '!G56</f>
        <v>18130.312971389911</v>
      </c>
      <c r="H56" s="545">
        <f>'[8]RCB 3 An3D-Asset &amp;Liability '!H56</f>
        <v>0</v>
      </c>
      <c r="I56" s="546">
        <f>'[8]RCB 3 An3D-Asset &amp;Liability '!I56</f>
        <v>15572.689626466605</v>
      </c>
      <c r="J56" s="547">
        <f>'[8]RCB 3 An3D-Asset &amp;Liability '!J56</f>
        <v>21083851.108167026</v>
      </c>
      <c r="K56" s="545">
        <f>'[8]RCB 3 An3D-Asset &amp;Liability '!K56</f>
        <v>1005434128.9766662</v>
      </c>
      <c r="L56" s="545">
        <f>'[8]RCB 3 An3D-Asset &amp;Liability '!L56</f>
        <v>6013699.9445477594</v>
      </c>
      <c r="M56" s="545">
        <f>'[8]RCB 3 An3D-Asset &amp;Liability '!M56</f>
        <v>60405.958599475824</v>
      </c>
      <c r="N56" s="546">
        <f>'[8]RCB 3 An3D-Asset &amp;Liability '!N56</f>
        <v>1738840.8526594532</v>
      </c>
      <c r="O56" s="547">
        <f>'[8]RCB 3 An3D-Asset &amp;Liability '!O56</f>
        <v>14423125102.38072</v>
      </c>
      <c r="P56" s="545">
        <f>'[8]RCB 3 An3D-Asset &amp;Liability '!P56</f>
        <v>70093492.856802866</v>
      </c>
      <c r="Q56" s="546">
        <f>'[8]RCB 3 An3D-Asset &amp;Liability '!Q56</f>
        <v>20344887.334863365</v>
      </c>
      <c r="R56" s="547">
        <f>'[8]RCB 3 An3D-Asset &amp;Liability '!R56</f>
        <v>0</v>
      </c>
      <c r="S56" s="545">
        <f>'[8]RCB 3 An3D-Asset &amp;Liability '!S56</f>
        <v>724464.24345925986</v>
      </c>
      <c r="T56" s="545">
        <f>'[8]RCB 3 An3D-Asset &amp;Liability '!T56</f>
        <v>5070.5965382186369</v>
      </c>
      <c r="U56" s="545">
        <f>'[8]RCB 3 An3D-Asset &amp;Liability '!U56</f>
        <v>0</v>
      </c>
      <c r="V56" s="546">
        <f>'[8]RCB 3 An3D-Asset &amp;Liability '!V56</f>
        <v>3012.5638123847552</v>
      </c>
      <c r="W56" s="547">
        <f>'[8]RCB 3 An3D-Asset &amp;Liability '!W56</f>
        <v>100049744.22082525</v>
      </c>
      <c r="X56" s="545">
        <f>'[8]RCB 3 An3D-Asset &amp;Liability '!X56</f>
        <v>645850.71338683146</v>
      </c>
      <c r="Y56" s="546">
        <f>'[8]RCB 3 An3D-Asset &amp;Liability '!Y56</f>
        <v>416040.18638493156</v>
      </c>
      <c r="Z56" s="151"/>
      <c r="AA56" s="169">
        <f>'[8]RCB 3 An3D-Asset &amp;Liability '!AA56</f>
        <v>1000000000</v>
      </c>
      <c r="AB56" s="170">
        <f>'[8]RCB 3 An3D-Asset &amp;Liability '!AB56</f>
        <v>5451500000</v>
      </c>
      <c r="AC56" s="171">
        <f>'[8]RCB 3 An3D-Asset &amp;Liability '!AC56</f>
        <v>0</v>
      </c>
      <c r="AD56" s="169">
        <f>'[8]RCB 3 An3D-Asset &amp;Liability '!AD56</f>
        <v>0</v>
      </c>
      <c r="AE56" s="170">
        <f>'[8]RCB 3 An3D-Asset &amp;Liability '!AE56</f>
        <v>0</v>
      </c>
      <c r="AF56" s="170">
        <f>'[8]RCB 3 An3D-Asset &amp;Liability '!AF56</f>
        <v>0</v>
      </c>
      <c r="AG56" s="169">
        <f>'[8]RCB 3 An3D-Asset &amp;Liability '!AG56</f>
        <v>0</v>
      </c>
      <c r="AH56" s="170">
        <f>'[8]RCB 3 An3D-Asset &amp;Liability '!AH56</f>
        <v>0</v>
      </c>
      <c r="AI56" s="170">
        <f>'[8]RCB 3 An3D-Asset &amp;Liability '!AI56</f>
        <v>0</v>
      </c>
      <c r="AJ56" s="171">
        <f>'[8]RCB 3 An3D-Asset &amp;Liability '!AJ56</f>
        <v>0</v>
      </c>
      <c r="AK56" s="170">
        <f>'[8]RCB 3 An3D-Asset &amp;Liability '!AK56</f>
        <v>0</v>
      </c>
      <c r="AL56" s="170">
        <f>'[8]RCB 3 An3D-Asset &amp;Liability '!AL56</f>
        <v>85697120</v>
      </c>
      <c r="AM56" s="170">
        <f>'[8]RCB 3 An3D-Asset &amp;Liability '!AM56</f>
        <v>0</v>
      </c>
      <c r="AN56" s="169">
        <f>'[8]RCB 3 An3D-Asset &amp;Liability '!AN56</f>
        <v>0</v>
      </c>
      <c r="AO56" s="170">
        <f>'[8]RCB 3 An3D-Asset &amp;Liability '!AO56</f>
        <v>0</v>
      </c>
      <c r="AP56" s="171">
        <f>'[8]RCB 3 An3D-Asset &amp;Liability '!AP56</f>
        <v>0</v>
      </c>
    </row>
    <row r="57" spans="1:42">
      <c r="A57" s="168">
        <f>'[8]RCB 3 An3D-Asset &amp;Liability '!A57</f>
        <v>43405</v>
      </c>
      <c r="B57" s="545">
        <f>'[8]RCB 3 An3D-Asset &amp;Liability '!B57</f>
        <v>11052978.261912428</v>
      </c>
      <c r="C57" s="545">
        <f>'[8]RCB 3 An3D-Asset &amp;Liability '!C57</f>
        <v>14764.739375755569</v>
      </c>
      <c r="D57" s="546">
        <f>'[8]RCB 3 An3D-Asset &amp;Liability '!D57</f>
        <v>35869.603965004608</v>
      </c>
      <c r="E57" s="547">
        <f>'[8]RCB 3 An3D-Asset &amp;Liability '!E57</f>
        <v>0</v>
      </c>
      <c r="F57" s="545">
        <f>'[8]RCB 3 An3D-Asset &amp;Liability '!F57</f>
        <v>3726805.0681428243</v>
      </c>
      <c r="G57" s="545">
        <f>'[8]RCB 3 An3D-Asset &amp;Liability '!G57</f>
        <v>18205.704856162563</v>
      </c>
      <c r="H57" s="545">
        <f>'[8]RCB 3 An3D-Asset &amp;Liability '!H57</f>
        <v>0</v>
      </c>
      <c r="I57" s="546">
        <f>'[8]RCB 3 An3D-Asset &amp;Liability '!I57</f>
        <v>15497.297741693908</v>
      </c>
      <c r="J57" s="547">
        <f>'[8]RCB 3 An3D-Asset &amp;Liability '!J57</f>
        <v>21043834.412571527</v>
      </c>
      <c r="K57" s="545">
        <f>'[8]RCB 3 An3D-Asset &amp;Liability '!K57</f>
        <v>999460445.72771204</v>
      </c>
      <c r="L57" s="545">
        <f>'[8]RCB 3 An3D-Asset &amp;Liability '!L57</f>
        <v>6819120.7985050129</v>
      </c>
      <c r="M57" s="545">
        <f>'[8]RCB 3 An3D-Asset &amp;Liability '!M57</f>
        <v>60267.375121884048</v>
      </c>
      <c r="N57" s="546">
        <f>'[8]RCB 3 An3D-Asset &amp;Liability '!N57</f>
        <v>1729065.8893272574</v>
      </c>
      <c r="O57" s="547">
        <f>'[8]RCB 3 An3D-Asset &amp;Liability '!O57</f>
        <v>14353031609.523943</v>
      </c>
      <c r="P57" s="545">
        <f>'[8]RCB 3 An3D-Asset &amp;Liability '!P57</f>
        <v>62117241.20566982</v>
      </c>
      <c r="Q57" s="546">
        <f>'[8]RCB 3 An3D-Asset &amp;Liability '!Q57</f>
        <v>20253062.617405634</v>
      </c>
      <c r="R57" s="547">
        <f>'[8]RCB 3 An3D-Asset &amp;Liability '!R57</f>
        <v>0</v>
      </c>
      <c r="S57" s="545">
        <f>'[8]RCB 3 An3D-Asset &amp;Liability '!S57</f>
        <v>719393.64692104131</v>
      </c>
      <c r="T57" s="545">
        <f>'[8]RCB 3 An3D-Asset &amp;Liability '!T57</f>
        <v>5091.6817688233969</v>
      </c>
      <c r="U57" s="545">
        <f>'[8]RCB 3 An3D-Asset &amp;Liability '!U57</f>
        <v>0</v>
      </c>
      <c r="V57" s="546">
        <f>'[8]RCB 3 An3D-Asset &amp;Liability '!V57</f>
        <v>2991.4785817799966</v>
      </c>
      <c r="W57" s="547">
        <f>'[8]RCB 3 An3D-Asset &amp;Liability '!W57</f>
        <v>99403893.507438421</v>
      </c>
      <c r="X57" s="545">
        <f>'[8]RCB 3 An3D-Asset &amp;Liability '!X57</f>
        <v>706752.82118480746</v>
      </c>
      <c r="Y57" s="546">
        <f>'[8]RCB 3 An3D-Asset &amp;Liability '!Y57</f>
        <v>413354.52383509773</v>
      </c>
      <c r="Z57" s="151"/>
      <c r="AA57" s="169">
        <f>'[8]RCB 3 An3D-Asset &amp;Liability '!AA57</f>
        <v>1000000000</v>
      </c>
      <c r="AB57" s="170">
        <f>'[8]RCB 3 An3D-Asset &amp;Liability '!AB57</f>
        <v>5451500000</v>
      </c>
      <c r="AC57" s="171">
        <f>'[8]RCB 3 An3D-Asset &amp;Liability '!AC57</f>
        <v>0</v>
      </c>
      <c r="AD57" s="169">
        <f>'[8]RCB 3 An3D-Asset &amp;Liability '!AD57</f>
        <v>0</v>
      </c>
      <c r="AE57" s="170">
        <f>'[8]RCB 3 An3D-Asset &amp;Liability '!AE57</f>
        <v>0</v>
      </c>
      <c r="AF57" s="170">
        <f>'[8]RCB 3 An3D-Asset &amp;Liability '!AF57</f>
        <v>0</v>
      </c>
      <c r="AG57" s="169">
        <f>'[8]RCB 3 An3D-Asset &amp;Liability '!AG57</f>
        <v>0</v>
      </c>
      <c r="AH57" s="170">
        <f>'[8]RCB 3 An3D-Asset &amp;Liability '!AH57</f>
        <v>0</v>
      </c>
      <c r="AI57" s="170">
        <f>'[8]RCB 3 An3D-Asset &amp;Liability '!AI57</f>
        <v>0</v>
      </c>
      <c r="AJ57" s="171">
        <f>'[8]RCB 3 An3D-Asset &amp;Liability '!AJ57</f>
        <v>0</v>
      </c>
      <c r="AK57" s="170">
        <f>'[8]RCB 3 An3D-Asset &amp;Liability '!AK57</f>
        <v>0</v>
      </c>
      <c r="AL57" s="170">
        <f>'[8]RCB 3 An3D-Asset &amp;Liability '!AL57</f>
        <v>2151360</v>
      </c>
      <c r="AM57" s="170">
        <f>'[8]RCB 3 An3D-Asset &amp;Liability '!AM57</f>
        <v>0</v>
      </c>
      <c r="AN57" s="169">
        <f>'[8]RCB 3 An3D-Asset &amp;Liability '!AN57</f>
        <v>0</v>
      </c>
      <c r="AO57" s="170">
        <f>'[8]RCB 3 An3D-Asset &amp;Liability '!AO57</f>
        <v>0</v>
      </c>
      <c r="AP57" s="171">
        <f>'[8]RCB 3 An3D-Asset &amp;Liability '!AP57</f>
        <v>0</v>
      </c>
    </row>
    <row r="58" spans="1:42">
      <c r="A58" s="168">
        <f>'[8]RCB 3 An3D-Asset &amp;Liability '!A58</f>
        <v>43435</v>
      </c>
      <c r="B58" s="545">
        <f>'[8]RCB 3 An3D-Asset &amp;Liability '!B58</f>
        <v>11038213.522536673</v>
      </c>
      <c r="C58" s="545">
        <f>'[8]RCB 3 An3D-Asset &amp;Liability '!C58</f>
        <v>14812.77822381668</v>
      </c>
      <c r="D58" s="546">
        <f>'[8]RCB 3 An3D-Asset &amp;Liability '!D58</f>
        <v>35821.565116943581</v>
      </c>
      <c r="E58" s="547">
        <f>'[8]RCB 3 An3D-Asset &amp;Liability '!E58</f>
        <v>0</v>
      </c>
      <c r="F58" s="545">
        <f>'[8]RCB 3 An3D-Asset &amp;Liability '!F58</f>
        <v>3708599.3632866614</v>
      </c>
      <c r="G58" s="545">
        <f>'[8]RCB 3 An3D-Asset &amp;Liability '!G58</f>
        <v>18281.410245522824</v>
      </c>
      <c r="H58" s="545">
        <f>'[8]RCB 3 An3D-Asset &amp;Liability '!H58</f>
        <v>0</v>
      </c>
      <c r="I58" s="546">
        <f>'[8]RCB 3 An3D-Asset &amp;Liability '!I58</f>
        <v>15421.592352333701</v>
      </c>
      <c r="J58" s="547">
        <f>'[8]RCB 3 An3D-Asset &amp;Liability '!J58</f>
        <v>19525344.321578514</v>
      </c>
      <c r="K58" s="545">
        <f>'[8]RCB 3 An3D-Asset &amp;Liability '!K58</f>
        <v>994159815.02020276</v>
      </c>
      <c r="L58" s="545">
        <f>'[8]RCB 3 An3D-Asset &amp;Liability '!L58</f>
        <v>6110432.3299166905</v>
      </c>
      <c r="M58" s="545">
        <f>'[8]RCB 3 An3D-Asset &amp;Liability '!M58</f>
        <v>56716.970243031639</v>
      </c>
      <c r="N58" s="546">
        <f>'[8]RCB 3 An3D-Asset &amp;Liability '!N58</f>
        <v>1722988.7834452777</v>
      </c>
      <c r="O58" s="547">
        <f>'[8]RCB 3 An3D-Asset &amp;Liability '!O58</f>
        <v>14290914368.318302</v>
      </c>
      <c r="P58" s="545">
        <f>'[8]RCB 3 An3D-Asset &amp;Liability '!P58</f>
        <v>62690750.386900246</v>
      </c>
      <c r="Q58" s="546">
        <f>'[8]RCB 3 An3D-Asset &amp;Liability '!Q58</f>
        <v>20168650.012339409</v>
      </c>
      <c r="R58" s="547">
        <f>'[8]RCB 3 An3D-Asset &amp;Liability '!R58</f>
        <v>0</v>
      </c>
      <c r="S58" s="545">
        <f>'[8]RCB 3 An3D-Asset &amp;Liability '!S58</f>
        <v>714301.96515221777</v>
      </c>
      <c r="T58" s="545">
        <f>'[8]RCB 3 An3D-Asset &amp;Liability '!T58</f>
        <v>5112.854678845415</v>
      </c>
      <c r="U58" s="545">
        <f>'[8]RCB 3 An3D-Asset &amp;Liability '!U58</f>
        <v>0</v>
      </c>
      <c r="V58" s="546">
        <f>'[8]RCB 3 An3D-Asset &amp;Liability '!V58</f>
        <v>2970.3056717579725</v>
      </c>
      <c r="W58" s="547">
        <f>'[8]RCB 3 An3D-Asset &amp;Liability '!W58</f>
        <v>98697140.686253577</v>
      </c>
      <c r="X58" s="545">
        <f>'[8]RCB 3 An3D-Asset &amp;Liability '!X58</f>
        <v>595218.24268498598</v>
      </c>
      <c r="Y58" s="546">
        <f>'[8]RCB 3 An3D-Asset &amp;Liability '!Y58</f>
        <v>410415.61002033734</v>
      </c>
      <c r="Z58" s="151"/>
      <c r="AA58" s="169">
        <f>'[8]RCB 3 An3D-Asset &amp;Liability '!AA58</f>
        <v>1000000000</v>
      </c>
      <c r="AB58" s="170">
        <f>'[8]RCB 3 An3D-Asset &amp;Liability '!AB58</f>
        <v>5451500000</v>
      </c>
      <c r="AC58" s="171">
        <f>'[8]RCB 3 An3D-Asset &amp;Liability '!AC58</f>
        <v>0</v>
      </c>
      <c r="AD58" s="169">
        <f>'[8]RCB 3 An3D-Asset &amp;Liability '!AD58</f>
        <v>0</v>
      </c>
      <c r="AE58" s="170">
        <f>'[8]RCB 3 An3D-Asset &amp;Liability '!AE58</f>
        <v>0</v>
      </c>
      <c r="AF58" s="170">
        <f>'[8]RCB 3 An3D-Asset &amp;Liability '!AF58</f>
        <v>0</v>
      </c>
      <c r="AG58" s="169">
        <f>'[8]RCB 3 An3D-Asset &amp;Liability '!AG58</f>
        <v>0</v>
      </c>
      <c r="AH58" s="170">
        <f>'[8]RCB 3 An3D-Asset &amp;Liability '!AH58</f>
        <v>0</v>
      </c>
      <c r="AI58" s="170">
        <f>'[8]RCB 3 An3D-Asset &amp;Liability '!AI58</f>
        <v>0</v>
      </c>
      <c r="AJ58" s="171">
        <f>'[8]RCB 3 An3D-Asset &amp;Liability '!AJ58</f>
        <v>0</v>
      </c>
      <c r="AK58" s="170">
        <f>'[8]RCB 3 An3D-Asset &amp;Liability '!AK58</f>
        <v>0</v>
      </c>
      <c r="AL58" s="170">
        <f>'[8]RCB 3 An3D-Asset &amp;Liability '!AL58</f>
        <v>0</v>
      </c>
      <c r="AM58" s="170">
        <f>'[8]RCB 3 An3D-Asset &amp;Liability '!AM58</f>
        <v>0</v>
      </c>
      <c r="AN58" s="169">
        <f>'[8]RCB 3 An3D-Asset &amp;Liability '!AN58</f>
        <v>0</v>
      </c>
      <c r="AO58" s="170">
        <f>'[8]RCB 3 An3D-Asset &amp;Liability '!AO58</f>
        <v>0</v>
      </c>
      <c r="AP58" s="171">
        <f>'[8]RCB 3 An3D-Asset &amp;Liability '!AP58</f>
        <v>0</v>
      </c>
    </row>
    <row r="59" spans="1:42">
      <c r="A59" s="168">
        <f>'[8]RCB 3 An3D-Asset &amp;Liability '!A59</f>
        <v>43466</v>
      </c>
      <c r="B59" s="545">
        <f>'[8]RCB 3 An3D-Asset &amp;Liability '!B59</f>
        <v>11023400.744312856</v>
      </c>
      <c r="C59" s="545">
        <f>'[8]RCB 3 An3D-Asset &amp;Liability '!C59</f>
        <v>14860.973384621371</v>
      </c>
      <c r="D59" s="546">
        <f>'[8]RCB 3 An3D-Asset &amp;Liability '!D59</f>
        <v>35773.369956138842</v>
      </c>
      <c r="E59" s="547">
        <f>'[8]RCB 3 An3D-Asset &amp;Liability '!E59</f>
        <v>0</v>
      </c>
      <c r="F59" s="545">
        <f>'[8]RCB 3 An3D-Asset &amp;Liability '!F59</f>
        <v>3690317.9530411391</v>
      </c>
      <c r="G59" s="545">
        <f>'[8]RCB 3 An3D-Asset &amp;Liability '!G59</f>
        <v>18357.43044312709</v>
      </c>
      <c r="H59" s="545">
        <f>'[8]RCB 3 An3D-Asset &amp;Liability '!H59</f>
        <v>0</v>
      </c>
      <c r="I59" s="546">
        <f>'[8]RCB 3 An3D-Asset &amp;Liability '!I59</f>
        <v>15345.572154729402</v>
      </c>
      <c r="J59" s="547">
        <f>'[8]RCB 3 An3D-Asset &amp;Liability '!J59</f>
        <v>17703431.095639855</v>
      </c>
      <c r="K59" s="545">
        <f>'[8]RCB 3 An3D-Asset &amp;Liability '!K59</f>
        <v>989871295.9162271</v>
      </c>
      <c r="L59" s="545">
        <f>'[8]RCB 3 An3D-Asset &amp;Liability '!L59</f>
        <v>5301835.434809926</v>
      </c>
      <c r="M59" s="545">
        <f>'[8]RCB 3 An3D-Asset &amp;Liability '!M59</f>
        <v>48131.739287089971</v>
      </c>
      <c r="N59" s="546">
        <f>'[8]RCB 3 An3D-Asset &amp;Liability '!N59</f>
        <v>1715575.8885414831</v>
      </c>
      <c r="O59" s="547">
        <f>'[8]RCB 3 An3D-Asset &amp;Liability '!O59</f>
        <v>14228223617.931416</v>
      </c>
      <c r="P59" s="545">
        <f>'[8]RCB 3 An3D-Asset &amp;Liability '!P59</f>
        <v>61668600.087209202</v>
      </c>
      <c r="Q59" s="546">
        <f>'[8]RCB 3 An3D-Asset &amp;Liability '!Q59</f>
        <v>20083879.416198839</v>
      </c>
      <c r="R59" s="547">
        <f>'[8]RCB 3 An3D-Asset &amp;Liability '!R59</f>
        <v>0</v>
      </c>
      <c r="S59" s="545">
        <f>'[8]RCB 3 An3D-Asset &amp;Liability '!S59</f>
        <v>709189.11047337239</v>
      </c>
      <c r="T59" s="545">
        <f>'[8]RCB 3 An3D-Asset &amp;Liability '!T59</f>
        <v>5134.1156328849574</v>
      </c>
      <c r="U59" s="545">
        <f>'[8]RCB 3 An3D-Asset &amp;Liability '!U59</f>
        <v>0</v>
      </c>
      <c r="V59" s="546">
        <f>'[8]RCB 3 An3D-Asset &amp;Liability '!V59</f>
        <v>2949.0447177184406</v>
      </c>
      <c r="W59" s="547">
        <f>'[8]RCB 3 An3D-Asset &amp;Liability '!W59</f>
        <v>98101922.443568617</v>
      </c>
      <c r="X59" s="545">
        <f>'[8]RCB 3 An3D-Asset &amp;Liability '!X59</f>
        <v>1703547.2517417718</v>
      </c>
      <c r="Y59" s="546">
        <f>'[8]RCB 3 An3D-Asset &amp;Liability '!Y59</f>
        <v>407940.49416117219</v>
      </c>
      <c r="Z59" s="151"/>
      <c r="AA59" s="169">
        <f>'[8]RCB 3 An3D-Asset &amp;Liability '!AA59</f>
        <v>1000000000</v>
      </c>
      <c r="AB59" s="170">
        <f>'[8]RCB 3 An3D-Asset &amp;Liability '!AB59</f>
        <v>5451500000</v>
      </c>
      <c r="AC59" s="171">
        <f>'[8]RCB 3 An3D-Asset &amp;Liability '!AC59</f>
        <v>0</v>
      </c>
      <c r="AD59" s="169">
        <f>'[8]RCB 3 An3D-Asset &amp;Liability '!AD59</f>
        <v>0</v>
      </c>
      <c r="AE59" s="170">
        <f>'[8]RCB 3 An3D-Asset &amp;Liability '!AE59</f>
        <v>0</v>
      </c>
      <c r="AF59" s="170">
        <f>'[8]RCB 3 An3D-Asset &amp;Liability '!AF59</f>
        <v>0</v>
      </c>
      <c r="AG59" s="169">
        <f>'[8]RCB 3 An3D-Asset &amp;Liability '!AG59</f>
        <v>0</v>
      </c>
      <c r="AH59" s="170">
        <f>'[8]RCB 3 An3D-Asset &amp;Liability '!AH59</f>
        <v>0</v>
      </c>
      <c r="AI59" s="170">
        <f>'[8]RCB 3 An3D-Asset &amp;Liability '!AI59</f>
        <v>0</v>
      </c>
      <c r="AJ59" s="171">
        <f>'[8]RCB 3 An3D-Asset &amp;Liability '!AJ59</f>
        <v>0</v>
      </c>
      <c r="AK59" s="170">
        <f>'[8]RCB 3 An3D-Asset &amp;Liability '!AK59</f>
        <v>42500000</v>
      </c>
      <c r="AL59" s="170">
        <f>'[8]RCB 3 An3D-Asset &amp;Liability '!AL59</f>
        <v>40000000</v>
      </c>
      <c r="AM59" s="170">
        <f>'[8]RCB 3 An3D-Asset &amp;Liability '!AM59</f>
        <v>0</v>
      </c>
      <c r="AN59" s="169">
        <f>'[8]RCB 3 An3D-Asset &amp;Liability '!AN59</f>
        <v>0</v>
      </c>
      <c r="AO59" s="170">
        <f>'[8]RCB 3 An3D-Asset &amp;Liability '!AO59</f>
        <v>0</v>
      </c>
      <c r="AP59" s="171">
        <f>'[8]RCB 3 An3D-Asset &amp;Liability '!AP59</f>
        <v>0</v>
      </c>
    </row>
    <row r="60" spans="1:42">
      <c r="A60" s="168">
        <f>'[8]RCB 3 An3D-Asset &amp;Liability '!A60</f>
        <v>43497</v>
      </c>
      <c r="B60" s="545">
        <f>'[8]RCB 3 An3D-Asset &amp;Liability '!B60</f>
        <v>11008539.770928234</v>
      </c>
      <c r="C60" s="545">
        <f>'[8]RCB 3 An3D-Asset &amp;Liability '!C60</f>
        <v>14909.325366834895</v>
      </c>
      <c r="D60" s="546">
        <f>'[8]RCB 3 An3D-Asset &amp;Liability '!D60</f>
        <v>35725.017973925445</v>
      </c>
      <c r="E60" s="547">
        <f>'[8]RCB 3 An3D-Asset &amp;Liability '!E60</f>
        <v>0</v>
      </c>
      <c r="F60" s="545">
        <f>'[8]RCB 3 An3D-Asset &amp;Liability '!F60</f>
        <v>3671960.5225980119</v>
      </c>
      <c r="G60" s="545">
        <f>'[8]RCB 3 An3D-Asset &amp;Liability '!G60</f>
        <v>18433.766758053112</v>
      </c>
      <c r="H60" s="545">
        <f>'[8]RCB 3 An3D-Asset &amp;Liability '!H60</f>
        <v>0</v>
      </c>
      <c r="I60" s="546">
        <f>'[8]RCB 3 An3D-Asset &amp;Liability '!I60</f>
        <v>15269.235839803396</v>
      </c>
      <c r="J60" s="547">
        <f>'[8]RCB 3 An3D-Asset &amp;Liability '!J60</f>
        <v>17670789.161847793</v>
      </c>
      <c r="K60" s="545">
        <f>'[8]RCB 3 An3D-Asset &amp;Liability '!K60</f>
        <v>984602102.41520536</v>
      </c>
      <c r="L60" s="545">
        <f>'[8]RCB 3 An3D-Asset &amp;Liability '!L60</f>
        <v>5907019.2515918054</v>
      </c>
      <c r="M60" s="545">
        <f>'[8]RCB 3 An3D-Asset &amp;Liability '!M60</f>
        <v>48025.468392545059</v>
      </c>
      <c r="N60" s="546">
        <f>'[8]RCB 3 An3D-Asset &amp;Liability '!N60</f>
        <v>1707061.7423444544</v>
      </c>
      <c r="O60" s="547">
        <f>'[8]RCB 3 An3D-Asset &amp;Liability '!O60</f>
        <v>14166555017.844177</v>
      </c>
      <c r="P60" s="545">
        <f>'[8]RCB 3 An3D-Asset &amp;Liability '!P60</f>
        <v>64740892.19535955</v>
      </c>
      <c r="Q60" s="546">
        <f>'[8]RCB 3 An3D-Asset &amp;Liability '!Q60</f>
        <v>19999742.464410953</v>
      </c>
      <c r="R60" s="547">
        <f>'[8]RCB 3 An3D-Asset &amp;Liability '!R60</f>
        <v>0</v>
      </c>
      <c r="S60" s="545">
        <f>'[8]RCB 3 An3D-Asset &amp;Liability '!S60</f>
        <v>704054.99484048737</v>
      </c>
      <c r="T60" s="545">
        <f>'[8]RCB 3 An3D-Asset &amp;Liability '!T60</f>
        <v>5155.4649970583632</v>
      </c>
      <c r="U60" s="545">
        <f>'[8]RCB 3 An3D-Asset &amp;Liability '!U60</f>
        <v>0</v>
      </c>
      <c r="V60" s="546">
        <f>'[8]RCB 3 An3D-Asset &amp;Liability '!V60</f>
        <v>2927.695353545027</v>
      </c>
      <c r="W60" s="547">
        <f>'[8]RCB 3 An3D-Asset &amp;Liability '!W60</f>
        <v>96398375.19182682</v>
      </c>
      <c r="X60" s="545">
        <f>'[8]RCB 3 An3D-Asset &amp;Liability '!X60</f>
        <v>682397.7480446212</v>
      </c>
      <c r="Y60" s="546">
        <f>'[8]RCB 3 An3D-Asset &amp;Liability '!Y60</f>
        <v>400856.57683934621</v>
      </c>
      <c r="Z60" s="151"/>
      <c r="AA60" s="169">
        <f>'[8]RCB 3 An3D-Asset &amp;Liability '!AA60</f>
        <v>1000000000</v>
      </c>
      <c r="AB60" s="170">
        <f>'[8]RCB 3 An3D-Asset &amp;Liability '!AB60</f>
        <v>5451500000</v>
      </c>
      <c r="AC60" s="171">
        <f>'[8]RCB 3 An3D-Asset &amp;Liability '!AC60</f>
        <v>0</v>
      </c>
      <c r="AD60" s="169">
        <f>'[8]RCB 3 An3D-Asset &amp;Liability '!AD60</f>
        <v>0</v>
      </c>
      <c r="AE60" s="170">
        <f>'[8]RCB 3 An3D-Asset &amp;Liability '!AE60</f>
        <v>0</v>
      </c>
      <c r="AF60" s="170">
        <f>'[8]RCB 3 An3D-Asset &amp;Liability '!AF60</f>
        <v>0</v>
      </c>
      <c r="AG60" s="169">
        <f>'[8]RCB 3 An3D-Asset &amp;Liability '!AG60</f>
        <v>0</v>
      </c>
      <c r="AH60" s="170">
        <f>'[8]RCB 3 An3D-Asset &amp;Liability '!AH60</f>
        <v>0</v>
      </c>
      <c r="AI60" s="170">
        <f>'[8]RCB 3 An3D-Asset &amp;Liability '!AI60</f>
        <v>0</v>
      </c>
      <c r="AJ60" s="171">
        <f>'[8]RCB 3 An3D-Asset &amp;Liability '!AJ60</f>
        <v>0</v>
      </c>
      <c r="AK60" s="170">
        <f>'[8]RCB 3 An3D-Asset &amp;Liability '!AK60</f>
        <v>0</v>
      </c>
      <c r="AL60" s="170">
        <f>'[8]RCB 3 An3D-Asset &amp;Liability '!AL60</f>
        <v>0</v>
      </c>
      <c r="AM60" s="170">
        <f>'[8]RCB 3 An3D-Asset &amp;Liability '!AM60</f>
        <v>0</v>
      </c>
      <c r="AN60" s="169">
        <f>'[8]RCB 3 An3D-Asset &amp;Liability '!AN60</f>
        <v>0</v>
      </c>
      <c r="AO60" s="170">
        <f>'[8]RCB 3 An3D-Asset &amp;Liability '!AO60</f>
        <v>0</v>
      </c>
      <c r="AP60" s="171">
        <f>'[8]RCB 3 An3D-Asset &amp;Liability '!AP60</f>
        <v>0</v>
      </c>
    </row>
    <row r="61" spans="1:42">
      <c r="A61" s="168">
        <f>'[8]RCB 3 An3D-Asset &amp;Liability '!A61</f>
        <v>43525</v>
      </c>
      <c r="B61" s="545">
        <f>'[8]RCB 3 An3D-Asset &amp;Liability '!B61</f>
        <v>10993630.4455614</v>
      </c>
      <c r="C61" s="545">
        <f>'[8]RCB 3 An3D-Asset &amp;Liability '!C61</f>
        <v>14957.834680777234</v>
      </c>
      <c r="D61" s="546">
        <f>'[8]RCB 3 An3D-Asset &amp;Liability '!D61</f>
        <v>35676.50865998301</v>
      </c>
      <c r="E61" s="547">
        <f>'[8]RCB 3 An3D-Asset &amp;Liability '!E61</f>
        <v>0</v>
      </c>
      <c r="F61" s="545">
        <f>'[8]RCB 3 An3D-Asset &amp;Liability '!F61</f>
        <v>3653526.7558399588</v>
      </c>
      <c r="G61" s="545">
        <f>'[8]RCB 3 An3D-Asset &amp;Liability '!G61</f>
        <v>18510.420504821988</v>
      </c>
      <c r="H61" s="545">
        <f>'[8]RCB 3 An3D-Asset &amp;Liability '!H61</f>
        <v>0</v>
      </c>
      <c r="I61" s="546">
        <f>'[8]RCB 3 An3D-Asset &amp;Liability '!I61</f>
        <v>15192.582093034493</v>
      </c>
      <c r="J61" s="547">
        <f>'[8]RCB 3 An3D-Asset &amp;Liability '!J61</f>
        <v>12728158.404222213</v>
      </c>
      <c r="K61" s="545">
        <f>'[8]RCB 3 An3D-Asset &amp;Liability '!K61</f>
        <v>983637713.92124045</v>
      </c>
      <c r="L61" s="545">
        <f>'[8]RCB 3 An3D-Asset &amp;Liability '!L61</f>
        <v>5716792.2226060592</v>
      </c>
      <c r="M61" s="545">
        <f>'[8]RCB 3 An3D-Asset &amp;Liability '!M61</f>
        <v>36010.737468658845</v>
      </c>
      <c r="N61" s="546">
        <f>'[8]RCB 3 An3D-Asset &amp;Liability '!N61</f>
        <v>1713504.27049197</v>
      </c>
      <c r="O61" s="547">
        <f>'[8]RCB 3 An3D-Asset &amp;Liability '!O61</f>
        <v>14101814125.648823</v>
      </c>
      <c r="P61" s="545">
        <f>'[8]RCB 3 An3D-Asset &amp;Liability '!P61</f>
        <v>71859013.505743966</v>
      </c>
      <c r="Q61" s="546">
        <f>'[8]RCB 3 An3D-Asset &amp;Liability '!Q61</f>
        <v>19910217.695085667</v>
      </c>
      <c r="R61" s="547">
        <f>'[8]RCB 3 An3D-Asset &amp;Liability '!R61</f>
        <v>0</v>
      </c>
      <c r="S61" s="545">
        <f>'[8]RCB 3 An3D-Asset &amp;Liability '!S61</f>
        <v>698899.52984342922</v>
      </c>
      <c r="T61" s="545">
        <f>'[8]RCB 3 An3D-Asset &amp;Liability '!T61</f>
        <v>5176.9031390044729</v>
      </c>
      <c r="U61" s="545">
        <f>'[8]RCB 3 An3D-Asset &amp;Liability '!U61</f>
        <v>0</v>
      </c>
      <c r="V61" s="546">
        <f>'[8]RCB 3 An3D-Asset &amp;Liability '!V61</f>
        <v>2906.257211598926</v>
      </c>
      <c r="W61" s="547">
        <f>'[8]RCB 3 An3D-Asset &amp;Liability '!W61</f>
        <v>95715977.44378227</v>
      </c>
      <c r="X61" s="545">
        <f>'[8]RCB 3 An3D-Asset &amp;Liability '!X61</f>
        <v>791166.96611716016</v>
      </c>
      <c r="Y61" s="546">
        <f>'[8]RCB 3 An3D-Asset &amp;Liability '!Y61</f>
        <v>398018.93953706109</v>
      </c>
      <c r="Z61" s="151"/>
      <c r="AA61" s="169">
        <f>'[8]RCB 3 An3D-Asset &amp;Liability '!AA61</f>
        <v>1000000000</v>
      </c>
      <c r="AB61" s="170">
        <f>'[8]RCB 3 An3D-Asset &amp;Liability '!AB61</f>
        <v>5451500000</v>
      </c>
      <c r="AC61" s="171">
        <f>'[8]RCB 3 An3D-Asset &amp;Liability '!AC61</f>
        <v>0</v>
      </c>
      <c r="AD61" s="169">
        <f>'[8]RCB 3 An3D-Asset &amp;Liability '!AD61</f>
        <v>0</v>
      </c>
      <c r="AE61" s="170">
        <f>'[8]RCB 3 An3D-Asset &amp;Liability '!AE61</f>
        <v>0</v>
      </c>
      <c r="AF61" s="170">
        <f>'[8]RCB 3 An3D-Asset &amp;Liability '!AF61</f>
        <v>0</v>
      </c>
      <c r="AG61" s="169">
        <f>'[8]RCB 3 An3D-Asset &amp;Liability '!AG61</f>
        <v>0</v>
      </c>
      <c r="AH61" s="170">
        <f>'[8]RCB 3 An3D-Asset &amp;Liability '!AH61</f>
        <v>0</v>
      </c>
      <c r="AI61" s="170">
        <f>'[8]RCB 3 An3D-Asset &amp;Liability '!AI61</f>
        <v>0</v>
      </c>
      <c r="AJ61" s="171">
        <f>'[8]RCB 3 An3D-Asset &amp;Liability '!AJ61</f>
        <v>0</v>
      </c>
      <c r="AK61" s="170">
        <f>'[8]RCB 3 An3D-Asset &amp;Liability '!AK61</f>
        <v>0</v>
      </c>
      <c r="AL61" s="170">
        <f>'[8]RCB 3 An3D-Asset &amp;Liability '!AL61</f>
        <v>55250000</v>
      </c>
      <c r="AM61" s="170">
        <f>'[8]RCB 3 An3D-Asset &amp;Liability '!AM61</f>
        <v>0</v>
      </c>
      <c r="AN61" s="169">
        <f>'[8]RCB 3 An3D-Asset &amp;Liability '!AN61</f>
        <v>0</v>
      </c>
      <c r="AO61" s="170">
        <f>'[8]RCB 3 An3D-Asset &amp;Liability '!AO61</f>
        <v>0</v>
      </c>
      <c r="AP61" s="171">
        <f>'[8]RCB 3 An3D-Asset &amp;Liability '!AP61</f>
        <v>0</v>
      </c>
    </row>
    <row r="62" spans="1:42">
      <c r="A62" s="168">
        <f>'[8]RCB 3 An3D-Asset &amp;Liability '!A62</f>
        <v>43556</v>
      </c>
      <c r="B62" s="545">
        <f>'[8]RCB 3 An3D-Asset &amp;Liability '!B62</f>
        <v>10978672.610880623</v>
      </c>
      <c r="C62" s="545">
        <f>'[8]RCB 3 An3D-Asset &amp;Liability '!C62</f>
        <v>15006.501838429886</v>
      </c>
      <c r="D62" s="546">
        <f>'[8]RCB 3 An3D-Asset &amp;Liability '!D62</f>
        <v>35627.841502330361</v>
      </c>
      <c r="E62" s="547">
        <f>'[8]RCB 3 An3D-Asset &amp;Liability '!E62</f>
        <v>0</v>
      </c>
      <c r="F62" s="545">
        <f>'[8]RCB 3 An3D-Asset &amp;Liability '!F62</f>
        <v>3635016.3353351369</v>
      </c>
      <c r="G62" s="545">
        <f>'[8]RCB 3 An3D-Asset &amp;Liability '!G62</f>
        <v>18587.393003421184</v>
      </c>
      <c r="H62" s="545">
        <f>'[8]RCB 3 An3D-Asset &amp;Liability '!H62</f>
        <v>0</v>
      </c>
      <c r="I62" s="546">
        <f>'[8]RCB 3 An3D-Asset &amp;Liability '!I62</f>
        <v>15115.609594435275</v>
      </c>
      <c r="J62" s="547">
        <f>'[8]RCB 3 An3D-Asset &amp;Liability '!J62</f>
        <v>12710824.923819942</v>
      </c>
      <c r="K62" s="545">
        <f>'[8]RCB 3 An3D-Asset &amp;Liability '!K62</f>
        <v>977938255.17903531</v>
      </c>
      <c r="L62" s="545">
        <f>'[8]RCB 3 An3D-Asset &amp;Liability '!L62</f>
        <v>5954025.3029076355</v>
      </c>
      <c r="M62" s="545">
        <f>'[8]RCB 3 An3D-Asset &amp;Liability '!M62</f>
        <v>35960.077058985968</v>
      </c>
      <c r="N62" s="546">
        <f>'[8]RCB 3 An3D-Asset &amp;Liability '!N62</f>
        <v>1704408.3100194989</v>
      </c>
      <c r="O62" s="547">
        <f>'[8]RCB 3 An3D-Asset &amp;Liability '!O62</f>
        <v>14029955112.143091</v>
      </c>
      <c r="P62" s="545">
        <f>'[8]RCB 3 An3D-Asset &amp;Liability '!P62</f>
        <v>72471774.974757776</v>
      </c>
      <c r="Q62" s="546">
        <f>'[8]RCB 3 An3D-Asset &amp;Liability '!Q62</f>
        <v>19809211.220336195</v>
      </c>
      <c r="R62" s="547">
        <f>'[8]RCB 3 An3D-Asset &amp;Liability '!R62</f>
        <v>0</v>
      </c>
      <c r="S62" s="545">
        <f>'[8]RCB 3 An3D-Asset &amp;Liability '!S62</f>
        <v>693722.62670442462</v>
      </c>
      <c r="T62" s="545">
        <f>'[8]RCB 3 An3D-Asset &amp;Liability '!T62</f>
        <v>5198.4304278907948</v>
      </c>
      <c r="U62" s="545">
        <f>'[8]RCB 3 An3D-Asset &amp;Liability '!U62</f>
        <v>0</v>
      </c>
      <c r="V62" s="546">
        <f>'[8]RCB 3 An3D-Asset &amp;Liability '!V62</f>
        <v>2884.7299227125659</v>
      </c>
      <c r="W62" s="547">
        <f>'[8]RCB 3 An3D-Asset &amp;Liability '!W62</f>
        <v>94924810.477665082</v>
      </c>
      <c r="X62" s="545">
        <f>'[8]RCB 3 An3D-Asset &amp;Liability '!X62</f>
        <v>714001.03041863965</v>
      </c>
      <c r="Y62" s="546">
        <f>'[8]RCB 3 An3D-Asset &amp;Liability '!Y62</f>
        <v>394729.00356962363</v>
      </c>
      <c r="Z62" s="151"/>
      <c r="AA62" s="169">
        <f>'[8]RCB 3 An3D-Asset &amp;Liability '!AA62</f>
        <v>1000000000</v>
      </c>
      <c r="AB62" s="170">
        <f>'[8]RCB 3 An3D-Asset &amp;Liability '!AB62</f>
        <v>5451500000</v>
      </c>
      <c r="AC62" s="171">
        <f>'[8]RCB 3 An3D-Asset &amp;Liability '!AC62</f>
        <v>0</v>
      </c>
      <c r="AD62" s="169">
        <f>'[8]RCB 3 An3D-Asset &amp;Liability '!AD62</f>
        <v>0</v>
      </c>
      <c r="AE62" s="170">
        <f>'[8]RCB 3 An3D-Asset &amp;Liability '!AE62</f>
        <v>0</v>
      </c>
      <c r="AF62" s="170">
        <f>'[8]RCB 3 An3D-Asset &amp;Liability '!AF62</f>
        <v>0</v>
      </c>
      <c r="AG62" s="169">
        <f>'[8]RCB 3 An3D-Asset &amp;Liability '!AG62</f>
        <v>0</v>
      </c>
      <c r="AH62" s="170">
        <f>'[8]RCB 3 An3D-Asset &amp;Liability '!AH62</f>
        <v>0</v>
      </c>
      <c r="AI62" s="170">
        <f>'[8]RCB 3 An3D-Asset &amp;Liability '!AI62</f>
        <v>0</v>
      </c>
      <c r="AJ62" s="171">
        <f>'[8]RCB 3 An3D-Asset &amp;Liability '!AJ62</f>
        <v>0</v>
      </c>
      <c r="AK62" s="170">
        <f>'[8]RCB 3 An3D-Asset &amp;Liability '!AK62</f>
        <v>0</v>
      </c>
      <c r="AL62" s="170">
        <f>'[8]RCB 3 An3D-Asset &amp;Liability '!AL62</f>
        <v>0</v>
      </c>
      <c r="AM62" s="170">
        <f>'[8]RCB 3 An3D-Asset &amp;Liability '!AM62</f>
        <v>0</v>
      </c>
      <c r="AN62" s="169">
        <f>'[8]RCB 3 An3D-Asset &amp;Liability '!AN62</f>
        <v>0</v>
      </c>
      <c r="AO62" s="170">
        <f>'[8]RCB 3 An3D-Asset &amp;Liability '!AO62</f>
        <v>0</v>
      </c>
      <c r="AP62" s="171">
        <f>'[8]RCB 3 An3D-Asset &amp;Liability '!AP62</f>
        <v>0</v>
      </c>
    </row>
    <row r="63" spans="1:42">
      <c r="A63" s="168">
        <f>'[8]RCB 3 An3D-Asset &amp;Liability '!A63</f>
        <v>43586</v>
      </c>
      <c r="B63" s="545">
        <f>'[8]RCB 3 An3D-Asset &amp;Liability '!B63</f>
        <v>10963666.109042196</v>
      </c>
      <c r="C63" s="545">
        <f>'[8]RCB 3 An3D-Asset &amp;Liability '!C63</f>
        <v>15055.327353440054</v>
      </c>
      <c r="D63" s="546">
        <f>'[8]RCB 3 An3D-Asset &amp;Liability '!D63</f>
        <v>35579.015987320163</v>
      </c>
      <c r="E63" s="547">
        <f>'[8]RCB 3 An3D-Asset &amp;Liability '!E63</f>
        <v>0</v>
      </c>
      <c r="F63" s="545">
        <f>'[8]RCB 3 An3D-Asset &amp;Liability '!F63</f>
        <v>3616428.942331715</v>
      </c>
      <c r="G63" s="545">
        <f>'[8]RCB 3 An3D-Asset &amp;Liability '!G63</f>
        <v>18664.68557932711</v>
      </c>
      <c r="H63" s="545">
        <f>'[8]RCB 3 An3D-Asset &amp;Liability '!H63</f>
        <v>0</v>
      </c>
      <c r="I63" s="546">
        <f>'[8]RCB 3 An3D-Asset &amp;Liability '!I63</f>
        <v>15038.317018529382</v>
      </c>
      <c r="J63" s="547">
        <f>'[8]RCB 3 An3D-Asset &amp;Liability '!J63</f>
        <v>12607834.087464727</v>
      </c>
      <c r="K63" s="545">
        <f>'[8]RCB 3 An3D-Asset &amp;Liability '!K63</f>
        <v>972087220.712484</v>
      </c>
      <c r="L63" s="545">
        <f>'[8]RCB 3 An3D-Asset &amp;Liability '!L63</f>
        <v>5591735.2837578319</v>
      </c>
      <c r="M63" s="545">
        <f>'[8]RCB 3 An3D-Asset &amp;Liability '!M63</f>
        <v>35553.283799552039</v>
      </c>
      <c r="N63" s="546">
        <f>'[8]RCB 3 An3D-Asset &amp;Liability '!N63</f>
        <v>1695326.6547169155</v>
      </c>
      <c r="O63" s="547">
        <f>'[8]RCB 3 An3D-Asset &amp;Liability '!O63</f>
        <v>13957483337.168282</v>
      </c>
      <c r="P63" s="545">
        <f>'[8]RCB 3 An3D-Asset &amp;Liability '!P63</f>
        <v>77487682.511735544</v>
      </c>
      <c r="Q63" s="546">
        <f>'[8]RCB 3 An3D-Asset &amp;Liability '!Q63</f>
        <v>19708364.667392287</v>
      </c>
      <c r="R63" s="547">
        <f>'[8]RCB 3 An3D-Asset &amp;Liability '!R63</f>
        <v>0</v>
      </c>
      <c r="S63" s="545">
        <f>'[8]RCB 3 An3D-Asset &amp;Liability '!S63</f>
        <v>688524.19627653388</v>
      </c>
      <c r="T63" s="545">
        <f>'[8]RCB 3 An3D-Asset &amp;Liability '!T63</f>
        <v>5220.0472344201262</v>
      </c>
      <c r="U63" s="545">
        <f>'[8]RCB 3 An3D-Asset &amp;Liability '!U63</f>
        <v>0</v>
      </c>
      <c r="V63" s="546">
        <f>'[8]RCB 3 An3D-Asset &amp;Liability '!V63</f>
        <v>2863.1131161832532</v>
      </c>
      <c r="W63" s="547">
        <f>'[8]RCB 3 An3D-Asset &amp;Liability '!W63</f>
        <v>94210809.447246417</v>
      </c>
      <c r="X63" s="545">
        <f>'[8]RCB 3 An3D-Asset &amp;Liability '!X63</f>
        <v>682607.32368668914</v>
      </c>
      <c r="Y63" s="546">
        <f>'[8]RCB 3 An3D-Asset &amp;Liability '!Y63</f>
        <v>391759.94928479928</v>
      </c>
      <c r="Z63" s="151"/>
      <c r="AA63" s="169">
        <f>'[8]RCB 3 An3D-Asset &amp;Liability '!AA63</f>
        <v>1000000000</v>
      </c>
      <c r="AB63" s="170">
        <f>'[8]RCB 3 An3D-Asset &amp;Liability '!AB63</f>
        <v>5451500000</v>
      </c>
      <c r="AC63" s="171">
        <f>'[8]RCB 3 An3D-Asset &amp;Liability '!AC63</f>
        <v>0</v>
      </c>
      <c r="AD63" s="169">
        <f>'[8]RCB 3 An3D-Asset &amp;Liability '!AD63</f>
        <v>0</v>
      </c>
      <c r="AE63" s="170">
        <f>'[8]RCB 3 An3D-Asset &amp;Liability '!AE63</f>
        <v>0</v>
      </c>
      <c r="AF63" s="170">
        <f>'[8]RCB 3 An3D-Asset &amp;Liability '!AF63</f>
        <v>0</v>
      </c>
      <c r="AG63" s="169">
        <f>'[8]RCB 3 An3D-Asset &amp;Liability '!AG63</f>
        <v>0</v>
      </c>
      <c r="AH63" s="170">
        <f>'[8]RCB 3 An3D-Asset &amp;Liability '!AH63</f>
        <v>0</v>
      </c>
      <c r="AI63" s="170">
        <f>'[8]RCB 3 An3D-Asset &amp;Liability '!AI63</f>
        <v>0</v>
      </c>
      <c r="AJ63" s="171">
        <f>'[8]RCB 3 An3D-Asset &amp;Liability '!AJ63</f>
        <v>0</v>
      </c>
      <c r="AK63" s="170">
        <f>'[8]RCB 3 An3D-Asset &amp;Liability '!AK63</f>
        <v>0</v>
      </c>
      <c r="AL63" s="170">
        <f>'[8]RCB 3 An3D-Asset &amp;Liability '!AL63</f>
        <v>0</v>
      </c>
      <c r="AM63" s="170">
        <f>'[8]RCB 3 An3D-Asset &amp;Liability '!AM63</f>
        <v>0</v>
      </c>
      <c r="AN63" s="169">
        <f>'[8]RCB 3 An3D-Asset &amp;Liability '!AN63</f>
        <v>0</v>
      </c>
      <c r="AO63" s="170">
        <f>'[8]RCB 3 An3D-Asset &amp;Liability '!AO63</f>
        <v>0</v>
      </c>
      <c r="AP63" s="171">
        <f>'[8]RCB 3 An3D-Asset &amp;Liability '!AP63</f>
        <v>0</v>
      </c>
    </row>
    <row r="64" spans="1:42">
      <c r="A64" s="168">
        <f>'[8]RCB 3 An3D-Asset &amp;Liability '!A64</f>
        <v>43617</v>
      </c>
      <c r="B64" s="545">
        <f>'[8]RCB 3 An3D-Asset &amp;Liability '!B64</f>
        <v>10948610.781688752</v>
      </c>
      <c r="C64" s="545">
        <f>'[8]RCB 3 An3D-Asset &amp;Liability '!C64</f>
        <v>15104.311741126816</v>
      </c>
      <c r="D64" s="546">
        <f>'[8]RCB 3 An3D-Asset &amp;Liability '!D64</f>
        <v>35530.031599633388</v>
      </c>
      <c r="E64" s="547">
        <f>'[8]RCB 3 An3D-Asset &amp;Liability '!E64</f>
        <v>0</v>
      </c>
      <c r="F64" s="545">
        <f>'[8]RCB 3 An3D-Asset &amp;Liability '!F64</f>
        <v>3597764.2567523886</v>
      </c>
      <c r="G64" s="545">
        <f>'[8]RCB 3 An3D-Asset &amp;Liability '!G64</f>
        <v>18742.299563527769</v>
      </c>
      <c r="H64" s="545">
        <f>'[8]RCB 3 An3D-Asset &amp;Liability '!H64</f>
        <v>0</v>
      </c>
      <c r="I64" s="546">
        <f>'[8]RCB 3 An3D-Asset &amp;Liability '!I64</f>
        <v>14960.703034328684</v>
      </c>
      <c r="J64" s="547">
        <f>'[8]RCB 3 An3D-Asset &amp;Liability '!J64</f>
        <v>9267988.626819808</v>
      </c>
      <c r="K64" s="545">
        <f>'[8]RCB 3 An3D-Asset &amp;Liability '!K64</f>
        <v>969835330.88937175</v>
      </c>
      <c r="L64" s="545">
        <f>'[8]RCB 3 An3D-Asset &amp;Liability '!L64</f>
        <v>5733506.6007724367</v>
      </c>
      <c r="M64" s="545">
        <f>'[8]RCB 3 An3D-Asset &amp;Liability '!M64</f>
        <v>26492.07713447501</v>
      </c>
      <c r="N64" s="546">
        <f>'[8]RCB 3 An3D-Asset &amp;Liability '!N64</f>
        <v>1696948.8011489019</v>
      </c>
      <c r="O64" s="547">
        <f>'[8]RCB 3 An3D-Asset &amp;Liability '!O64</f>
        <v>13879995654.656603</v>
      </c>
      <c r="P64" s="545">
        <f>'[8]RCB 3 An3D-Asset &amp;Liability '!P64</f>
        <v>74267995.728824049</v>
      </c>
      <c r="Q64" s="546">
        <f>'[8]RCB 3 An3D-Asset &amp;Liability '!Q64</f>
        <v>19599759.951191604</v>
      </c>
      <c r="R64" s="547">
        <f>'[8]RCB 3 An3D-Asset &amp;Liability '!R64</f>
        <v>0</v>
      </c>
      <c r="S64" s="545">
        <f>'[8]RCB 3 An3D-Asset &amp;Liability '!S64</f>
        <v>683304.14904211368</v>
      </c>
      <c r="T64" s="545">
        <f>'[8]RCB 3 An3D-Asset &amp;Liability '!T64</f>
        <v>5241.7539308365886</v>
      </c>
      <c r="U64" s="545">
        <f>'[8]RCB 3 An3D-Asset &amp;Liability '!U64</f>
        <v>0</v>
      </c>
      <c r="V64" s="546">
        <f>'[8]RCB 3 An3D-Asset &amp;Liability '!V64</f>
        <v>2841.4064197667894</v>
      </c>
      <c r="W64" s="547">
        <f>'[8]RCB 3 An3D-Asset &amp;Liability '!W64</f>
        <v>93528202.123559728</v>
      </c>
      <c r="X64" s="545">
        <f>'[8]RCB 3 An3D-Asset &amp;Liability '!X64</f>
        <v>587500.28749785793</v>
      </c>
      <c r="Y64" s="546">
        <f>'[8]RCB 3 An3D-Asset &amp;Liability '!Y64</f>
        <v>388921.44049713574</v>
      </c>
      <c r="Z64" s="151"/>
      <c r="AA64" s="169">
        <f>'[8]RCB 3 An3D-Asset &amp;Liability '!AA64</f>
        <v>1000000000</v>
      </c>
      <c r="AB64" s="170">
        <f>'[8]RCB 3 An3D-Asset &amp;Liability '!AB64</f>
        <v>5451500000</v>
      </c>
      <c r="AC64" s="171">
        <f>'[8]RCB 3 An3D-Asset &amp;Liability '!AC64</f>
        <v>0</v>
      </c>
      <c r="AD64" s="169">
        <f>'[8]RCB 3 An3D-Asset &amp;Liability '!AD64</f>
        <v>0</v>
      </c>
      <c r="AE64" s="170">
        <f>'[8]RCB 3 An3D-Asset &amp;Liability '!AE64</f>
        <v>0</v>
      </c>
      <c r="AF64" s="170">
        <f>'[8]RCB 3 An3D-Asset &amp;Liability '!AF64</f>
        <v>0</v>
      </c>
      <c r="AG64" s="169">
        <f>'[8]RCB 3 An3D-Asset &amp;Liability '!AG64</f>
        <v>0</v>
      </c>
      <c r="AH64" s="170">
        <f>'[8]RCB 3 An3D-Asset &amp;Liability '!AH64</f>
        <v>0</v>
      </c>
      <c r="AI64" s="170">
        <f>'[8]RCB 3 An3D-Asset &amp;Liability '!AI64</f>
        <v>0</v>
      </c>
      <c r="AJ64" s="171">
        <f>'[8]RCB 3 An3D-Asset &amp;Liability '!AJ64</f>
        <v>0</v>
      </c>
      <c r="AK64" s="170">
        <f>'[8]RCB 3 An3D-Asset &amp;Liability '!AK64</f>
        <v>0</v>
      </c>
      <c r="AL64" s="170">
        <f>'[8]RCB 3 An3D-Asset &amp;Liability '!AL64</f>
        <v>27589200</v>
      </c>
      <c r="AM64" s="170">
        <f>'[8]RCB 3 An3D-Asset &amp;Liability '!AM64</f>
        <v>0</v>
      </c>
      <c r="AN64" s="169">
        <f>'[8]RCB 3 An3D-Asset &amp;Liability '!AN64</f>
        <v>0</v>
      </c>
      <c r="AO64" s="170">
        <f>'[8]RCB 3 An3D-Asset &amp;Liability '!AO64</f>
        <v>0</v>
      </c>
      <c r="AP64" s="171">
        <f>'[8]RCB 3 An3D-Asset &amp;Liability '!AP64</f>
        <v>0</v>
      </c>
    </row>
    <row r="65" spans="1:42">
      <c r="A65" s="168">
        <f>'[8]RCB 3 An3D-Asset &amp;Liability '!A65</f>
        <v>43647</v>
      </c>
      <c r="B65" s="545">
        <f>'[8]RCB 3 An3D-Asset &amp;Liability '!B65</f>
        <v>10933506.469947627</v>
      </c>
      <c r="C65" s="545">
        <f>'[8]RCB 3 An3D-Asset &amp;Liability '!C65</f>
        <v>15153.455518486287</v>
      </c>
      <c r="D65" s="546">
        <f>'[8]RCB 3 An3D-Asset &amp;Liability '!D65</f>
        <v>35480.887822273995</v>
      </c>
      <c r="E65" s="547">
        <f>'[8]RCB 3 An3D-Asset &amp;Liability '!E65</f>
        <v>0</v>
      </c>
      <c r="F65" s="545">
        <f>'[8]RCB 3 An3D-Asset &amp;Liability '!F65</f>
        <v>3579021.9571888605</v>
      </c>
      <c r="G65" s="545">
        <f>'[8]RCB 3 An3D-Asset &amp;Liability '!G65</f>
        <v>18820.236292546087</v>
      </c>
      <c r="H65" s="545">
        <f>'[8]RCB 3 An3D-Asset &amp;Liability '!H65</f>
        <v>0</v>
      </c>
      <c r="I65" s="546">
        <f>'[8]RCB 3 An3D-Asset &amp;Liability '!I65</f>
        <v>14882.766305310342</v>
      </c>
      <c r="J65" s="547">
        <f>'[8]RCB 3 An3D-Asset &amp;Liability '!J65</f>
        <v>9255129.6188649405</v>
      </c>
      <c r="K65" s="545">
        <f>'[8]RCB 3 An3D-Asset &amp;Liability '!K65</f>
        <v>964114683.29655433</v>
      </c>
      <c r="L65" s="545">
        <f>'[8]RCB 3 An3D-Asset &amp;Liability '!L65</f>
        <v>5260216.1029805504</v>
      </c>
      <c r="M65" s="545">
        <f>'[8]RCB 3 An3D-Asset &amp;Liability '!M65</f>
        <v>26455.546190249817</v>
      </c>
      <c r="N65" s="546">
        <f>'[8]RCB 3 An3D-Asset &amp;Liability '!N65</f>
        <v>1687532.8378972989</v>
      </c>
      <c r="O65" s="547">
        <f>'[8]RCB 3 An3D-Asset &amp;Liability '!O65</f>
        <v>13805727658.927753</v>
      </c>
      <c r="P65" s="545">
        <f>'[8]RCB 3 An3D-Asset &amp;Liability '!P65</f>
        <v>76015556.880912483</v>
      </c>
      <c r="Q65" s="546">
        <f>'[8]RCB 3 An3D-Asset &amp;Liability '!Q65</f>
        <v>19498296.872193545</v>
      </c>
      <c r="R65" s="547">
        <f>'[8]RCB 3 An3D-Asset &amp;Liability '!R65</f>
        <v>0</v>
      </c>
      <c r="S65" s="545">
        <f>'[8]RCB 3 An3D-Asset &amp;Liability '!S65</f>
        <v>678062.395111277</v>
      </c>
      <c r="T65" s="545">
        <f>'[8]RCB 3 An3D-Asset &amp;Liability '!T65</f>
        <v>5263.5508909323216</v>
      </c>
      <c r="U65" s="545">
        <f>'[8]RCB 3 An3D-Asset &amp;Liability '!U65</f>
        <v>0</v>
      </c>
      <c r="V65" s="546">
        <f>'[8]RCB 3 An3D-Asset &amp;Liability '!V65</f>
        <v>2819.6094596710604</v>
      </c>
      <c r="W65" s="547">
        <f>'[8]RCB 3 An3D-Asset &amp;Liability '!W65</f>
        <v>92940701.836061954</v>
      </c>
      <c r="X65" s="545">
        <f>'[8]RCB 3 An3D-Asset &amp;Liability '!X65</f>
        <v>584830.16872795869</v>
      </c>
      <c r="Y65" s="546">
        <f>'[8]RCB 3 An3D-Asset &amp;Liability '!Y65</f>
        <v>386478.41846829042</v>
      </c>
      <c r="Z65" s="151"/>
      <c r="AA65" s="169">
        <f>'[8]RCB 3 An3D-Asset &amp;Liability '!AA65</f>
        <v>1000000000</v>
      </c>
      <c r="AB65" s="170">
        <f>'[8]RCB 3 An3D-Asset &amp;Liability '!AB65</f>
        <v>5451500000</v>
      </c>
      <c r="AC65" s="171">
        <f>'[8]RCB 3 An3D-Asset &amp;Liability '!AC65</f>
        <v>0</v>
      </c>
      <c r="AD65" s="169">
        <f>'[8]RCB 3 An3D-Asset &amp;Liability '!AD65</f>
        <v>0</v>
      </c>
      <c r="AE65" s="170">
        <f>'[8]RCB 3 An3D-Asset &amp;Liability '!AE65</f>
        <v>0</v>
      </c>
      <c r="AF65" s="170">
        <f>'[8]RCB 3 An3D-Asset &amp;Liability '!AF65</f>
        <v>0</v>
      </c>
      <c r="AG65" s="169">
        <f>'[8]RCB 3 An3D-Asset &amp;Liability '!AG65</f>
        <v>0</v>
      </c>
      <c r="AH65" s="170">
        <f>'[8]RCB 3 An3D-Asset &amp;Liability '!AH65</f>
        <v>0</v>
      </c>
      <c r="AI65" s="170">
        <f>'[8]RCB 3 An3D-Asset &amp;Liability '!AI65</f>
        <v>0</v>
      </c>
      <c r="AJ65" s="171">
        <f>'[8]RCB 3 An3D-Asset &amp;Liability '!AJ65</f>
        <v>0</v>
      </c>
      <c r="AK65" s="170">
        <f>'[8]RCB 3 An3D-Asset &amp;Liability '!AK65</f>
        <v>0</v>
      </c>
      <c r="AL65" s="170">
        <f>'[8]RCB 3 An3D-Asset &amp;Liability '!AL65</f>
        <v>0</v>
      </c>
      <c r="AM65" s="170">
        <f>'[8]RCB 3 An3D-Asset &amp;Liability '!AM65</f>
        <v>0</v>
      </c>
      <c r="AN65" s="169">
        <f>'[8]RCB 3 An3D-Asset &amp;Liability '!AN65</f>
        <v>0</v>
      </c>
      <c r="AO65" s="170">
        <f>'[8]RCB 3 An3D-Asset &amp;Liability '!AO65</f>
        <v>0</v>
      </c>
      <c r="AP65" s="171">
        <f>'[8]RCB 3 An3D-Asset &amp;Liability '!AP65</f>
        <v>0</v>
      </c>
    </row>
    <row r="66" spans="1:42">
      <c r="A66" s="168">
        <f>'[8]RCB 3 An3D-Asset &amp;Liability '!A66</f>
        <v>43678</v>
      </c>
      <c r="B66" s="545">
        <f>'[8]RCB 3 An3D-Asset &amp;Liability '!B66</f>
        <v>10918353.014429139</v>
      </c>
      <c r="C66" s="545">
        <f>'[8]RCB 3 An3D-Asset &amp;Liability '!C66</f>
        <v>15202.75920419674</v>
      </c>
      <c r="D66" s="546">
        <f>'[8]RCB 3 An3D-Asset &amp;Liability '!D66</f>
        <v>35431.584136563382</v>
      </c>
      <c r="E66" s="547">
        <f>'[8]RCB 3 An3D-Asset &amp;Liability '!E66</f>
        <v>0</v>
      </c>
      <c r="F66" s="545">
        <f>'[8]RCB 3 An3D-Asset &amp;Liability '!F66</f>
        <v>3560201.7208963148</v>
      </c>
      <c r="G66" s="545">
        <f>'[8]RCB 3 An3D-Asset &amp;Liability '!G66</f>
        <v>18898.497108462594</v>
      </c>
      <c r="H66" s="545">
        <f>'[8]RCB 3 An3D-Asset &amp;Liability '!H66</f>
        <v>0</v>
      </c>
      <c r="I66" s="546">
        <f>'[8]RCB 3 An3D-Asset &amp;Liability '!I66</f>
        <v>14804.50548939384</v>
      </c>
      <c r="J66" s="547">
        <f>'[8]RCB 3 An3D-Asset &amp;Liability '!J66</f>
        <v>9242234.0799658485</v>
      </c>
      <c r="K66" s="545">
        <f>'[8]RCB 3 An3D-Asset &amp;Liability '!K66</f>
        <v>958867362.73246968</v>
      </c>
      <c r="L66" s="545">
        <f>'[8]RCB 3 An3D-Asset &amp;Liability '!L66</f>
        <v>5613515.1993052298</v>
      </c>
      <c r="M66" s="545">
        <f>'[8]RCB 3 An3D-Asset &amp;Liability '!M66</f>
        <v>26418.909745323985</v>
      </c>
      <c r="N66" s="546">
        <f>'[8]RCB 3 An3D-Asset &amp;Liability '!N66</f>
        <v>1678992.3288425829</v>
      </c>
      <c r="O66" s="547">
        <f>'[8]RCB 3 An3D-Asset &amp;Liability '!O66</f>
        <v>13729712102.046824</v>
      </c>
      <c r="P66" s="545">
        <f>'[8]RCB 3 An3D-Asset &amp;Liability '!P66</f>
        <v>72727736.626523823</v>
      </c>
      <c r="Q66" s="546">
        <f>'[8]RCB 3 An3D-Asset &amp;Liability '!Q66</f>
        <v>19395645.589707866</v>
      </c>
      <c r="R66" s="547">
        <f>'[8]RCB 3 An3D-Asset &amp;Liability '!R66</f>
        <v>0</v>
      </c>
      <c r="S66" s="545">
        <f>'[8]RCB 3 An3D-Asset &amp;Liability '!S66</f>
        <v>672798.84422034491</v>
      </c>
      <c r="T66" s="545">
        <f>'[8]RCB 3 An3D-Asset &amp;Liability '!T66</f>
        <v>5285.4384900537734</v>
      </c>
      <c r="U66" s="545">
        <f>'[8]RCB 3 An3D-Asset &amp;Liability '!U66</f>
        <v>0</v>
      </c>
      <c r="V66" s="546">
        <f>'[8]RCB 3 An3D-Asset &amp;Liability '!V66</f>
        <v>2797.7218605496005</v>
      </c>
      <c r="W66" s="547">
        <f>'[8]RCB 3 An3D-Asset &amp;Liability '!W66</f>
        <v>92355871.667333916</v>
      </c>
      <c r="X66" s="545">
        <f>'[8]RCB 3 An3D-Asset &amp;Liability '!X66</f>
        <v>767852.40309832653</v>
      </c>
      <c r="Y66" s="546">
        <f>'[8]RCB 3 An3D-Asset &amp;Liability '!Y66</f>
        <v>384046.49968333007</v>
      </c>
      <c r="Z66" s="151"/>
      <c r="AA66" s="169">
        <f>'[8]RCB 3 An3D-Asset &amp;Liability '!AA66</f>
        <v>1000000000</v>
      </c>
      <c r="AB66" s="170">
        <f>'[8]RCB 3 An3D-Asset &amp;Liability '!AB66</f>
        <v>5451500000</v>
      </c>
      <c r="AC66" s="171">
        <f>'[8]RCB 3 An3D-Asset &amp;Liability '!AC66</f>
        <v>0</v>
      </c>
      <c r="AD66" s="169">
        <f>'[8]RCB 3 An3D-Asset &amp;Liability '!AD66</f>
        <v>0</v>
      </c>
      <c r="AE66" s="170">
        <f>'[8]RCB 3 An3D-Asset &amp;Liability '!AE66</f>
        <v>0</v>
      </c>
      <c r="AF66" s="170">
        <f>'[8]RCB 3 An3D-Asset &amp;Liability '!AF66</f>
        <v>0</v>
      </c>
      <c r="AG66" s="169">
        <f>'[8]RCB 3 An3D-Asset &amp;Liability '!AG66</f>
        <v>0</v>
      </c>
      <c r="AH66" s="170">
        <f>'[8]RCB 3 An3D-Asset &amp;Liability '!AH66</f>
        <v>0</v>
      </c>
      <c r="AI66" s="170">
        <f>'[8]RCB 3 An3D-Asset &amp;Liability '!AI66</f>
        <v>0</v>
      </c>
      <c r="AJ66" s="171">
        <f>'[8]RCB 3 An3D-Asset &amp;Liability '!AJ66</f>
        <v>0</v>
      </c>
      <c r="AK66" s="170">
        <f>'[8]RCB 3 An3D-Asset &amp;Liability '!AK66</f>
        <v>0</v>
      </c>
      <c r="AL66" s="170">
        <f>'[8]RCB 3 An3D-Asset &amp;Liability '!AL66</f>
        <v>5836560</v>
      </c>
      <c r="AM66" s="170">
        <f>'[8]RCB 3 An3D-Asset &amp;Liability '!AM66</f>
        <v>0</v>
      </c>
      <c r="AN66" s="169">
        <f>'[8]RCB 3 An3D-Asset &amp;Liability '!AN66</f>
        <v>0</v>
      </c>
      <c r="AO66" s="170">
        <f>'[8]RCB 3 An3D-Asset &amp;Liability '!AO66</f>
        <v>0</v>
      </c>
      <c r="AP66" s="171">
        <f>'[8]RCB 3 An3D-Asset &amp;Liability '!AP66</f>
        <v>0</v>
      </c>
    </row>
    <row r="67" spans="1:42">
      <c r="A67" s="168">
        <f>'[8]RCB 3 An3D-Asset &amp;Liability '!A67</f>
        <v>43709</v>
      </c>
      <c r="B67" s="545">
        <f>'[8]RCB 3 An3D-Asset &amp;Liability '!B67</f>
        <v>10903150.255224943</v>
      </c>
      <c r="C67" s="545">
        <f>'[8]RCB 3 An3D-Asset &amp;Liability '!C67</f>
        <v>15252.223318625238</v>
      </c>
      <c r="D67" s="546">
        <f>'[8]RCB 3 An3D-Asset &amp;Liability '!D67</f>
        <v>35382.120022134972</v>
      </c>
      <c r="E67" s="547">
        <f>'[8]RCB 3 An3D-Asset &amp;Liability '!E67</f>
        <v>0</v>
      </c>
      <c r="F67" s="545">
        <f>'[8]RCB 3 An3D-Asset &amp;Liability '!F67</f>
        <v>3541303.2237878507</v>
      </c>
      <c r="G67" s="545">
        <f>'[8]RCB 3 An3D-Asset &amp;Liability '!G67</f>
        <v>18977.08335893862</v>
      </c>
      <c r="H67" s="545">
        <f>'[8]RCB 3 An3D-Asset &amp;Liability '!H67</f>
        <v>0</v>
      </c>
      <c r="I67" s="546">
        <f>'[8]RCB 3 An3D-Asset &amp;Liability '!I67</f>
        <v>14725.919238917817</v>
      </c>
      <c r="J67" s="547">
        <f>'[8]RCB 3 An3D-Asset &amp;Liability '!J67</f>
        <v>4543220.0581400478</v>
      </c>
      <c r="K67" s="545">
        <f>'[8]RCB 3 An3D-Asset &amp;Liability '!K67</f>
        <v>957952861.5549922</v>
      </c>
      <c r="L67" s="545">
        <f>'[8]RCB 3 An3D-Asset &amp;Liability '!L67</f>
        <v>5847895.395878884</v>
      </c>
      <c r="M67" s="545">
        <f>'[8]RCB 3 An3D-Asset &amp;Liability '!M67</f>
        <v>13621.067378187579</v>
      </c>
      <c r="N67" s="546">
        <f>'[8]RCB 3 An3D-Asset &amp;Liability '!N67</f>
        <v>1684995.5903814128</v>
      </c>
      <c r="O67" s="547">
        <f>'[8]RCB 3 An3D-Asset &amp;Liability '!O67</f>
        <v>13656984365.420303</v>
      </c>
      <c r="P67" s="545">
        <f>'[8]RCB 3 An3D-Asset &amp;Liability '!P67</f>
        <v>71949246.87575081</v>
      </c>
      <c r="Q67" s="546">
        <f>'[8]RCB 3 An3D-Asset &amp;Liability '!Q67</f>
        <v>19293343.363276664</v>
      </c>
      <c r="R67" s="547">
        <f>'[8]RCB 3 An3D-Asset &amp;Liability '!R67</f>
        <v>0</v>
      </c>
      <c r="S67" s="545">
        <f>'[8]RCB 3 An3D-Asset &amp;Liability '!S67</f>
        <v>667513.40573029104</v>
      </c>
      <c r="T67" s="545">
        <f>'[8]RCB 3 An3D-Asset &amp;Liability '!T67</f>
        <v>5307.417105108234</v>
      </c>
      <c r="U67" s="545">
        <f>'[8]RCB 3 An3D-Asset &amp;Liability '!U67</f>
        <v>0</v>
      </c>
      <c r="V67" s="546">
        <f>'[8]RCB 3 An3D-Asset &amp;Liability '!V67</f>
        <v>2775.7432454951263</v>
      </c>
      <c r="W67" s="547">
        <f>'[8]RCB 3 An3D-Asset &amp;Liability '!W67</f>
        <v>91588019.264235631</v>
      </c>
      <c r="X67" s="545">
        <f>'[8]RCB 3 An3D-Asset &amp;Liability '!X67</f>
        <v>530688.95781209739</v>
      </c>
      <c r="Y67" s="546">
        <f>'[8]RCB 3 An3D-Asset &amp;Liability '!Y67</f>
        <v>380853.51344044629</v>
      </c>
      <c r="Z67" s="151"/>
      <c r="AA67" s="169">
        <f>'[8]RCB 3 An3D-Asset &amp;Liability '!AA67</f>
        <v>1000000000</v>
      </c>
      <c r="AB67" s="170">
        <f>'[8]RCB 3 An3D-Asset &amp;Liability '!AB67</f>
        <v>5451500000</v>
      </c>
      <c r="AC67" s="171">
        <f>'[8]RCB 3 An3D-Asset &amp;Liability '!AC67</f>
        <v>0</v>
      </c>
      <c r="AD67" s="169">
        <f>'[8]RCB 3 An3D-Asset &amp;Liability '!AD67</f>
        <v>0</v>
      </c>
      <c r="AE67" s="170">
        <f>'[8]RCB 3 An3D-Asset &amp;Liability '!AE67</f>
        <v>0</v>
      </c>
      <c r="AF67" s="170">
        <f>'[8]RCB 3 An3D-Asset &amp;Liability '!AF67</f>
        <v>0</v>
      </c>
      <c r="AG67" s="169">
        <f>'[8]RCB 3 An3D-Asset &amp;Liability '!AG67</f>
        <v>0</v>
      </c>
      <c r="AH67" s="170">
        <f>'[8]RCB 3 An3D-Asset &amp;Liability '!AH67</f>
        <v>0</v>
      </c>
      <c r="AI67" s="170">
        <f>'[8]RCB 3 An3D-Asset &amp;Liability '!AI67</f>
        <v>0</v>
      </c>
      <c r="AJ67" s="171">
        <f>'[8]RCB 3 An3D-Asset &amp;Liability '!AJ67</f>
        <v>0</v>
      </c>
      <c r="AK67" s="170">
        <f>'[8]RCB 3 An3D-Asset &amp;Liability '!AK67</f>
        <v>0</v>
      </c>
      <c r="AL67" s="170">
        <f>'[8]RCB 3 An3D-Asset &amp;Liability '!AL67</f>
        <v>4601520</v>
      </c>
      <c r="AM67" s="170">
        <f>'[8]RCB 3 An3D-Asset &amp;Liability '!AM67</f>
        <v>0</v>
      </c>
      <c r="AN67" s="169">
        <f>'[8]RCB 3 An3D-Asset &amp;Liability '!AN67</f>
        <v>0</v>
      </c>
      <c r="AO67" s="170">
        <f>'[8]RCB 3 An3D-Asset &amp;Liability '!AO67</f>
        <v>0</v>
      </c>
      <c r="AP67" s="171">
        <f>'[8]RCB 3 An3D-Asset &amp;Liability '!AP67</f>
        <v>0</v>
      </c>
    </row>
    <row r="68" spans="1:42">
      <c r="A68" s="168">
        <f>'[8]RCB 3 An3D-Asset &amp;Liability '!A68</f>
        <v>43739</v>
      </c>
      <c r="B68" s="545">
        <f>'[8]RCB 3 An3D-Asset &amp;Liability '!B68</f>
        <v>10887898.031906318</v>
      </c>
      <c r="C68" s="545">
        <f>'[8]RCB 3 An3D-Asset &amp;Liability '!C68</f>
        <v>15301.848383831526</v>
      </c>
      <c r="D68" s="546">
        <f>'[8]RCB 3 An3D-Asset &amp;Liability '!D68</f>
        <v>35332.494956928684</v>
      </c>
      <c r="E68" s="547">
        <f>'[8]RCB 3 An3D-Asset &amp;Liability '!E68</f>
        <v>0</v>
      </c>
      <c r="F68" s="545">
        <f>'[8]RCB 3 An3D-Asset &amp;Liability '!F68</f>
        <v>3522326.1404289138</v>
      </c>
      <c r="G68" s="545">
        <f>'[8]RCB 3 An3D-Asset &amp;Liability '!G68</f>
        <v>19055.996397239494</v>
      </c>
      <c r="H68" s="545">
        <f>'[8]RCB 3 An3D-Asset &amp;Liability '!H68</f>
        <v>0</v>
      </c>
      <c r="I68" s="546">
        <f>'[8]RCB 3 An3D-Asset &amp;Liability '!I68</f>
        <v>14647.006200616897</v>
      </c>
      <c r="J68" s="547">
        <f>'[8]RCB 3 An3D-Asset &amp;Liability '!J68</f>
        <v>4534461.0633282186</v>
      </c>
      <c r="K68" s="545">
        <f>'[8]RCB 3 An3D-Asset &amp;Liability '!K68</f>
        <v>952113725.15392542</v>
      </c>
      <c r="L68" s="545">
        <f>'[8]RCB 3 An3D-Asset &amp;Liability '!L68</f>
        <v>5366913.25553039</v>
      </c>
      <c r="M68" s="545">
        <f>'[8]RCB 3 An3D-Asset &amp;Liability '!M68</f>
        <v>13596.246744315109</v>
      </c>
      <c r="N68" s="546">
        <f>'[8]RCB 3 An3D-Asset &amp;Liability '!N68</f>
        <v>1675461.1017243697</v>
      </c>
      <c r="O68" s="547">
        <f>'[8]RCB 3 An3D-Asset &amp;Liability '!O68</f>
        <v>13585035118.544563</v>
      </c>
      <c r="P68" s="545">
        <f>'[8]RCB 3 An3D-Asset &amp;Liability '!P68</f>
        <v>74915836.922555879</v>
      </c>
      <c r="Q68" s="546">
        <f>'[8]RCB 3 An3D-Asset &amp;Liability '!Q68</f>
        <v>19194463.780291259</v>
      </c>
      <c r="R68" s="547">
        <f>'[8]RCB 3 An3D-Asset &amp;Liability '!R68</f>
        <v>0</v>
      </c>
      <c r="S68" s="545">
        <f>'[8]RCB 3 An3D-Asset &amp;Liability '!S68</f>
        <v>662205.98862518289</v>
      </c>
      <c r="T68" s="545">
        <f>'[8]RCB 3 An3D-Asset &amp;Liability '!T68</f>
        <v>5329.4871145703182</v>
      </c>
      <c r="U68" s="545">
        <f>'[8]RCB 3 An3D-Asset &amp;Liability '!U68</f>
        <v>0</v>
      </c>
      <c r="V68" s="546">
        <f>'[8]RCB 3 An3D-Asset &amp;Liability '!V68</f>
        <v>2753.6732360330516</v>
      </c>
      <c r="W68" s="547">
        <f>'[8]RCB 3 An3D-Asset &amp;Liability '!W68</f>
        <v>91057330.30642353</v>
      </c>
      <c r="X68" s="545">
        <f>'[8]RCB 3 An3D-Asset &amp;Liability '!X68</f>
        <v>739746.58227220876</v>
      </c>
      <c r="Y68" s="546">
        <f>'[8]RCB 3 An3D-Asset &amp;Liability '!Y68</f>
        <v>378646.73185754399</v>
      </c>
      <c r="Z68" s="151"/>
      <c r="AA68" s="169">
        <f>'[8]RCB 3 An3D-Asset &amp;Liability '!AA68</f>
        <v>1000000000</v>
      </c>
      <c r="AB68" s="170">
        <f>'[8]RCB 3 An3D-Asset &amp;Liability '!AB68</f>
        <v>5451500000</v>
      </c>
      <c r="AC68" s="171">
        <f>'[8]RCB 3 An3D-Asset &amp;Liability '!AC68</f>
        <v>0</v>
      </c>
      <c r="AD68" s="169">
        <f>'[8]RCB 3 An3D-Asset &amp;Liability '!AD68</f>
        <v>0</v>
      </c>
      <c r="AE68" s="170">
        <f>'[8]RCB 3 An3D-Asset &amp;Liability '!AE68</f>
        <v>0</v>
      </c>
      <c r="AF68" s="170">
        <f>'[8]RCB 3 An3D-Asset &amp;Liability '!AF68</f>
        <v>0</v>
      </c>
      <c r="AG68" s="169">
        <f>'[8]RCB 3 An3D-Asset &amp;Liability '!AG68</f>
        <v>0</v>
      </c>
      <c r="AH68" s="170">
        <f>'[8]RCB 3 An3D-Asset &amp;Liability '!AH68</f>
        <v>2000000000</v>
      </c>
      <c r="AI68" s="170">
        <f>'[8]RCB 3 An3D-Asset &amp;Liability '!AI68</f>
        <v>0</v>
      </c>
      <c r="AJ68" s="171">
        <f>'[8]RCB 3 An3D-Asset &amp;Liability '!AJ68</f>
        <v>0</v>
      </c>
      <c r="AK68" s="170">
        <f>'[8]RCB 3 An3D-Asset &amp;Liability '!AK68</f>
        <v>0</v>
      </c>
      <c r="AL68" s="170">
        <f>'[8]RCB 3 An3D-Asset &amp;Liability '!AL68</f>
        <v>85697120</v>
      </c>
      <c r="AM68" s="170">
        <f>'[8]RCB 3 An3D-Asset &amp;Liability '!AM68</f>
        <v>0</v>
      </c>
      <c r="AN68" s="169">
        <f>'[8]RCB 3 An3D-Asset &amp;Liability '!AN68</f>
        <v>0</v>
      </c>
      <c r="AO68" s="170">
        <f>'[8]RCB 3 An3D-Asset &amp;Liability '!AO68</f>
        <v>0</v>
      </c>
      <c r="AP68" s="171">
        <f>'[8]RCB 3 An3D-Asset &amp;Liability '!AP68</f>
        <v>0</v>
      </c>
    </row>
    <row r="69" spans="1:42">
      <c r="A69" s="168">
        <f>'[8]RCB 3 An3D-Asset &amp;Liability '!A69</f>
        <v>43770</v>
      </c>
      <c r="B69" s="545">
        <f>'[8]RCB 3 An3D-Asset &amp;Liability '!B69</f>
        <v>10872596.183522489</v>
      </c>
      <c r="C69" s="545">
        <f>'[8]RCB 3 An3D-Asset &amp;Liability '!C69</f>
        <v>15351.634923574937</v>
      </c>
      <c r="D69" s="546">
        <f>'[8]RCB 3 An3D-Asset &amp;Liability '!D69</f>
        <v>35282.708417185415</v>
      </c>
      <c r="E69" s="547">
        <f>'[8]RCB 3 An3D-Asset &amp;Liability '!E69</f>
        <v>0</v>
      </c>
      <c r="F69" s="545">
        <f>'[8]RCB 3 An3D-Asset &amp;Liability '!F69</f>
        <v>3503270.1440316737</v>
      </c>
      <c r="G69" s="545">
        <f>'[8]RCB 3 An3D-Asset &amp;Liability '!G69</f>
        <v>19135.237582258054</v>
      </c>
      <c r="H69" s="545">
        <f>'[8]RCB 3 An3D-Asset &amp;Liability '!H69</f>
        <v>0</v>
      </c>
      <c r="I69" s="546">
        <f>'[8]RCB 3 An3D-Asset &amp;Liability '!I69</f>
        <v>14567.765015598377</v>
      </c>
      <c r="J69" s="547">
        <f>'[8]RCB 3 An3D-Asset &amp;Liability '!J69</f>
        <v>4525677.247882518</v>
      </c>
      <c r="K69" s="545">
        <f>'[8]RCB 3 An3D-Asset &amp;Liability '!K69</f>
        <v>946755595.71384084</v>
      </c>
      <c r="L69" s="545">
        <f>'[8]RCB 3 An3D-Asset &amp;Liability '!L69</f>
        <v>5788565.4048939543</v>
      </c>
      <c r="M69" s="545">
        <f>'[8]RCB 3 An3D-Asset &amp;Liability '!M69</f>
        <v>13571.35410139536</v>
      </c>
      <c r="N69" s="546">
        <f>'[8]RCB 3 An3D-Asset &amp;Liability '!N69</f>
        <v>1666694.1893606156</v>
      </c>
      <c r="O69" s="547">
        <f>'[8]RCB 3 An3D-Asset &amp;Liability '!O69</f>
        <v>13510119281.622019</v>
      </c>
      <c r="P69" s="545">
        <f>'[8]RCB 3 An3D-Asset &amp;Liability '!P69</f>
        <v>73950160.077684209</v>
      </c>
      <c r="Q69" s="546">
        <f>'[8]RCB 3 An3D-Asset &amp;Liability '!Q69</f>
        <v>19086098.214966975</v>
      </c>
      <c r="R69" s="547">
        <f>'[8]RCB 3 An3D-Asset &amp;Liability '!R69</f>
        <v>0</v>
      </c>
      <c r="S69" s="545">
        <f>'[8]RCB 3 An3D-Asset &amp;Liability '!S69</f>
        <v>656876.50151061243</v>
      </c>
      <c r="T69" s="545">
        <f>'[8]RCB 3 An3D-Asset &amp;Liability '!T69</f>
        <v>5351.6488984884054</v>
      </c>
      <c r="U69" s="545">
        <f>'[8]RCB 3 An3D-Asset &amp;Liability '!U69</f>
        <v>0</v>
      </c>
      <c r="V69" s="546">
        <f>'[8]RCB 3 An3D-Asset &amp;Liability '!V69</f>
        <v>2731.5114521149635</v>
      </c>
      <c r="W69" s="547">
        <f>'[8]RCB 3 An3D-Asset &amp;Liability '!W69</f>
        <v>90317583.724151269</v>
      </c>
      <c r="X69" s="545">
        <f>'[8]RCB 3 An3D-Asset &amp;Liability '!X69</f>
        <v>616379.58950416243</v>
      </c>
      <c r="Y69" s="546">
        <f>'[8]RCB 3 An3D-Asset &amp;Liability '!Y69</f>
        <v>375570.61898626224</v>
      </c>
      <c r="Z69" s="151"/>
      <c r="AA69" s="169">
        <f>'[8]RCB 3 An3D-Asset &amp;Liability '!AA69</f>
        <v>1000000000</v>
      </c>
      <c r="AB69" s="170">
        <f>'[8]RCB 3 An3D-Asset &amp;Liability '!AB69</f>
        <v>3451500000</v>
      </c>
      <c r="AC69" s="171">
        <f>'[8]RCB 3 An3D-Asset &amp;Liability '!AC69</f>
        <v>0</v>
      </c>
      <c r="AD69" s="169">
        <f>'[8]RCB 3 An3D-Asset &amp;Liability '!AD69</f>
        <v>0</v>
      </c>
      <c r="AE69" s="170">
        <f>'[8]RCB 3 An3D-Asset &amp;Liability '!AE69</f>
        <v>0</v>
      </c>
      <c r="AF69" s="170">
        <f>'[8]RCB 3 An3D-Asset &amp;Liability '!AF69</f>
        <v>0</v>
      </c>
      <c r="AG69" s="169">
        <f>'[8]RCB 3 An3D-Asset &amp;Liability '!AG69</f>
        <v>0</v>
      </c>
      <c r="AH69" s="170">
        <f>'[8]RCB 3 An3D-Asset &amp;Liability '!AH69</f>
        <v>0</v>
      </c>
      <c r="AI69" s="170">
        <f>'[8]RCB 3 An3D-Asset &amp;Liability '!AI69</f>
        <v>0</v>
      </c>
      <c r="AJ69" s="171">
        <f>'[8]RCB 3 An3D-Asset &amp;Liability '!AJ69</f>
        <v>0</v>
      </c>
      <c r="AK69" s="170">
        <f>'[8]RCB 3 An3D-Asset &amp;Liability '!AK69</f>
        <v>0</v>
      </c>
      <c r="AL69" s="170">
        <f>'[8]RCB 3 An3D-Asset &amp;Liability '!AL69</f>
        <v>2151360</v>
      </c>
      <c r="AM69" s="170">
        <f>'[8]RCB 3 An3D-Asset &amp;Liability '!AM69</f>
        <v>0</v>
      </c>
      <c r="AN69" s="169">
        <f>'[8]RCB 3 An3D-Asset &amp;Liability '!AN69</f>
        <v>0</v>
      </c>
      <c r="AO69" s="170">
        <f>'[8]RCB 3 An3D-Asset &amp;Liability '!AO69</f>
        <v>0</v>
      </c>
      <c r="AP69" s="171">
        <f>'[8]RCB 3 An3D-Asset &amp;Liability '!AP69</f>
        <v>0</v>
      </c>
    </row>
    <row r="70" spans="1:42">
      <c r="A70" s="168">
        <f>'[8]RCB 3 An3D-Asset &amp;Liability '!A70</f>
        <v>43800</v>
      </c>
      <c r="B70" s="545">
        <f>'[8]RCB 3 An3D-Asset &amp;Liability '!B70</f>
        <v>10857244.548598912</v>
      </c>
      <c r="C70" s="545">
        <f>'[8]RCB 3 An3D-Asset &amp;Liability '!C70</f>
        <v>15401.583463318628</v>
      </c>
      <c r="D70" s="546">
        <f>'[8]RCB 3 An3D-Asset &amp;Liability '!D70</f>
        <v>35232.75987744156</v>
      </c>
      <c r="E70" s="547">
        <f>'[8]RCB 3 An3D-Asset &amp;Liability '!E70</f>
        <v>0</v>
      </c>
      <c r="F70" s="545">
        <f>'[8]RCB 3 An3D-Asset &amp;Liability '!F70</f>
        <v>3484134.9064494157</v>
      </c>
      <c r="G70" s="545">
        <f>'[8]RCB 3 An3D-Asset &amp;Liability '!G70</f>
        <v>19214.808278537614</v>
      </c>
      <c r="H70" s="545">
        <f>'[8]RCB 3 An3D-Asset &amp;Liability '!H70</f>
        <v>0</v>
      </c>
      <c r="I70" s="546">
        <f>'[8]RCB 3 An3D-Asset &amp;Liability '!I70</f>
        <v>14488.19431931882</v>
      </c>
      <c r="J70" s="547">
        <f>'[8]RCB 3 An3D-Asset &amp;Liability '!J70</f>
        <v>4083627.7017674949</v>
      </c>
      <c r="K70" s="545">
        <f>'[8]RCB 3 An3D-Asset &amp;Liability '!K70</f>
        <v>941409079.8550626</v>
      </c>
      <c r="L70" s="545">
        <f>'[8]RCB 3 An3D-Asset &amp;Liability '!L70</f>
        <v>5732210.8638463756</v>
      </c>
      <c r="M70" s="545">
        <f>'[8]RCB 3 An3D-Asset &amp;Liability '!M70</f>
        <v>12374.689102922846</v>
      </c>
      <c r="N70" s="546">
        <f>'[8]RCB 3 An3D-Asset &amp;Liability '!N70</f>
        <v>1658522.5976783596</v>
      </c>
      <c r="O70" s="547">
        <f>'[8]RCB 3 An3D-Asset &amp;Liability '!O70</f>
        <v>13436169121.54434</v>
      </c>
      <c r="P70" s="545">
        <f>'[8]RCB 3 An3D-Asset &amp;Liability '!P70</f>
        <v>70978659.359846771</v>
      </c>
      <c r="Q70" s="546">
        <f>'[8]RCB 3 An3D-Asset &amp;Liability '!Q70</f>
        <v>18979828.0848694</v>
      </c>
      <c r="R70" s="547">
        <f>'[8]RCB 3 An3D-Asset &amp;Liability '!R70</f>
        <v>0</v>
      </c>
      <c r="S70" s="545">
        <f>'[8]RCB 3 An3D-Asset &amp;Liability '!S70</f>
        <v>651524.85261212406</v>
      </c>
      <c r="T70" s="545">
        <f>'[8]RCB 3 An3D-Asset &amp;Liability '!T70</f>
        <v>5373.9028384912563</v>
      </c>
      <c r="U70" s="545">
        <f>'[8]RCB 3 An3D-Asset &amp;Liability '!U70</f>
        <v>0</v>
      </c>
      <c r="V70" s="546">
        <f>'[8]RCB 3 An3D-Asset &amp;Liability '!V70</f>
        <v>2709.2575121120826</v>
      </c>
      <c r="W70" s="547">
        <f>'[8]RCB 3 An3D-Asset &amp;Liability '!W70</f>
        <v>89701204.134647116</v>
      </c>
      <c r="X70" s="545">
        <f>'[8]RCB 3 An3D-Asset &amp;Liability '!X70</f>
        <v>671669.49345050135</v>
      </c>
      <c r="Y70" s="546">
        <f>'[8]RCB 3 An3D-Asset &amp;Liability '!Y70</f>
        <v>373007.50719324074</v>
      </c>
      <c r="Z70" s="151"/>
      <c r="AA70" s="169">
        <f>'[8]RCB 3 An3D-Asset &amp;Liability '!AA70</f>
        <v>1000000000</v>
      </c>
      <c r="AB70" s="170">
        <f>'[8]RCB 3 An3D-Asset &amp;Liability '!AB70</f>
        <v>3451500000</v>
      </c>
      <c r="AC70" s="171">
        <f>'[8]RCB 3 An3D-Asset &amp;Liability '!AC70</f>
        <v>0</v>
      </c>
      <c r="AD70" s="169">
        <f>'[8]RCB 3 An3D-Asset &amp;Liability '!AD70</f>
        <v>0</v>
      </c>
      <c r="AE70" s="170">
        <f>'[8]RCB 3 An3D-Asset &amp;Liability '!AE70</f>
        <v>0</v>
      </c>
      <c r="AF70" s="170">
        <f>'[8]RCB 3 An3D-Asset &amp;Liability '!AF70</f>
        <v>0</v>
      </c>
      <c r="AG70" s="169">
        <f>'[8]RCB 3 An3D-Asset &amp;Liability '!AG70</f>
        <v>0</v>
      </c>
      <c r="AH70" s="170">
        <f>'[8]RCB 3 An3D-Asset &amp;Liability '!AH70</f>
        <v>0</v>
      </c>
      <c r="AI70" s="170">
        <f>'[8]RCB 3 An3D-Asset &amp;Liability '!AI70</f>
        <v>0</v>
      </c>
      <c r="AJ70" s="171">
        <f>'[8]RCB 3 An3D-Asset &amp;Liability '!AJ70</f>
        <v>0</v>
      </c>
      <c r="AK70" s="170">
        <f>'[8]RCB 3 An3D-Asset &amp;Liability '!AK70</f>
        <v>0</v>
      </c>
      <c r="AL70" s="170">
        <f>'[8]RCB 3 An3D-Asset &amp;Liability '!AL70</f>
        <v>0</v>
      </c>
      <c r="AM70" s="170">
        <f>'[8]RCB 3 An3D-Asset &amp;Liability '!AM70</f>
        <v>0</v>
      </c>
      <c r="AN70" s="169">
        <f>'[8]RCB 3 An3D-Asset &amp;Liability '!AN70</f>
        <v>0</v>
      </c>
      <c r="AO70" s="170">
        <f>'[8]RCB 3 An3D-Asset &amp;Liability '!AO70</f>
        <v>0</v>
      </c>
      <c r="AP70" s="171">
        <f>'[8]RCB 3 An3D-Asset &amp;Liability '!AP70</f>
        <v>0</v>
      </c>
    </row>
    <row r="71" spans="1:42">
      <c r="A71" s="168">
        <f>'[8]RCB 3 An3D-Asset &amp;Liability '!A71</f>
        <v>43831</v>
      </c>
      <c r="B71" s="545">
        <f>'[8]RCB 3 An3D-Asset &amp;Liability '!B71</f>
        <v>10841842.965135593</v>
      </c>
      <c r="C71" s="545">
        <f>'[8]RCB 3 An3D-Asset &amp;Liability '!C71</f>
        <v>15451.694530236808</v>
      </c>
      <c r="D71" s="546">
        <f>'[8]RCB 3 An3D-Asset &amp;Liability '!D71</f>
        <v>35182.648810523388</v>
      </c>
      <c r="E71" s="547">
        <f>'[8]RCB 3 An3D-Asset &amp;Liability '!E71</f>
        <v>0</v>
      </c>
      <c r="F71" s="545">
        <f>'[8]RCB 3 An3D-Asset &amp;Liability '!F71</f>
        <v>3464920.0981708779</v>
      </c>
      <c r="G71" s="545">
        <f>'[8]RCB 3 An3D-Asset &amp;Liability '!G71</f>
        <v>19294.709856295896</v>
      </c>
      <c r="H71" s="545">
        <f>'[8]RCB 3 An3D-Asset &amp;Liability '!H71</f>
        <v>0</v>
      </c>
      <c r="I71" s="546">
        <f>'[8]RCB 3 An3D-Asset &amp;Liability '!I71</f>
        <v>14408.292741560566</v>
      </c>
      <c r="J71" s="547">
        <f>'[8]RCB 3 An3D-Asset &amp;Liability '!J71</f>
        <v>4075340.7979530529</v>
      </c>
      <c r="K71" s="545">
        <f>'[8]RCB 3 An3D-Asset &amp;Liability '!K71</f>
        <v>935685155.89502871</v>
      </c>
      <c r="L71" s="545">
        <f>'[8]RCB 3 An3D-Asset &amp;Liability '!L71</f>
        <v>5129962.9241936635</v>
      </c>
      <c r="M71" s="545">
        <f>'[8]RCB 3 An3D-Asset &amp;Liability '!M71</f>
        <v>12351.24198794215</v>
      </c>
      <c r="N71" s="546">
        <f>'[8]RCB 3 An3D-Asset &amp;Liability '!N71</f>
        <v>1649279.8833787453</v>
      </c>
      <c r="O71" s="547">
        <f>'[8]RCB 3 An3D-Asset &amp;Liability '!O71</f>
        <v>13365190462.184519</v>
      </c>
      <c r="P71" s="545">
        <f>'[8]RCB 3 An3D-Asset &amp;Liability '!P71</f>
        <v>68208682.025372326</v>
      </c>
      <c r="Q71" s="546">
        <f>'[8]RCB 3 An3D-Asset &amp;Liability '!Q71</f>
        <v>18882032.169569544</v>
      </c>
      <c r="R71" s="547">
        <f>'[8]RCB 3 An3D-Asset &amp;Liability '!R71</f>
        <v>0</v>
      </c>
      <c r="S71" s="545">
        <f>'[8]RCB 3 An3D-Asset &amp;Liability '!S71</f>
        <v>646150.9497736328</v>
      </c>
      <c r="T71" s="545">
        <f>'[8]RCB 3 An3D-Asset &amp;Liability '!T71</f>
        <v>5396.2493177946453</v>
      </c>
      <c r="U71" s="545">
        <f>'[8]RCB 3 An3D-Asset &amp;Liability '!U71</f>
        <v>0</v>
      </c>
      <c r="V71" s="546">
        <f>'[8]RCB 3 An3D-Asset &amp;Liability '!V71</f>
        <v>2686.9110328086895</v>
      </c>
      <c r="W71" s="547">
        <f>'[8]RCB 3 An3D-Asset &amp;Liability '!W71</f>
        <v>89029534.641196594</v>
      </c>
      <c r="X71" s="545">
        <f>'[8]RCB 3 An3D-Asset &amp;Liability '!X71</f>
        <v>666481.77972921566</v>
      </c>
      <c r="Y71" s="546">
        <f>'[8]RCB 3 An3D-Asset &amp;Liability '!Y71</f>
        <v>370214.48154964246</v>
      </c>
      <c r="Z71" s="151"/>
      <c r="AA71" s="169">
        <f>'[8]RCB 3 An3D-Asset &amp;Liability '!AA71</f>
        <v>1000000000</v>
      </c>
      <c r="AB71" s="170">
        <f>'[8]RCB 3 An3D-Asset &amp;Liability '!AB71</f>
        <v>3451500000</v>
      </c>
      <c r="AC71" s="171">
        <f>'[8]RCB 3 An3D-Asset &amp;Liability '!AC71</f>
        <v>0</v>
      </c>
      <c r="AD71" s="169">
        <f>'[8]RCB 3 An3D-Asset &amp;Liability '!AD71</f>
        <v>0</v>
      </c>
      <c r="AE71" s="170">
        <f>'[8]RCB 3 An3D-Asset &amp;Liability '!AE71</f>
        <v>0</v>
      </c>
      <c r="AF71" s="170">
        <f>'[8]RCB 3 An3D-Asset &amp;Liability '!AF71</f>
        <v>0</v>
      </c>
      <c r="AG71" s="169">
        <f>'[8]RCB 3 An3D-Asset &amp;Liability '!AG71</f>
        <v>0</v>
      </c>
      <c r="AH71" s="170">
        <f>'[8]RCB 3 An3D-Asset &amp;Liability '!AH71</f>
        <v>0</v>
      </c>
      <c r="AI71" s="170">
        <f>'[8]RCB 3 An3D-Asset &amp;Liability '!AI71</f>
        <v>0</v>
      </c>
      <c r="AJ71" s="171">
        <f>'[8]RCB 3 An3D-Asset &amp;Liability '!AJ71</f>
        <v>0</v>
      </c>
      <c r="AK71" s="170">
        <f>'[8]RCB 3 An3D-Asset &amp;Liability '!AK71</f>
        <v>42500000</v>
      </c>
      <c r="AL71" s="170">
        <f>'[8]RCB 3 An3D-Asset &amp;Liability '!AL71</f>
        <v>40000000</v>
      </c>
      <c r="AM71" s="170">
        <f>'[8]RCB 3 An3D-Asset &amp;Liability '!AM71</f>
        <v>0</v>
      </c>
      <c r="AN71" s="169">
        <f>'[8]RCB 3 An3D-Asset &amp;Liability '!AN71</f>
        <v>0</v>
      </c>
      <c r="AO71" s="170">
        <f>'[8]RCB 3 An3D-Asset &amp;Liability '!AO71</f>
        <v>0</v>
      </c>
      <c r="AP71" s="171">
        <f>'[8]RCB 3 An3D-Asset &amp;Liability '!AP71</f>
        <v>0</v>
      </c>
    </row>
    <row r="72" spans="1:42">
      <c r="A72" s="168">
        <f>'[8]RCB 3 An3D-Asset &amp;Liability '!A72</f>
        <v>43862</v>
      </c>
      <c r="B72" s="545">
        <f>'[8]RCB 3 An3D-Asset &amp;Liability '!B72</f>
        <v>10826391.270605356</v>
      </c>
      <c r="C72" s="545">
        <f>'[8]RCB 3 An3D-Asset &amp;Liability '!C72</f>
        <v>15501.968653218693</v>
      </c>
      <c r="D72" s="546">
        <f>'[8]RCB 3 An3D-Asset &amp;Liability '!D72</f>
        <v>35132.374687541545</v>
      </c>
      <c r="E72" s="547">
        <f>'[8]RCB 3 An3D-Asset &amp;Liability '!E72</f>
        <v>0</v>
      </c>
      <c r="F72" s="545">
        <f>'[8]RCB 3 An3D-Asset &amp;Liability '!F72</f>
        <v>3445625.3883145829</v>
      </c>
      <c r="G72" s="545">
        <f>'[8]RCB 3 An3D-Asset &amp;Liability '!G72</f>
        <v>19374.943691448239</v>
      </c>
      <c r="H72" s="545">
        <f>'[8]RCB 3 An3D-Asset &amp;Liability '!H72</f>
        <v>0</v>
      </c>
      <c r="I72" s="546">
        <f>'[8]RCB 3 An3D-Asset &amp;Liability '!I72</f>
        <v>14328.058906408136</v>
      </c>
      <c r="J72" s="547">
        <f>'[8]RCB 3 An3D-Asset &amp;Liability '!J72</f>
        <v>4067030.4470236301</v>
      </c>
      <c r="K72" s="545">
        <f>'[8]RCB 3 An3D-Asset &amp;Liability '!K72</f>
        <v>930563503.32176614</v>
      </c>
      <c r="L72" s="545">
        <f>'[8]RCB 3 An3D-Asset &amp;Liability '!L72</f>
        <v>5771830.0154984538</v>
      </c>
      <c r="M72" s="545">
        <f>'[8]RCB 3 An3D-Asset &amp;Liability '!M72</f>
        <v>12327.72684653617</v>
      </c>
      <c r="N72" s="546">
        <f>'[8]RCB 3 An3D-Asset &amp;Liability '!N72</f>
        <v>1640878.5343588761</v>
      </c>
      <c r="O72" s="547">
        <f>'[8]RCB 3 An3D-Asset &amp;Liability '!O72</f>
        <v>13296981780.1591</v>
      </c>
      <c r="P72" s="545">
        <f>'[8]RCB 3 An3D-Asset &amp;Liability '!P72</f>
        <v>73443207.840551391</v>
      </c>
      <c r="Q72" s="546">
        <f>'[8]RCB 3 An3D-Asset &amp;Liability '!Q72</f>
        <v>18785376.441069737</v>
      </c>
      <c r="R72" s="547">
        <f>'[8]RCB 3 An3D-Asset &amp;Liability '!R72</f>
        <v>0</v>
      </c>
      <c r="S72" s="545">
        <f>'[8]RCB 3 An3D-Asset &amp;Liability '!S72</f>
        <v>640754.70045583823</v>
      </c>
      <c r="T72" s="545">
        <f>'[8]RCB 3 An3D-Asset &amp;Liability '!T72</f>
        <v>5418.6887212078109</v>
      </c>
      <c r="U72" s="545">
        <f>'[8]RCB 3 An3D-Asset &amp;Liability '!U72</f>
        <v>0</v>
      </c>
      <c r="V72" s="546">
        <f>'[8]RCB 3 An3D-Asset &amp;Liability '!V72</f>
        <v>2664.4716293955266</v>
      </c>
      <c r="W72" s="547">
        <f>'[8]RCB 3 An3D-Asset &amp;Liability '!W72</f>
        <v>88363052.861467347</v>
      </c>
      <c r="X72" s="545">
        <f>'[8]RCB 3 An3D-Asset &amp;Liability '!X72</f>
        <v>737075.1183661829</v>
      </c>
      <c r="Y72" s="546">
        <f>'[8]RCB 3 An3D-Asset &amp;Liability '!Y72</f>
        <v>367443.02814893494</v>
      </c>
      <c r="Z72" s="151"/>
      <c r="AA72" s="169">
        <f>'[8]RCB 3 An3D-Asset &amp;Liability '!AA72</f>
        <v>1000000000</v>
      </c>
      <c r="AB72" s="170">
        <f>'[8]RCB 3 An3D-Asset &amp;Liability '!AB72</f>
        <v>3451500000</v>
      </c>
      <c r="AC72" s="171">
        <f>'[8]RCB 3 An3D-Asset &amp;Liability '!AC72</f>
        <v>0</v>
      </c>
      <c r="AD72" s="169">
        <f>'[8]RCB 3 An3D-Asset &amp;Liability '!AD72</f>
        <v>0</v>
      </c>
      <c r="AE72" s="170">
        <f>'[8]RCB 3 An3D-Asset &amp;Liability '!AE72</f>
        <v>0</v>
      </c>
      <c r="AF72" s="170">
        <f>'[8]RCB 3 An3D-Asset &amp;Liability '!AF72</f>
        <v>0</v>
      </c>
      <c r="AG72" s="169">
        <f>'[8]RCB 3 An3D-Asset &amp;Liability '!AG72</f>
        <v>0</v>
      </c>
      <c r="AH72" s="170">
        <f>'[8]RCB 3 An3D-Asset &amp;Liability '!AH72</f>
        <v>0</v>
      </c>
      <c r="AI72" s="170">
        <f>'[8]RCB 3 An3D-Asset &amp;Liability '!AI72</f>
        <v>0</v>
      </c>
      <c r="AJ72" s="171">
        <f>'[8]RCB 3 An3D-Asset &amp;Liability '!AJ72</f>
        <v>0</v>
      </c>
      <c r="AK72" s="170">
        <f>'[8]RCB 3 An3D-Asset &amp;Liability '!AK72</f>
        <v>0</v>
      </c>
      <c r="AL72" s="170">
        <f>'[8]RCB 3 An3D-Asset &amp;Liability '!AL72</f>
        <v>0</v>
      </c>
      <c r="AM72" s="170">
        <f>'[8]RCB 3 An3D-Asset &amp;Liability '!AM72</f>
        <v>0</v>
      </c>
      <c r="AN72" s="169">
        <f>'[8]RCB 3 An3D-Asset &amp;Liability '!AN72</f>
        <v>0</v>
      </c>
      <c r="AO72" s="170">
        <f>'[8]RCB 3 An3D-Asset &amp;Liability '!AO72</f>
        <v>0</v>
      </c>
      <c r="AP72" s="171">
        <f>'[8]RCB 3 An3D-Asset &amp;Liability '!AP72</f>
        <v>0</v>
      </c>
    </row>
    <row r="73" spans="1:42">
      <c r="A73" s="168">
        <f>'[8]RCB 3 An3D-Asset &amp;Liability '!A73</f>
        <v>43891</v>
      </c>
      <c r="B73" s="545">
        <f>'[8]RCB 3 An3D-Asset &amp;Liability '!B73</f>
        <v>10810889.301952137</v>
      </c>
      <c r="C73" s="545">
        <f>'[8]RCB 3 An3D-Asset &amp;Liability '!C73</f>
        <v>15552.406362874703</v>
      </c>
      <c r="D73" s="546">
        <f>'[8]RCB 3 An3D-Asset &amp;Liability '!D73</f>
        <v>35081.936977885438</v>
      </c>
      <c r="E73" s="547">
        <f>'[8]RCB 3 An3D-Asset &amp;Liability '!E73</f>
        <v>0</v>
      </c>
      <c r="F73" s="545">
        <f>'[8]RCB 3 An3D-Asset &amp;Liability '!F73</f>
        <v>3426250.4446231336</v>
      </c>
      <c r="G73" s="545">
        <f>'[8]RCB 3 An3D-Asset &amp;Liability '!G73</f>
        <v>19455.511165631833</v>
      </c>
      <c r="H73" s="545">
        <f>'[8]RCB 3 An3D-Asset &amp;Liability '!H73</f>
        <v>0</v>
      </c>
      <c r="I73" s="546">
        <f>'[8]RCB 3 An3D-Asset &amp;Liability '!I73</f>
        <v>14247.491432224531</v>
      </c>
      <c r="J73" s="547">
        <f>'[8]RCB 3 An3D-Asset &amp;Liability '!J73</f>
        <v>3022534.6601203782</v>
      </c>
      <c r="K73" s="545">
        <f>'[8]RCB 3 An3D-Asset &amp;Liability '!K73</f>
        <v>925836169.09316957</v>
      </c>
      <c r="L73" s="545">
        <f>'[8]RCB 3 An3D-Asset &amp;Liability '!L73</f>
        <v>5806138.8225319097</v>
      </c>
      <c r="M73" s="545">
        <f>'[8]RCB 3 An3D-Asset &amp;Liability '!M73</f>
        <v>9734.2450270342888</v>
      </c>
      <c r="N73" s="546">
        <f>'[8]RCB 3 An3D-Asset &amp;Liability '!N73</f>
        <v>1634870.5363321053</v>
      </c>
      <c r="O73" s="547">
        <f>'[8]RCB 3 An3D-Asset &amp;Liability '!O73</f>
        <v>13223538572.318554</v>
      </c>
      <c r="P73" s="545">
        <f>'[8]RCB 3 An3D-Asset &amp;Liability '!P73</f>
        <v>65577021.994018868</v>
      </c>
      <c r="Q73" s="546">
        <f>'[8]RCB 3 An3D-Asset &amp;Liability '!Q73</f>
        <v>18681764.836673636</v>
      </c>
      <c r="R73" s="547">
        <f>'[8]RCB 3 An3D-Asset &amp;Liability '!R73</f>
        <v>0</v>
      </c>
      <c r="S73" s="545">
        <f>'[8]RCB 3 An3D-Asset &amp;Liability '!S73</f>
        <v>635336.01173463033</v>
      </c>
      <c r="T73" s="545">
        <f>'[8]RCB 3 An3D-Asset &amp;Liability '!T73</f>
        <v>5441.2214351401672</v>
      </c>
      <c r="U73" s="545">
        <f>'[8]RCB 3 An3D-Asset &amp;Liability '!U73</f>
        <v>0</v>
      </c>
      <c r="V73" s="546">
        <f>'[8]RCB 3 An3D-Asset &amp;Liability '!V73</f>
        <v>2641.9389154631717</v>
      </c>
      <c r="W73" s="547">
        <f>'[8]RCB 3 An3D-Asset &amp;Liability '!W73</f>
        <v>87625977.743101239</v>
      </c>
      <c r="X73" s="545">
        <f>'[8]RCB 3 An3D-Asset &amp;Liability '!X73</f>
        <v>547312.59610237053</v>
      </c>
      <c r="Y73" s="546">
        <f>'[8]RCB 3 An3D-Asset &amp;Liability '!Y73</f>
        <v>364378.02411506244</v>
      </c>
      <c r="Z73" s="151"/>
      <c r="AA73" s="169">
        <f>'[8]RCB 3 An3D-Asset &amp;Liability '!AA73</f>
        <v>1000000000</v>
      </c>
      <c r="AB73" s="170">
        <f>'[8]RCB 3 An3D-Asset &amp;Liability '!AB73</f>
        <v>3451500000</v>
      </c>
      <c r="AC73" s="171">
        <f>'[8]RCB 3 An3D-Asset &amp;Liability '!AC73</f>
        <v>0</v>
      </c>
      <c r="AD73" s="169">
        <f>'[8]RCB 3 An3D-Asset &amp;Liability '!AD73</f>
        <v>0</v>
      </c>
      <c r="AE73" s="170">
        <f>'[8]RCB 3 An3D-Asset &amp;Liability '!AE73</f>
        <v>0</v>
      </c>
      <c r="AF73" s="170">
        <f>'[8]RCB 3 An3D-Asset &amp;Liability '!AF73</f>
        <v>0</v>
      </c>
      <c r="AG73" s="169">
        <f>'[8]RCB 3 An3D-Asset &amp;Liability '!AG73</f>
        <v>0</v>
      </c>
      <c r="AH73" s="170">
        <f>'[8]RCB 3 An3D-Asset &amp;Liability '!AH73</f>
        <v>0</v>
      </c>
      <c r="AI73" s="170">
        <f>'[8]RCB 3 An3D-Asset &amp;Liability '!AI73</f>
        <v>0</v>
      </c>
      <c r="AJ73" s="171">
        <f>'[8]RCB 3 An3D-Asset &amp;Liability '!AJ73</f>
        <v>0</v>
      </c>
      <c r="AK73" s="170">
        <f>'[8]RCB 3 An3D-Asset &amp;Liability '!AK73</f>
        <v>0</v>
      </c>
      <c r="AL73" s="170">
        <f>'[8]RCB 3 An3D-Asset &amp;Liability '!AL73</f>
        <v>55250000</v>
      </c>
      <c r="AM73" s="170">
        <f>'[8]RCB 3 An3D-Asset &amp;Liability '!AM73</f>
        <v>0</v>
      </c>
      <c r="AN73" s="169">
        <f>'[8]RCB 3 An3D-Asset &amp;Liability '!AN73</f>
        <v>0</v>
      </c>
      <c r="AO73" s="170">
        <f>'[8]RCB 3 An3D-Asset &amp;Liability '!AO73</f>
        <v>0</v>
      </c>
      <c r="AP73" s="171">
        <f>'[8]RCB 3 An3D-Asset &amp;Liability '!AP73</f>
        <v>0</v>
      </c>
    </row>
    <row r="74" spans="1:42">
      <c r="A74" s="168">
        <f>'[8]RCB 3 An3D-Asset &amp;Liability '!A74</f>
        <v>43922</v>
      </c>
      <c r="B74" s="545">
        <f>'[8]RCB 3 An3D-Asset &amp;Liability '!B74</f>
        <v>10795336.895589262</v>
      </c>
      <c r="C74" s="545">
        <f>'[8]RCB 3 An3D-Asset &amp;Liability '!C74</f>
        <v>15603.008191542522</v>
      </c>
      <c r="D74" s="546">
        <f>'[8]RCB 3 An3D-Asset &amp;Liability '!D74</f>
        <v>35031.335149217637</v>
      </c>
      <c r="E74" s="547">
        <f>'[8]RCB 3 An3D-Asset &amp;Liability '!E74</f>
        <v>0</v>
      </c>
      <c r="F74" s="545">
        <f>'[8]RCB 3 An3D-Asset &amp;Liability '!F74</f>
        <v>3406794.9334575017</v>
      </c>
      <c r="G74" s="545">
        <f>'[8]RCB 3 An3D-Asset &amp;Liability '!G74</f>
        <v>19536.413666228898</v>
      </c>
      <c r="H74" s="545">
        <f>'[8]RCB 3 An3D-Asset &amp;Liability '!H74</f>
        <v>0</v>
      </c>
      <c r="I74" s="546">
        <f>'[8]RCB 3 An3D-Asset &amp;Liability '!I74</f>
        <v>14166.588931627446</v>
      </c>
      <c r="J74" s="547">
        <f>'[8]RCB 3 An3D-Asset &amp;Liability '!J74</f>
        <v>3017682.7434849236</v>
      </c>
      <c r="K74" s="545">
        <f>'[8]RCB 3 An3D-Asset &amp;Liability '!K74</f>
        <v>920034882.1872741</v>
      </c>
      <c r="L74" s="545">
        <f>'[8]RCB 3 An3D-Asset &amp;Liability '!L74</f>
        <v>5737369.6831335342</v>
      </c>
      <c r="M74" s="545">
        <f>'[8]RCB 3 An3D-Asset &amp;Liability '!M74</f>
        <v>9719.3744829593834</v>
      </c>
      <c r="N74" s="546">
        <f>'[8]RCB 3 An3D-Asset &amp;Liability '!N74</f>
        <v>1624886.9696604065</v>
      </c>
      <c r="O74" s="547">
        <f>'[8]RCB 3 An3D-Asset &amp;Liability '!O74</f>
        <v>13157961550.32453</v>
      </c>
      <c r="P74" s="545">
        <f>'[8]RCB 3 An3D-Asset &amp;Liability '!P74</f>
        <v>71369601.860773653</v>
      </c>
      <c r="Q74" s="546">
        <f>'[8]RCB 3 An3D-Asset &amp;Liability '!Q74</f>
        <v>18586661.944657274</v>
      </c>
      <c r="R74" s="547">
        <f>'[8]RCB 3 An3D-Asset &amp;Liability '!R74</f>
        <v>0</v>
      </c>
      <c r="S74" s="545">
        <f>'[8]RCB 3 An3D-Asset &amp;Liability '!S74</f>
        <v>629894.79029949021</v>
      </c>
      <c r="T74" s="545">
        <f>'[8]RCB 3 An3D-Asset &amp;Liability '!T74</f>
        <v>5463.8478476079727</v>
      </c>
      <c r="U74" s="545">
        <f>'[8]RCB 3 An3D-Asset &amp;Liability '!U74</f>
        <v>0</v>
      </c>
      <c r="V74" s="546">
        <f>'[8]RCB 3 An3D-Asset &amp;Liability '!V74</f>
        <v>2619.3125029953803</v>
      </c>
      <c r="W74" s="547">
        <f>'[8]RCB 3 An3D-Asset &amp;Liability '!W74</f>
        <v>87078665.146998882</v>
      </c>
      <c r="X74" s="545">
        <f>'[8]RCB 3 An3D-Asset &amp;Liability '!X74</f>
        <v>816242.47111037001</v>
      </c>
      <c r="Y74" s="546">
        <f>'[8]RCB 3 An3D-Asset &amp;Liability '!Y74</f>
        <v>362102.1159029369</v>
      </c>
      <c r="Z74" s="151"/>
      <c r="AA74" s="169">
        <f>'[8]RCB 3 An3D-Asset &amp;Liability '!AA74</f>
        <v>1000000000</v>
      </c>
      <c r="AB74" s="170">
        <f>'[8]RCB 3 An3D-Asset &amp;Liability '!AB74</f>
        <v>3451500000</v>
      </c>
      <c r="AC74" s="171">
        <f>'[8]RCB 3 An3D-Asset &amp;Liability '!AC74</f>
        <v>0</v>
      </c>
      <c r="AD74" s="169">
        <f>'[8]RCB 3 An3D-Asset &amp;Liability '!AD74</f>
        <v>0</v>
      </c>
      <c r="AE74" s="170">
        <f>'[8]RCB 3 An3D-Asset &amp;Liability '!AE74</f>
        <v>0</v>
      </c>
      <c r="AF74" s="170">
        <f>'[8]RCB 3 An3D-Asset &amp;Liability '!AF74</f>
        <v>0</v>
      </c>
      <c r="AG74" s="169">
        <f>'[8]RCB 3 An3D-Asset &amp;Liability '!AG74</f>
        <v>0</v>
      </c>
      <c r="AH74" s="170">
        <f>'[8]RCB 3 An3D-Asset &amp;Liability '!AH74</f>
        <v>0</v>
      </c>
      <c r="AI74" s="170">
        <f>'[8]RCB 3 An3D-Asset &amp;Liability '!AI74</f>
        <v>0</v>
      </c>
      <c r="AJ74" s="171">
        <f>'[8]RCB 3 An3D-Asset &amp;Liability '!AJ74</f>
        <v>0</v>
      </c>
      <c r="AK74" s="170">
        <f>'[8]RCB 3 An3D-Asset &amp;Liability '!AK74</f>
        <v>0</v>
      </c>
      <c r="AL74" s="170">
        <f>'[8]RCB 3 An3D-Asset &amp;Liability '!AL74</f>
        <v>0</v>
      </c>
      <c r="AM74" s="170">
        <f>'[8]RCB 3 An3D-Asset &amp;Liability '!AM74</f>
        <v>0</v>
      </c>
      <c r="AN74" s="169">
        <f>'[8]RCB 3 An3D-Asset &amp;Liability '!AN74</f>
        <v>0</v>
      </c>
      <c r="AO74" s="170">
        <f>'[8]RCB 3 An3D-Asset &amp;Liability '!AO74</f>
        <v>0</v>
      </c>
      <c r="AP74" s="171">
        <f>'[8]RCB 3 An3D-Asset &amp;Liability '!AP74</f>
        <v>0</v>
      </c>
    </row>
    <row r="75" spans="1:42">
      <c r="A75" s="168">
        <f>'[8]RCB 3 An3D-Asset &amp;Liability '!A75</f>
        <v>43952</v>
      </c>
      <c r="B75" s="545">
        <f>'[8]RCB 3 An3D-Asset &amp;Liability '!B75</f>
        <v>10779733.887397721</v>
      </c>
      <c r="C75" s="545">
        <f>'[8]RCB 3 An3D-Asset &amp;Liability '!C75</f>
        <v>15653.774673291915</v>
      </c>
      <c r="D75" s="546">
        <f>'[8]RCB 3 An3D-Asset &amp;Liability '!D75</f>
        <v>34980.568667468244</v>
      </c>
      <c r="E75" s="547">
        <f>'[8]RCB 3 An3D-Asset &amp;Liability '!E75</f>
        <v>0</v>
      </c>
      <c r="F75" s="545">
        <f>'[8]RCB 3 An3D-Asset &amp;Liability '!F75</f>
        <v>3387258.5197912739</v>
      </c>
      <c r="G75" s="545">
        <f>'[8]RCB 3 An3D-Asset &amp;Liability '!G75</f>
        <v>19617.652586390952</v>
      </c>
      <c r="H75" s="545">
        <f>'[8]RCB 3 An3D-Asset &amp;Liability '!H75</f>
        <v>0</v>
      </c>
      <c r="I75" s="546">
        <f>'[8]RCB 3 An3D-Asset &amp;Liability '!I75</f>
        <v>14085.350011465376</v>
      </c>
      <c r="J75" s="547">
        <f>'[8]RCB 3 An3D-Asset &amp;Liability '!J75</f>
        <v>3012815.9563053953</v>
      </c>
      <c r="K75" s="545">
        <f>'[8]RCB 3 An3D-Asset &amp;Liability '!K75</f>
        <v>914302379.29132009</v>
      </c>
      <c r="L75" s="545">
        <f>'[8]RCB 3 An3D-Asset &amp;Liability '!L75</f>
        <v>5587386.8717494207</v>
      </c>
      <c r="M75" s="545">
        <f>'[8]RCB 3 An3D-Asset &amp;Liability '!M75</f>
        <v>9704.4573241061462</v>
      </c>
      <c r="N75" s="546">
        <f>'[8]RCB 3 An3D-Asset &amp;Liability '!N75</f>
        <v>1615523.4765515267</v>
      </c>
      <c r="O75" s="547">
        <f>'[8]RCB 3 An3D-Asset &amp;Liability '!O75</f>
        <v>13086591948.46376</v>
      </c>
      <c r="P75" s="545">
        <f>'[8]RCB 3 An3D-Asset &amp;Liability '!P75</f>
        <v>77250223.940556437</v>
      </c>
      <c r="Q75" s="546">
        <f>'[8]RCB 3 An3D-Asset &amp;Liability '!Q75</f>
        <v>18486397.157218982</v>
      </c>
      <c r="R75" s="547">
        <f>'[8]RCB 3 An3D-Asset &amp;Liability '!R75</f>
        <v>0</v>
      </c>
      <c r="S75" s="545">
        <f>'[8]RCB 3 An3D-Asset &amp;Liability '!S75</f>
        <v>624430.94245188229</v>
      </c>
      <c r="T75" s="545">
        <f>'[8]RCB 3 An3D-Asset &amp;Liability '!T75</f>
        <v>5486.5683482409113</v>
      </c>
      <c r="U75" s="545">
        <f>'[8]RCB 3 An3D-Asset &amp;Liability '!U75</f>
        <v>0</v>
      </c>
      <c r="V75" s="546">
        <f>'[8]RCB 3 An3D-Asset &amp;Liability '!V75</f>
        <v>2596.5920023624103</v>
      </c>
      <c r="W75" s="547">
        <f>'[8]RCB 3 An3D-Asset &amp;Liability '!W75</f>
        <v>86262422.675888523</v>
      </c>
      <c r="X75" s="545">
        <f>'[8]RCB 3 An3D-Asset &amp;Liability '!X75</f>
        <v>649220.03589588252</v>
      </c>
      <c r="Y75" s="546">
        <f>'[8]RCB 3 An3D-Asset &amp;Liability '!Y75</f>
        <v>358707.90762723592</v>
      </c>
      <c r="Z75" s="151"/>
      <c r="AA75" s="169">
        <f>'[8]RCB 3 An3D-Asset &amp;Liability '!AA75</f>
        <v>1000000000</v>
      </c>
      <c r="AB75" s="170">
        <f>'[8]RCB 3 An3D-Asset &amp;Liability '!AB75</f>
        <v>3451500000</v>
      </c>
      <c r="AC75" s="171">
        <f>'[8]RCB 3 An3D-Asset &amp;Liability '!AC75</f>
        <v>0</v>
      </c>
      <c r="AD75" s="169">
        <f>'[8]RCB 3 An3D-Asset &amp;Liability '!AD75</f>
        <v>0</v>
      </c>
      <c r="AE75" s="170">
        <f>'[8]RCB 3 An3D-Asset &amp;Liability '!AE75</f>
        <v>0</v>
      </c>
      <c r="AF75" s="170">
        <f>'[8]RCB 3 An3D-Asset &amp;Liability '!AF75</f>
        <v>0</v>
      </c>
      <c r="AG75" s="169">
        <f>'[8]RCB 3 An3D-Asset &amp;Liability '!AG75</f>
        <v>0</v>
      </c>
      <c r="AH75" s="170">
        <f>'[8]RCB 3 An3D-Asset &amp;Liability '!AH75</f>
        <v>0</v>
      </c>
      <c r="AI75" s="170">
        <f>'[8]RCB 3 An3D-Asset &amp;Liability '!AI75</f>
        <v>0</v>
      </c>
      <c r="AJ75" s="171">
        <f>'[8]RCB 3 An3D-Asset &amp;Liability '!AJ75</f>
        <v>0</v>
      </c>
      <c r="AK75" s="170">
        <f>'[8]RCB 3 An3D-Asset &amp;Liability '!AK75</f>
        <v>0</v>
      </c>
      <c r="AL75" s="170">
        <f>'[8]RCB 3 An3D-Asset &amp;Liability '!AL75</f>
        <v>0</v>
      </c>
      <c r="AM75" s="170">
        <f>'[8]RCB 3 An3D-Asset &amp;Liability '!AM75</f>
        <v>0</v>
      </c>
      <c r="AN75" s="169">
        <f>'[8]RCB 3 An3D-Asset &amp;Liability '!AN75</f>
        <v>0</v>
      </c>
      <c r="AO75" s="170">
        <f>'[8]RCB 3 An3D-Asset &amp;Liability '!AO75</f>
        <v>0</v>
      </c>
      <c r="AP75" s="171">
        <f>'[8]RCB 3 An3D-Asset &amp;Liability '!AP75</f>
        <v>0</v>
      </c>
    </row>
    <row r="76" spans="1:42">
      <c r="A76" s="168">
        <f>'[8]RCB 3 An3D-Asset &amp;Liability '!A76</f>
        <v>43983</v>
      </c>
      <c r="B76" s="545">
        <f>'[8]RCB 3 An3D-Asset &amp;Liability '!B76</f>
        <v>10764080.112724431</v>
      </c>
      <c r="C76" s="545">
        <f>'[8]RCB 3 An3D-Asset &amp;Liability '!C76</f>
        <v>15704.706343930849</v>
      </c>
      <c r="D76" s="546">
        <f>'[8]RCB 3 An3D-Asset &amp;Liability '!D76</f>
        <v>34929.636996829278</v>
      </c>
      <c r="E76" s="547">
        <f>'[8]RCB 3 An3D-Asset &amp;Liability '!E76</f>
        <v>0</v>
      </c>
      <c r="F76" s="545">
        <f>'[8]RCB 3 An3D-Asset &amp;Liability '!F76</f>
        <v>3367640.8672048822</v>
      </c>
      <c r="G76" s="545">
        <f>'[8]RCB 3 An3D-Asset &amp;Liability '!G76</f>
        <v>19699.229325062668</v>
      </c>
      <c r="H76" s="545">
        <f>'[8]RCB 3 An3D-Asset &amp;Liability '!H76</f>
        <v>0</v>
      </c>
      <c r="I76" s="546">
        <f>'[8]RCB 3 An3D-Asset &amp;Liability '!I76</f>
        <v>14003.773272793636</v>
      </c>
      <c r="J76" s="547">
        <f>'[8]RCB 3 An3D-Asset &amp;Liability '!J76</f>
        <v>2882093.124455221</v>
      </c>
      <c r="K76" s="545">
        <f>'[8]RCB 3 An3D-Asset &amp;Liability '!K76</f>
        <v>908845715.25142014</v>
      </c>
      <c r="L76" s="545">
        <f>'[8]RCB 3 An3D-Asset &amp;Liability '!L76</f>
        <v>6177188.3321129065</v>
      </c>
      <c r="M76" s="545">
        <f>'[8]RCB 3 An3D-Asset &amp;Liability '!M76</f>
        <v>9410.0994217623265</v>
      </c>
      <c r="N76" s="546">
        <f>'[8]RCB 3 An3D-Asset &amp;Liability '!N76</f>
        <v>1606743.4283265653</v>
      </c>
      <c r="O76" s="547">
        <f>'[8]RCB 3 An3D-Asset &amp;Liability '!O76</f>
        <v>13009341724.523232</v>
      </c>
      <c r="P76" s="545">
        <f>'[8]RCB 3 An3D-Asset &amp;Liability '!P76</f>
        <v>76491504.630339205</v>
      </c>
      <c r="Q76" s="546">
        <f>'[8]RCB 3 An3D-Asset &amp;Liability '!Q76</f>
        <v>18381271.498705212</v>
      </c>
      <c r="R76" s="547">
        <f>'[8]RCB 3 An3D-Asset &amp;Liability '!R76</f>
        <v>0</v>
      </c>
      <c r="S76" s="545">
        <f>'[8]RCB 3 An3D-Asset &amp;Liability '!S76</f>
        <v>618944.37410364125</v>
      </c>
      <c r="T76" s="545">
        <f>'[8]RCB 3 An3D-Asset &amp;Liability '!T76</f>
        <v>5509.3833282890191</v>
      </c>
      <c r="U76" s="545">
        <f>'[8]RCB 3 An3D-Asset &amp;Liability '!U76</f>
        <v>0</v>
      </c>
      <c r="V76" s="546">
        <f>'[8]RCB 3 An3D-Asset &amp;Liability '!V76</f>
        <v>2573.7770223143089</v>
      </c>
      <c r="W76" s="547">
        <f>'[8]RCB 3 An3D-Asset &amp;Liability '!W76</f>
        <v>85613202.639992565</v>
      </c>
      <c r="X76" s="545">
        <f>'[8]RCB 3 An3D-Asset &amp;Liability '!X76</f>
        <v>600385.98107708956</v>
      </c>
      <c r="Y76" s="546">
        <f>'[8]RCB 3 An3D-Asset &amp;Liability '!Y76</f>
        <v>356008.23431130202</v>
      </c>
      <c r="Z76" s="151"/>
      <c r="AA76" s="169">
        <f>'[8]RCB 3 An3D-Asset &amp;Liability '!AA76</f>
        <v>1000000000</v>
      </c>
      <c r="AB76" s="170">
        <f>'[8]RCB 3 An3D-Asset &amp;Liability '!AB76</f>
        <v>3451500000</v>
      </c>
      <c r="AC76" s="171">
        <f>'[8]RCB 3 An3D-Asset &amp;Liability '!AC76</f>
        <v>0</v>
      </c>
      <c r="AD76" s="169">
        <f>'[8]RCB 3 An3D-Asset &amp;Liability '!AD76</f>
        <v>0</v>
      </c>
      <c r="AE76" s="170">
        <f>'[8]RCB 3 An3D-Asset &amp;Liability '!AE76</f>
        <v>0</v>
      </c>
      <c r="AF76" s="170">
        <f>'[8]RCB 3 An3D-Asset &amp;Liability '!AF76</f>
        <v>0</v>
      </c>
      <c r="AG76" s="169">
        <f>'[8]RCB 3 An3D-Asset &amp;Liability '!AG76</f>
        <v>0</v>
      </c>
      <c r="AH76" s="170">
        <f>'[8]RCB 3 An3D-Asset &amp;Liability '!AH76</f>
        <v>0</v>
      </c>
      <c r="AI76" s="170">
        <f>'[8]RCB 3 An3D-Asset &amp;Liability '!AI76</f>
        <v>0</v>
      </c>
      <c r="AJ76" s="171">
        <f>'[8]RCB 3 An3D-Asset &amp;Liability '!AJ76</f>
        <v>0</v>
      </c>
      <c r="AK76" s="170">
        <f>'[8]RCB 3 An3D-Asset &amp;Liability '!AK76</f>
        <v>0</v>
      </c>
      <c r="AL76" s="170">
        <f>'[8]RCB 3 An3D-Asset &amp;Liability '!AL76</f>
        <v>27589200</v>
      </c>
      <c r="AM76" s="170">
        <f>'[8]RCB 3 An3D-Asset &amp;Liability '!AM76</f>
        <v>0</v>
      </c>
      <c r="AN76" s="169">
        <f>'[8]RCB 3 An3D-Asset &amp;Liability '!AN76</f>
        <v>0</v>
      </c>
      <c r="AO76" s="170">
        <f>'[8]RCB 3 An3D-Asset &amp;Liability '!AO76</f>
        <v>0</v>
      </c>
      <c r="AP76" s="171">
        <f>'[8]RCB 3 An3D-Asset &amp;Liability '!AP76</f>
        <v>0</v>
      </c>
    </row>
    <row r="77" spans="1:42">
      <c r="A77" s="168">
        <f>'[8]RCB 3 An3D-Asset &amp;Liability '!A77</f>
        <v>44013</v>
      </c>
      <c r="B77" s="545">
        <f>'[8]RCB 3 An3D-Asset &amp;Liability '!B77</f>
        <v>10748375.406380499</v>
      </c>
      <c r="C77" s="545">
        <f>'[8]RCB 3 An3D-Asset &amp;Liability '!C77</f>
        <v>15755.803741011248</v>
      </c>
      <c r="D77" s="546">
        <f>'[8]RCB 3 An3D-Asset &amp;Liability '!D77</f>
        <v>34878.53959974902</v>
      </c>
      <c r="E77" s="547">
        <f>'[8]RCB 3 An3D-Asset &amp;Liability '!E77</f>
        <v>0</v>
      </c>
      <c r="F77" s="545">
        <f>'[8]RCB 3 An3D-Asset &amp;Liability '!F77</f>
        <v>3347941.6378798196</v>
      </c>
      <c r="G77" s="545">
        <f>'[8]RCB 3 An3D-Asset &amp;Liability '!G77</f>
        <v>18758.930432235076</v>
      </c>
      <c r="H77" s="545">
        <f>'[8]RCB 3 An3D-Asset &amp;Liability '!H77</f>
        <v>0</v>
      </c>
      <c r="I77" s="546">
        <f>'[8]RCB 3 An3D-Asset &amp;Liability '!I77</f>
        <v>13921.85731085025</v>
      </c>
      <c r="J77" s="547">
        <f>'[8]RCB 3 An3D-Asset &amp;Liability '!J77</f>
        <v>2878243.6815603497</v>
      </c>
      <c r="K77" s="545">
        <f>'[8]RCB 3 An3D-Asset &amp;Liability '!K77</f>
        <v>902672376.36220193</v>
      </c>
      <c r="L77" s="545">
        <f>'[8]RCB 3 An3D-Asset &amp;Liability '!L77</f>
        <v>5957808.3301615175</v>
      </c>
      <c r="M77" s="545">
        <f>'[8]RCB 3 An3D-Asset &amp;Liability '!M77</f>
        <v>9397.4032151150259</v>
      </c>
      <c r="N77" s="546">
        <f>'[8]RCB 3 An3D-Asset &amp;Liability '!N77</f>
        <v>1595879.0177199277</v>
      </c>
      <c r="O77" s="547">
        <f>'[8]RCB 3 An3D-Asset &amp;Liability '!O77</f>
        <v>12932850219.892853</v>
      </c>
      <c r="P77" s="545">
        <f>'[8]RCB 3 An3D-Asset &amp;Liability '!P77</f>
        <v>68613343.580501318</v>
      </c>
      <c r="Q77" s="546">
        <f>'[8]RCB 3 An3D-Asset &amp;Liability '!Q77</f>
        <v>18276444.135121875</v>
      </c>
      <c r="R77" s="547">
        <f>'[8]RCB 3 An3D-Asset &amp;Liability '!R77</f>
        <v>0</v>
      </c>
      <c r="S77" s="545">
        <f>'[8]RCB 3 An3D-Asset &amp;Liability '!S77</f>
        <v>613434.99077535223</v>
      </c>
      <c r="T77" s="545">
        <f>'[8]RCB 3 An3D-Asset &amp;Liability '!T77</f>
        <v>5532.2931806291517</v>
      </c>
      <c r="U77" s="545">
        <f>'[8]RCB 3 An3D-Asset &amp;Liability '!U77</f>
        <v>0</v>
      </c>
      <c r="V77" s="546">
        <f>'[8]RCB 3 An3D-Asset &amp;Liability '!V77</f>
        <v>2550.8671699741735</v>
      </c>
      <c r="W77" s="547">
        <f>'[8]RCB 3 An3D-Asset &amp;Liability '!W77</f>
        <v>85012816.658915505</v>
      </c>
      <c r="X77" s="545">
        <f>'[8]RCB 3 An3D-Asset &amp;Liability '!X77</f>
        <v>512775.81413393805</v>
      </c>
      <c r="Y77" s="546">
        <f>'[8]RCB 3 An3D-Asset &amp;Liability '!Y77</f>
        <v>353511.62927332334</v>
      </c>
      <c r="Z77" s="151"/>
      <c r="AA77" s="169">
        <f>'[8]RCB 3 An3D-Asset &amp;Liability '!AA77</f>
        <v>1000000000</v>
      </c>
      <c r="AB77" s="170">
        <f>'[8]RCB 3 An3D-Asset &amp;Liability '!AB77</f>
        <v>3451500000</v>
      </c>
      <c r="AC77" s="171">
        <f>'[8]RCB 3 An3D-Asset &amp;Liability '!AC77</f>
        <v>0</v>
      </c>
      <c r="AD77" s="169">
        <f>'[8]RCB 3 An3D-Asset &amp;Liability '!AD77</f>
        <v>0</v>
      </c>
      <c r="AE77" s="170">
        <f>'[8]RCB 3 An3D-Asset &amp;Liability '!AE77</f>
        <v>0</v>
      </c>
      <c r="AF77" s="170">
        <f>'[8]RCB 3 An3D-Asset &amp;Liability '!AF77</f>
        <v>0</v>
      </c>
      <c r="AG77" s="169">
        <f>'[8]RCB 3 An3D-Asset &amp;Liability '!AG77</f>
        <v>0</v>
      </c>
      <c r="AH77" s="170">
        <f>'[8]RCB 3 An3D-Asset &amp;Liability '!AH77</f>
        <v>0</v>
      </c>
      <c r="AI77" s="170">
        <f>'[8]RCB 3 An3D-Asset &amp;Liability '!AI77</f>
        <v>0</v>
      </c>
      <c r="AJ77" s="171">
        <f>'[8]RCB 3 An3D-Asset &amp;Liability '!AJ77</f>
        <v>0</v>
      </c>
      <c r="AK77" s="170">
        <f>'[8]RCB 3 An3D-Asset &amp;Liability '!AK77</f>
        <v>0</v>
      </c>
      <c r="AL77" s="170">
        <f>'[8]RCB 3 An3D-Asset &amp;Liability '!AL77</f>
        <v>0</v>
      </c>
      <c r="AM77" s="170">
        <f>'[8]RCB 3 An3D-Asset &amp;Liability '!AM77</f>
        <v>0</v>
      </c>
      <c r="AN77" s="169">
        <f>'[8]RCB 3 An3D-Asset &amp;Liability '!AN77</f>
        <v>0</v>
      </c>
      <c r="AO77" s="170">
        <f>'[8]RCB 3 An3D-Asset &amp;Liability '!AO77</f>
        <v>0</v>
      </c>
      <c r="AP77" s="171">
        <f>'[8]RCB 3 An3D-Asset &amp;Liability '!AP77</f>
        <v>0</v>
      </c>
    </row>
    <row r="78" spans="1:42">
      <c r="A78" s="168">
        <f>'[8]RCB 3 An3D-Asset &amp;Liability '!A78</f>
        <v>44044</v>
      </c>
      <c r="B78" s="545">
        <f>'[8]RCB 3 An3D-Asset &amp;Liability '!B78</f>
        <v>10732619.602639485</v>
      </c>
      <c r="C78" s="545">
        <f>'[8]RCB 3 An3D-Asset &amp;Liability '!C78</f>
        <v>15807.067403833898</v>
      </c>
      <c r="D78" s="546">
        <f>'[8]RCB 3 An3D-Asset &amp;Liability '!D78</f>
        <v>34827.275936926271</v>
      </c>
      <c r="E78" s="547">
        <f>'[8]RCB 3 An3D-Asset &amp;Liability '!E78</f>
        <v>0</v>
      </c>
      <c r="F78" s="545">
        <f>'[8]RCB 3 An3D-Asset &amp;Liability '!F78</f>
        <v>3329182.7074475843</v>
      </c>
      <c r="G78" s="545">
        <f>'[8]RCB 3 An3D-Asset &amp;Liability '!G78</f>
        <v>17289.605874550547</v>
      </c>
      <c r="H78" s="545">
        <f>'[8]RCB 3 An3D-Asset &amp;Liability '!H78</f>
        <v>0</v>
      </c>
      <c r="I78" s="546">
        <f>'[8]RCB 3 An3D-Asset &amp;Liability '!I78</f>
        <v>13843.851425136203</v>
      </c>
      <c r="J78" s="547">
        <f>'[8]RCB 3 An3D-Asset &amp;Liability '!J78</f>
        <v>2874381.5424588323</v>
      </c>
      <c r="K78" s="545">
        <f>'[8]RCB 3 An3D-Asset &amp;Liability '!K78</f>
        <v>896718430.17114162</v>
      </c>
      <c r="L78" s="545">
        <f>'[8]RCB 3 An3D-Asset &amp;Liability '!L78</f>
        <v>5593745.6942085139</v>
      </c>
      <c r="M78" s="545">
        <f>'[8]RCB 3 An3D-Asset &amp;Liability '!M78</f>
        <v>9384.6651280913775</v>
      </c>
      <c r="N78" s="546">
        <f>'[8]RCB 3 An3D-Asset &amp;Liability '!N78</f>
        <v>1585901.3217524963</v>
      </c>
      <c r="O78" s="547">
        <f>'[8]RCB 3 An3D-Asset &amp;Liability '!O78</f>
        <v>12864236876.312393</v>
      </c>
      <c r="P78" s="545">
        <f>'[8]RCB 3 An3D-Asset &amp;Liability '!P78</f>
        <v>70365962.322075173</v>
      </c>
      <c r="Q78" s="546">
        <f>'[8]RCB 3 An3D-Asset &amp;Liability '!Q78</f>
        <v>18184476.776759803</v>
      </c>
      <c r="R78" s="547">
        <f>'[8]RCB 3 An3D-Asset &amp;Liability '!R78</f>
        <v>0</v>
      </c>
      <c r="S78" s="545">
        <f>'[8]RCB 3 An3D-Asset &amp;Liability '!S78</f>
        <v>607902.69759472308</v>
      </c>
      <c r="T78" s="545">
        <f>'[8]RCB 3 An3D-Asset &amp;Liability '!T78</f>
        <v>5555.2982997719128</v>
      </c>
      <c r="U78" s="545">
        <f>'[8]RCB 3 An3D-Asset &amp;Liability '!U78</f>
        <v>0</v>
      </c>
      <c r="V78" s="546">
        <f>'[8]RCB 3 An3D-Asset &amp;Liability '!V78</f>
        <v>2527.8620508313907</v>
      </c>
      <c r="W78" s="547">
        <f>'[8]RCB 3 An3D-Asset &amp;Liability '!W78</f>
        <v>84500040.844781607</v>
      </c>
      <c r="X78" s="545">
        <f>'[8]RCB 3 An3D-Asset &amp;Liability '!X78</f>
        <v>2215956.2407541997</v>
      </c>
      <c r="Y78" s="546">
        <f>'[8]RCB 3 An3D-Asset &amp;Liability '!Y78</f>
        <v>351379.33651288302</v>
      </c>
      <c r="Z78" s="151"/>
      <c r="AA78" s="169">
        <f>'[8]RCB 3 An3D-Asset &amp;Liability '!AA78</f>
        <v>1000000000</v>
      </c>
      <c r="AB78" s="170">
        <f>'[8]RCB 3 An3D-Asset &amp;Liability '!AB78</f>
        <v>3451500000</v>
      </c>
      <c r="AC78" s="171">
        <f>'[8]RCB 3 An3D-Asset &amp;Liability '!AC78</f>
        <v>0</v>
      </c>
      <c r="AD78" s="169">
        <f>'[8]RCB 3 An3D-Asset &amp;Liability '!AD78</f>
        <v>0</v>
      </c>
      <c r="AE78" s="170">
        <f>'[8]RCB 3 An3D-Asset &amp;Liability '!AE78</f>
        <v>0</v>
      </c>
      <c r="AF78" s="170">
        <f>'[8]RCB 3 An3D-Asset &amp;Liability '!AF78</f>
        <v>0</v>
      </c>
      <c r="AG78" s="169">
        <f>'[8]RCB 3 An3D-Asset &amp;Liability '!AG78</f>
        <v>0</v>
      </c>
      <c r="AH78" s="170">
        <f>'[8]RCB 3 An3D-Asset &amp;Liability '!AH78</f>
        <v>0</v>
      </c>
      <c r="AI78" s="170">
        <f>'[8]RCB 3 An3D-Asset &amp;Liability '!AI78</f>
        <v>0</v>
      </c>
      <c r="AJ78" s="171">
        <f>'[8]RCB 3 An3D-Asset &amp;Liability '!AJ78</f>
        <v>0</v>
      </c>
      <c r="AK78" s="170">
        <f>'[8]RCB 3 An3D-Asset &amp;Liability '!AK78</f>
        <v>0</v>
      </c>
      <c r="AL78" s="170">
        <f>'[8]RCB 3 An3D-Asset &amp;Liability '!AL78</f>
        <v>5836560</v>
      </c>
      <c r="AM78" s="170">
        <f>'[8]RCB 3 An3D-Asset &amp;Liability '!AM78</f>
        <v>0</v>
      </c>
      <c r="AN78" s="169">
        <f>'[8]RCB 3 An3D-Asset &amp;Liability '!AN78</f>
        <v>0</v>
      </c>
      <c r="AO78" s="170">
        <f>'[8]RCB 3 An3D-Asset &amp;Liability '!AO78</f>
        <v>0</v>
      </c>
      <c r="AP78" s="171">
        <f>'[8]RCB 3 An3D-Asset &amp;Liability '!AP78</f>
        <v>0</v>
      </c>
    </row>
    <row r="79" spans="1:42">
      <c r="A79" s="168">
        <f>'[8]RCB 3 An3D-Asset &amp;Liability '!A79</f>
        <v>44075</v>
      </c>
      <c r="B79" s="545">
        <f>'[8]RCB 3 An3D-Asset &amp;Liability '!B79</f>
        <v>10716812.535235653</v>
      </c>
      <c r="C79" s="545">
        <f>'[8]RCB 3 An3D-Asset &amp;Liability '!C79</f>
        <v>15858.497873455433</v>
      </c>
      <c r="D79" s="546">
        <f>'[8]RCB 3 An3D-Asset &amp;Liability '!D79</f>
        <v>34775.845467304782</v>
      </c>
      <c r="E79" s="547">
        <f>'[8]RCB 3 An3D-Asset &amp;Liability '!E79</f>
        <v>0</v>
      </c>
      <c r="F79" s="545">
        <f>'[8]RCB 3 An3D-Asset &amp;Liability '!F79</f>
        <v>3311893.1015730333</v>
      </c>
      <c r="G79" s="545">
        <f>'[8]RCB 3 An3D-Asset &amp;Liability '!G79</f>
        <v>17361.501818978868</v>
      </c>
      <c r="H79" s="545">
        <f>'[8]RCB 3 An3D-Asset &amp;Liability '!H79</f>
        <v>0</v>
      </c>
      <c r="I79" s="546">
        <f>'[8]RCB 3 An3D-Asset &amp;Liability '!I79</f>
        <v>13771.955480707868</v>
      </c>
      <c r="J79" s="547">
        <f>'[8]RCB 3 An3D-Asset &amp;Liability '!J79</f>
        <v>2870506.6652702908</v>
      </c>
      <c r="K79" s="545">
        <f>'[8]RCB 3 An3D-Asset &amp;Liability '!K79</f>
        <v>891128559.3541249</v>
      </c>
      <c r="L79" s="545">
        <f>'[8]RCB 3 An3D-Asset &amp;Liability '!L79</f>
        <v>5454822.869785497</v>
      </c>
      <c r="M79" s="545">
        <f>'[8]RCB 3 An3D-Asset &amp;Liability '!M79</f>
        <v>9371.8850225235019</v>
      </c>
      <c r="N79" s="546">
        <f>'[8]RCB 3 An3D-Asset &amp;Liability '!N79</f>
        <v>1576426.2762563454</v>
      </c>
      <c r="O79" s="547">
        <f>'[8]RCB 3 An3D-Asset &amp;Liability '!O79</f>
        <v>12793870913.990265</v>
      </c>
      <c r="P79" s="545">
        <f>'[8]RCB 3 An3D-Asset &amp;Liability '!P79</f>
        <v>73352547.649506032</v>
      </c>
      <c r="Q79" s="546">
        <f>'[8]RCB 3 An3D-Asset &amp;Liability '!Q79</f>
        <v>18089366.706653658</v>
      </c>
      <c r="R79" s="547">
        <f>'[8]RCB 3 An3D-Asset &amp;Liability '!R79</f>
        <v>0</v>
      </c>
      <c r="S79" s="545">
        <f>'[8]RCB 3 An3D-Asset &amp;Liability '!S79</f>
        <v>602347.39929495112</v>
      </c>
      <c r="T79" s="545">
        <f>'[8]RCB 3 An3D-Asset &amp;Liability '!T79</f>
        <v>5578.3990818683833</v>
      </c>
      <c r="U79" s="545">
        <f>'[8]RCB 3 An3D-Asset &amp;Liability '!U79</f>
        <v>0</v>
      </c>
      <c r="V79" s="546">
        <f>'[8]RCB 3 An3D-Asset &amp;Liability '!V79</f>
        <v>2504.7612687348392</v>
      </c>
      <c r="W79" s="547">
        <f>'[8]RCB 3 An3D-Asset &amp;Liability '!W79</f>
        <v>82284084.604027316</v>
      </c>
      <c r="X79" s="545">
        <f>'[8]RCB 3 An3D-Asset &amp;Liability '!X79</f>
        <v>516632.45193042234</v>
      </c>
      <c r="Y79" s="546">
        <f>'[8]RCB 3 An3D-Asset &amp;Liability '!Y79</f>
        <v>342164.65181174688</v>
      </c>
      <c r="Z79" s="151"/>
      <c r="AA79" s="169">
        <f>'[8]RCB 3 An3D-Asset &amp;Liability '!AA79</f>
        <v>1000000000</v>
      </c>
      <c r="AB79" s="170">
        <f>'[8]RCB 3 An3D-Asset &amp;Liability '!AB79</f>
        <v>3451500000</v>
      </c>
      <c r="AC79" s="171">
        <f>'[8]RCB 3 An3D-Asset &amp;Liability '!AC79</f>
        <v>0</v>
      </c>
      <c r="AD79" s="169">
        <f>'[8]RCB 3 An3D-Asset &amp;Liability '!AD79</f>
        <v>0</v>
      </c>
      <c r="AE79" s="170">
        <f>'[8]RCB 3 An3D-Asset &amp;Liability '!AE79</f>
        <v>0</v>
      </c>
      <c r="AF79" s="170">
        <f>'[8]RCB 3 An3D-Asset &amp;Liability '!AF79</f>
        <v>0</v>
      </c>
      <c r="AG79" s="169">
        <f>'[8]RCB 3 An3D-Asset &amp;Liability '!AG79</f>
        <v>0</v>
      </c>
      <c r="AH79" s="170">
        <f>'[8]RCB 3 An3D-Asset &amp;Liability '!AH79</f>
        <v>0</v>
      </c>
      <c r="AI79" s="170">
        <f>'[8]RCB 3 An3D-Asset &amp;Liability '!AI79</f>
        <v>0</v>
      </c>
      <c r="AJ79" s="171">
        <f>'[8]RCB 3 An3D-Asset &amp;Liability '!AJ79</f>
        <v>0</v>
      </c>
      <c r="AK79" s="170">
        <f>'[8]RCB 3 An3D-Asset &amp;Liability '!AK79</f>
        <v>0</v>
      </c>
      <c r="AL79" s="170">
        <f>'[8]RCB 3 An3D-Asset &amp;Liability '!AL79</f>
        <v>4601520</v>
      </c>
      <c r="AM79" s="170">
        <f>'[8]RCB 3 An3D-Asset &amp;Liability '!AM79</f>
        <v>0</v>
      </c>
      <c r="AN79" s="169">
        <f>'[8]RCB 3 An3D-Asset &amp;Liability '!AN79</f>
        <v>0</v>
      </c>
      <c r="AO79" s="170">
        <f>'[8]RCB 3 An3D-Asset &amp;Liability '!AO79</f>
        <v>0</v>
      </c>
      <c r="AP79" s="171">
        <f>'[8]RCB 3 An3D-Asset &amp;Liability '!AP79</f>
        <v>0</v>
      </c>
    </row>
    <row r="80" spans="1:42">
      <c r="A80" s="168">
        <f>'[8]RCB 3 An3D-Asset &amp;Liability '!A80</f>
        <v>44105</v>
      </c>
      <c r="B80" s="545">
        <f>'[8]RCB 3 An3D-Asset &amp;Liability '!B80</f>
        <v>10700954.037362197</v>
      </c>
      <c r="C80" s="545">
        <f>'[8]RCB 3 An3D-Asset &amp;Liability '!C80</f>
        <v>15910.095692692754</v>
      </c>
      <c r="D80" s="546">
        <f>'[8]RCB 3 An3D-Asset &amp;Liability '!D80</f>
        <v>34724.247648067416</v>
      </c>
      <c r="E80" s="547">
        <f>'[8]RCB 3 An3D-Asset &amp;Liability '!E80</f>
        <v>0</v>
      </c>
      <c r="F80" s="545">
        <f>'[8]RCB 3 An3D-Asset &amp;Liability '!F80</f>
        <v>3294531.5997540555</v>
      </c>
      <c r="G80" s="545">
        <f>'[8]RCB 3 An3D-Asset &amp;Liability '!G80</f>
        <v>127723.19673070949</v>
      </c>
      <c r="H80" s="545">
        <f>'[8]RCB 3 An3D-Asset &amp;Liability '!H80</f>
        <v>0</v>
      </c>
      <c r="I80" s="546">
        <f>'[8]RCB 3 An3D-Asset &amp;Liability '!I80</f>
        <v>13699.760568977279</v>
      </c>
      <c r="J80" s="547">
        <f>'[8]RCB 3 An3D-Asset &amp;Liability '!J80</f>
        <v>2866619.0079761809</v>
      </c>
      <c r="K80" s="545">
        <f>'[8]RCB 3 An3D-Asset &amp;Liability '!K80</f>
        <v>885677624.14163256</v>
      </c>
      <c r="L80" s="545">
        <f>'[8]RCB 3 An3D-Asset &amp;Liability '!L80</f>
        <v>5710472.6309833787</v>
      </c>
      <c r="M80" s="545">
        <f>'[8]RCB 3 An3D-Asset &amp;Liability '!M80</f>
        <v>9359.0627597876282</v>
      </c>
      <c r="N80" s="546">
        <f>'[8]RCB 3 An3D-Asset &amp;Liability '!N80</f>
        <v>1567365.3591754939</v>
      </c>
      <c r="O80" s="547">
        <f>'[8]RCB 3 An3D-Asset &amp;Liability '!O80</f>
        <v>12720518366.340807</v>
      </c>
      <c r="P80" s="545">
        <f>'[8]RCB 3 An3D-Asset &amp;Liability '!P80</f>
        <v>76476594.987145722</v>
      </c>
      <c r="Q80" s="546">
        <f>'[8]RCB 3 An3D-Asset &amp;Liability '!Q80</f>
        <v>17991936.470047329</v>
      </c>
      <c r="R80" s="547">
        <f>'[8]RCB 3 An3D-Asset &amp;Liability '!R80</f>
        <v>0</v>
      </c>
      <c r="S80" s="545">
        <f>'[8]RCB 3 An3D-Asset &amp;Liability '!S80</f>
        <v>596769.00021308288</v>
      </c>
      <c r="T80" s="545">
        <f>'[8]RCB 3 An3D-Asset &amp;Liability '!T80</f>
        <v>5601.5959247171431</v>
      </c>
      <c r="U80" s="545">
        <f>'[8]RCB 3 An3D-Asset &amp;Liability '!U80</f>
        <v>0</v>
      </c>
      <c r="V80" s="546">
        <f>'[8]RCB 3 An3D-Asset &amp;Liability '!V80</f>
        <v>2481.5644258860698</v>
      </c>
      <c r="W80" s="547">
        <f>'[8]RCB 3 An3D-Asset &amp;Liability '!W80</f>
        <v>81767452.152096957</v>
      </c>
      <c r="X80" s="545">
        <f>'[8]RCB 3 An3D-Asset &amp;Liability '!X80</f>
        <v>570419.58775092883</v>
      </c>
      <c r="Y80" s="546">
        <f>'[8]RCB 3 An3D-Asset &amp;Liability '!Y80</f>
        <v>340016.32186580246</v>
      </c>
      <c r="Z80" s="151"/>
      <c r="AA80" s="169">
        <f>'[8]RCB 3 An3D-Asset &amp;Liability '!AA80</f>
        <v>1000000000</v>
      </c>
      <c r="AB80" s="170">
        <f>'[8]RCB 3 An3D-Asset &amp;Liability '!AB80</f>
        <v>3451500000</v>
      </c>
      <c r="AC80" s="171">
        <f>'[8]RCB 3 An3D-Asset &amp;Liability '!AC80</f>
        <v>0</v>
      </c>
      <c r="AD80" s="169">
        <f>'[8]RCB 3 An3D-Asset &amp;Liability '!AD80</f>
        <v>0</v>
      </c>
      <c r="AE80" s="170">
        <f>'[8]RCB 3 An3D-Asset &amp;Liability '!AE80</f>
        <v>0</v>
      </c>
      <c r="AF80" s="170">
        <f>'[8]RCB 3 An3D-Asset &amp;Liability '!AF80</f>
        <v>0</v>
      </c>
      <c r="AG80" s="169">
        <f>'[8]RCB 3 An3D-Asset &amp;Liability '!AG80</f>
        <v>0</v>
      </c>
      <c r="AH80" s="170">
        <f>'[8]RCB 3 An3D-Asset &amp;Liability '!AH80</f>
        <v>0</v>
      </c>
      <c r="AI80" s="170">
        <f>'[8]RCB 3 An3D-Asset &amp;Liability '!AI80</f>
        <v>0</v>
      </c>
      <c r="AJ80" s="171">
        <f>'[8]RCB 3 An3D-Asset &amp;Liability '!AJ80</f>
        <v>0</v>
      </c>
      <c r="AK80" s="170">
        <f>'[8]RCB 3 An3D-Asset &amp;Liability '!AK80</f>
        <v>0</v>
      </c>
      <c r="AL80" s="170">
        <f>'[8]RCB 3 An3D-Asset &amp;Liability '!AL80</f>
        <v>5697120</v>
      </c>
      <c r="AM80" s="170">
        <f>'[8]RCB 3 An3D-Asset &amp;Liability '!AM80</f>
        <v>0</v>
      </c>
      <c r="AN80" s="169">
        <f>'[8]RCB 3 An3D-Asset &amp;Liability '!AN80</f>
        <v>0</v>
      </c>
      <c r="AO80" s="170">
        <f>'[8]RCB 3 An3D-Asset &amp;Liability '!AO80</f>
        <v>0</v>
      </c>
      <c r="AP80" s="171">
        <f>'[8]RCB 3 An3D-Asset &amp;Liability '!AP80</f>
        <v>0</v>
      </c>
    </row>
    <row r="81" spans="1:42">
      <c r="A81" s="168">
        <f>'[8]RCB 3 An3D-Asset &amp;Liability '!A81</f>
        <v>44136</v>
      </c>
      <c r="B81" s="545">
        <f>'[8]RCB 3 An3D-Asset &amp;Liability '!B81</f>
        <v>10685043.941669503</v>
      </c>
      <c r="C81" s="545">
        <f>'[8]RCB 3 An3D-Asset &amp;Liability '!C81</f>
        <v>15084.124318806789</v>
      </c>
      <c r="D81" s="546">
        <f>'[8]RCB 3 An3D-Asset &amp;Liability '!D81</f>
        <v>34672.481934630494</v>
      </c>
      <c r="E81" s="547">
        <f>'[8]RCB 3 An3D-Asset &amp;Liability '!E81</f>
        <v>0</v>
      </c>
      <c r="F81" s="545">
        <f>'[8]RCB 3 An3D-Asset &amp;Liability '!F81</f>
        <v>3166808.4030233454</v>
      </c>
      <c r="G81" s="545">
        <f>'[8]RCB 3 An3D-Asset &amp;Liability '!G81</f>
        <v>17506.191852948021</v>
      </c>
      <c r="H81" s="545">
        <f>'[8]RCB 3 An3D-Asset &amp;Liability '!H81</f>
        <v>0</v>
      </c>
      <c r="I81" s="546">
        <f>'[8]RCB 3 An3D-Asset &amp;Liability '!I81</f>
        <v>13168.644942572078</v>
      </c>
      <c r="J81" s="547">
        <f>'[8]RCB 3 An3D-Asset &amp;Liability '!J81</f>
        <v>2862718.5284193354</v>
      </c>
      <c r="K81" s="545">
        <f>'[8]RCB 3 An3D-Asset &amp;Liability '!K81</f>
        <v>879971051.99020588</v>
      </c>
      <c r="L81" s="545">
        <f>'[8]RCB 3 An3D-Asset &amp;Liability '!L81</f>
        <v>5662037.873490449</v>
      </c>
      <c r="M81" s="545">
        <f>'[8]RCB 3 An3D-Asset &amp;Liability '!M81</f>
        <v>9346.1982008025843</v>
      </c>
      <c r="N81" s="546">
        <f>'[8]RCB 3 An3D-Asset &amp;Liability '!N81</f>
        <v>1558000.1570595684</v>
      </c>
      <c r="O81" s="547">
        <f>'[8]RCB 3 An3D-Asset &amp;Liability '!O81</f>
        <v>12644041771.353626</v>
      </c>
      <c r="P81" s="545">
        <f>'[8]RCB 3 An3D-Asset &amp;Liability '!P81</f>
        <v>71099268.344018683</v>
      </c>
      <c r="Q81" s="546">
        <f>'[8]RCB 3 An3D-Asset &amp;Liability '!Q81</f>
        <v>17888362.239856586</v>
      </c>
      <c r="R81" s="547">
        <f>'[8]RCB 3 An3D-Asset &amp;Liability '!R81</f>
        <v>0</v>
      </c>
      <c r="S81" s="545">
        <f>'[8]RCB 3 An3D-Asset &amp;Liability '!S81</f>
        <v>591167.40428836574</v>
      </c>
      <c r="T81" s="545">
        <f>'[8]RCB 3 An3D-Asset &amp;Liability '!T81</f>
        <v>3402.2514285683101</v>
      </c>
      <c r="U81" s="545">
        <f>'[8]RCB 3 An3D-Asset &amp;Liability '!U81</f>
        <v>0</v>
      </c>
      <c r="V81" s="546">
        <f>'[8]RCB 3 An3D-Asset &amp;Liability '!V81</f>
        <v>2458.2711228324538</v>
      </c>
      <c r="W81" s="547">
        <f>'[8]RCB 3 An3D-Asset &amp;Liability '!W81</f>
        <v>81197032.564345911</v>
      </c>
      <c r="X81" s="545">
        <f>'[8]RCB 3 An3D-Asset &amp;Liability '!X81</f>
        <v>1068937.7937407054</v>
      </c>
      <c r="Y81" s="546">
        <f>'[8]RCB 3 An3D-Asset &amp;Liability '!Y81</f>
        <v>337644.32708007196</v>
      </c>
      <c r="Z81" s="151"/>
      <c r="AA81" s="169">
        <f>'[8]RCB 3 An3D-Asset &amp;Liability '!AA81</f>
        <v>1000000000</v>
      </c>
      <c r="AB81" s="170">
        <f>'[8]RCB 3 An3D-Asset &amp;Liability '!AB81</f>
        <v>3451500000</v>
      </c>
      <c r="AC81" s="171">
        <f>'[8]RCB 3 An3D-Asset &amp;Liability '!AC81</f>
        <v>0</v>
      </c>
      <c r="AD81" s="169">
        <f>'[8]RCB 3 An3D-Asset &amp;Liability '!AD81</f>
        <v>0</v>
      </c>
      <c r="AE81" s="170">
        <f>'[8]RCB 3 An3D-Asset &amp;Liability '!AE81</f>
        <v>0</v>
      </c>
      <c r="AF81" s="170">
        <f>'[8]RCB 3 An3D-Asset &amp;Liability '!AF81</f>
        <v>0</v>
      </c>
      <c r="AG81" s="169">
        <f>'[8]RCB 3 An3D-Asset &amp;Liability '!AG81</f>
        <v>0</v>
      </c>
      <c r="AH81" s="170">
        <f>'[8]RCB 3 An3D-Asset &amp;Liability '!AH81</f>
        <v>0</v>
      </c>
      <c r="AI81" s="170">
        <f>'[8]RCB 3 An3D-Asset &amp;Liability '!AI81</f>
        <v>0</v>
      </c>
      <c r="AJ81" s="171">
        <f>'[8]RCB 3 An3D-Asset &amp;Liability '!AJ81</f>
        <v>0</v>
      </c>
      <c r="AK81" s="170">
        <f>'[8]RCB 3 An3D-Asset &amp;Liability '!AK81</f>
        <v>0</v>
      </c>
      <c r="AL81" s="170">
        <f>'[8]RCB 3 An3D-Asset &amp;Liability '!AL81</f>
        <v>2151360</v>
      </c>
      <c r="AM81" s="170">
        <f>'[8]RCB 3 An3D-Asset &amp;Liability '!AM81</f>
        <v>0</v>
      </c>
      <c r="AN81" s="169">
        <f>'[8]RCB 3 An3D-Asset &amp;Liability '!AN81</f>
        <v>0</v>
      </c>
      <c r="AO81" s="170">
        <f>'[8]RCB 3 An3D-Asset &amp;Liability '!AO81</f>
        <v>0</v>
      </c>
      <c r="AP81" s="171">
        <f>'[8]RCB 3 An3D-Asset &amp;Liability '!AP81</f>
        <v>0</v>
      </c>
    </row>
    <row r="82" spans="1:42">
      <c r="A82" s="168">
        <f>'[8]RCB 3 An3D-Asset &amp;Liability '!A82</f>
        <v>44166</v>
      </c>
      <c r="B82" s="545">
        <f>'[8]RCB 3 An3D-Asset &amp;Liability '!B82</f>
        <v>10669959.817350697</v>
      </c>
      <c r="C82" s="545">
        <f>'[8]RCB 3 An3D-Asset &amp;Liability '!C82</f>
        <v>15133.213141741166</v>
      </c>
      <c r="D82" s="546">
        <f>'[8]RCB 3 An3D-Asset &amp;Liability '!D82</f>
        <v>34623.393111696074</v>
      </c>
      <c r="E82" s="547">
        <f>'[8]RCB 3 An3D-Asset &amp;Liability '!E82</f>
        <v>0</v>
      </c>
      <c r="F82" s="545">
        <f>'[8]RCB 3 An3D-Asset &amp;Liability '!F82</f>
        <v>3149302.2111703977</v>
      </c>
      <c r="G82" s="545">
        <f>'[8]RCB 3 An3D-Asset &amp;Liability '!G82</f>
        <v>17578.988434069834</v>
      </c>
      <c r="H82" s="545">
        <f>'[8]RCB 3 An3D-Asset &amp;Liability '!H82</f>
        <v>0</v>
      </c>
      <c r="I82" s="546">
        <f>'[8]RCB 3 An3D-Asset &amp;Liability '!I82</f>
        <v>13095.848361450237</v>
      </c>
      <c r="J82" s="547">
        <f>'[8]RCB 3 An3D-Asset &amp;Liability '!J82</f>
        <v>2858805.1843035044</v>
      </c>
      <c r="K82" s="545">
        <f>'[8]RCB 3 An3D-Asset &amp;Liability '!K82</f>
        <v>874312927.46083069</v>
      </c>
      <c r="L82" s="545">
        <f>'[8]RCB 3 An3D-Asset &amp;Liability '!L82</f>
        <v>5150964.551832174</v>
      </c>
      <c r="M82" s="545">
        <f>'[8]RCB 3 An3D-Asset &amp;Liability '!M82</f>
        <v>9333.2912060282997</v>
      </c>
      <c r="N82" s="546">
        <f>'[8]RCB 3 An3D-Asset &amp;Liability '!N82</f>
        <v>1548790.5158958102</v>
      </c>
      <c r="O82" s="547">
        <f>'[8]RCB 3 An3D-Asset &amp;Liability '!O82</f>
        <v>12572942503.009674</v>
      </c>
      <c r="P82" s="545">
        <f>'[8]RCB 3 An3D-Asset &amp;Liability '!P82</f>
        <v>72899220.537230864</v>
      </c>
      <c r="Q82" s="546">
        <f>'[8]RCB 3 An3D-Asset &amp;Liability '!Q82</f>
        <v>17791130.597349174</v>
      </c>
      <c r="R82" s="547">
        <f>'[8]RCB 3 An3D-Asset &amp;Liability '!R82</f>
        <v>0</v>
      </c>
      <c r="S82" s="545">
        <f>'[8]RCB 3 An3D-Asset &amp;Liability '!S82</f>
        <v>587765.15285979735</v>
      </c>
      <c r="T82" s="545">
        <f>'[8]RCB 3 An3D-Asset &amp;Liability '!T82</f>
        <v>3416.3991240920914</v>
      </c>
      <c r="U82" s="545">
        <f>'[8]RCB 3 An3D-Asset &amp;Liability '!U82</f>
        <v>0</v>
      </c>
      <c r="V82" s="546">
        <f>'[8]RCB 3 An3D-Asset &amp;Liability '!V82</f>
        <v>2444.1234273086575</v>
      </c>
      <c r="W82" s="547">
        <f>'[8]RCB 3 An3D-Asset &amp;Liability '!W82</f>
        <v>80128094.770605251</v>
      </c>
      <c r="X82" s="545">
        <f>'[8]RCB 3 An3D-Asset &amp;Liability '!X82</f>
        <v>555655.02233233687</v>
      </c>
      <c r="Y82" s="546">
        <f>'[8]RCB 3 An3D-Asset &amp;Liability '!Y82</f>
        <v>333199.32742110011</v>
      </c>
      <c r="Z82" s="151"/>
      <c r="AA82" s="169">
        <f>'[8]RCB 3 An3D-Asset &amp;Liability '!AA82</f>
        <v>1000000000</v>
      </c>
      <c r="AB82" s="170">
        <f>'[8]RCB 3 An3D-Asset &amp;Liability '!AB82</f>
        <v>3451500000</v>
      </c>
      <c r="AC82" s="171">
        <f>'[8]RCB 3 An3D-Asset &amp;Liability '!AC82</f>
        <v>0</v>
      </c>
      <c r="AD82" s="169">
        <f>'[8]RCB 3 An3D-Asset &amp;Liability '!AD82</f>
        <v>0</v>
      </c>
      <c r="AE82" s="170">
        <f>'[8]RCB 3 An3D-Asset &amp;Liability '!AE82</f>
        <v>0</v>
      </c>
      <c r="AF82" s="170">
        <f>'[8]RCB 3 An3D-Asset &amp;Liability '!AF82</f>
        <v>0</v>
      </c>
      <c r="AG82" s="169">
        <f>'[8]RCB 3 An3D-Asset &amp;Liability '!AG82</f>
        <v>0</v>
      </c>
      <c r="AH82" s="170">
        <f>'[8]RCB 3 An3D-Asset &amp;Liability '!AH82</f>
        <v>0</v>
      </c>
      <c r="AI82" s="170">
        <f>'[8]RCB 3 An3D-Asset &amp;Liability '!AI82</f>
        <v>0</v>
      </c>
      <c r="AJ82" s="171">
        <f>'[8]RCB 3 An3D-Asset &amp;Liability '!AJ82</f>
        <v>0</v>
      </c>
      <c r="AK82" s="170">
        <f>'[8]RCB 3 An3D-Asset &amp;Liability '!AK82</f>
        <v>0</v>
      </c>
      <c r="AL82" s="170">
        <f>'[8]RCB 3 An3D-Asset &amp;Liability '!AL82</f>
        <v>0</v>
      </c>
      <c r="AM82" s="170">
        <f>'[8]RCB 3 An3D-Asset &amp;Liability '!AM82</f>
        <v>0</v>
      </c>
      <c r="AN82" s="169">
        <f>'[8]RCB 3 An3D-Asset &amp;Liability '!AN82</f>
        <v>0</v>
      </c>
      <c r="AO82" s="170">
        <f>'[8]RCB 3 An3D-Asset &amp;Liability '!AO82</f>
        <v>0</v>
      </c>
      <c r="AP82" s="171">
        <f>'[8]RCB 3 An3D-Asset &amp;Liability '!AP82</f>
        <v>0</v>
      </c>
    </row>
    <row r="83" spans="1:42">
      <c r="A83" s="168">
        <f>'[8]RCB 3 An3D-Asset &amp;Liability '!A83</f>
        <v>44197</v>
      </c>
      <c r="B83" s="545">
        <f>'[8]RCB 3 An3D-Asset &amp;Liability '!B83</f>
        <v>10654826.604208957</v>
      </c>
      <c r="C83" s="545">
        <f>'[8]RCB 3 An3D-Asset &amp;Liability '!C83</f>
        <v>15182.461729750365</v>
      </c>
      <c r="D83" s="546">
        <f>'[8]RCB 3 An3D-Asset &amp;Liability '!D83</f>
        <v>34574.144523686882</v>
      </c>
      <c r="E83" s="547">
        <f>'[8]RCB 3 An3D-Asset &amp;Liability '!E83</f>
        <v>0</v>
      </c>
      <c r="F83" s="545">
        <f>'[8]RCB 3 An3D-Asset &amp;Liability '!F83</f>
        <v>3131723.2227363279</v>
      </c>
      <c r="G83" s="545">
        <f>'[8]RCB 3 An3D-Asset &amp;Liability '!G83</f>
        <v>17652.087727641465</v>
      </c>
      <c r="H83" s="545">
        <f>'[8]RCB 3 An3D-Asset &amp;Liability '!H83</f>
        <v>0</v>
      </c>
      <c r="I83" s="546">
        <f>'[8]RCB 3 An3D-Asset &amp;Liability '!I83</f>
        <v>13022.749067878563</v>
      </c>
      <c r="J83" s="547">
        <f>'[8]RCB 3 An3D-Asset &amp;Liability '!J83</f>
        <v>2854878.9331928999</v>
      </c>
      <c r="K83" s="545">
        <f>'[8]RCB 3 An3D-Asset &amp;Liability '!K83</f>
        <v>869165889.16010928</v>
      </c>
      <c r="L83" s="545">
        <f>'[8]RCB 3 An3D-Asset &amp;Liability '!L83</f>
        <v>6221530.8738971092</v>
      </c>
      <c r="M83" s="545">
        <f>'[8]RCB 3 An3D-Asset &amp;Liability '!M83</f>
        <v>9320.3416354642686</v>
      </c>
      <c r="N83" s="546">
        <f>'[8]RCB 3 An3D-Asset &amp;Liability '!N83</f>
        <v>1540078.1350112229</v>
      </c>
      <c r="O83" s="547">
        <f>'[8]RCB 3 An3D-Asset &amp;Liability '!O83</f>
        <v>12500043282.472397</v>
      </c>
      <c r="P83" s="545">
        <f>'[8]RCB 3 An3D-Asset &amp;Liability '!P83</f>
        <v>66019480.895801149</v>
      </c>
      <c r="Q83" s="546">
        <f>'[8]RCB 3 An3D-Asset &amp;Liability '!Q83</f>
        <v>17691479.804679081</v>
      </c>
      <c r="R83" s="547">
        <f>'[8]RCB 3 An3D-Asset &amp;Liability '!R83</f>
        <v>0</v>
      </c>
      <c r="S83" s="545">
        <f>'[8]RCB 3 An3D-Asset &amp;Liability '!S83</f>
        <v>584348.75373570528</v>
      </c>
      <c r="T83" s="545">
        <f>'[8]RCB 3 An3D-Asset &amp;Liability '!T83</f>
        <v>3430.6056504497719</v>
      </c>
      <c r="U83" s="545">
        <f>'[8]RCB 3 An3D-Asset &amp;Liability '!U83</f>
        <v>0</v>
      </c>
      <c r="V83" s="546">
        <f>'[8]RCB 3 An3D-Asset &amp;Liability '!V83</f>
        <v>2429.9169009509742</v>
      </c>
      <c r="W83" s="547">
        <f>'[8]RCB 3 An3D-Asset &amp;Liability '!W83</f>
        <v>79572439.748272941</v>
      </c>
      <c r="X83" s="545">
        <f>'[8]RCB 3 An3D-Asset &amp;Liability '!X83</f>
        <v>586460.82388895657</v>
      </c>
      <c r="Y83" s="546">
        <f>'[8]RCB 3 An3D-Asset &amp;Liability '!Y83</f>
        <v>330888.72861990146</v>
      </c>
      <c r="Z83" s="151"/>
      <c r="AA83" s="169">
        <f>'[8]RCB 3 An3D-Asset &amp;Liability '!AA83</f>
        <v>1000000000</v>
      </c>
      <c r="AB83" s="170">
        <f>'[8]RCB 3 An3D-Asset &amp;Liability '!AB83</f>
        <v>3451500000</v>
      </c>
      <c r="AC83" s="171">
        <f>'[8]RCB 3 An3D-Asset &amp;Liability '!AC83</f>
        <v>0</v>
      </c>
      <c r="AD83" s="169">
        <f>'[8]RCB 3 An3D-Asset &amp;Liability '!AD83</f>
        <v>0</v>
      </c>
      <c r="AE83" s="170">
        <f>'[8]RCB 3 An3D-Asset &amp;Liability '!AE83</f>
        <v>0</v>
      </c>
      <c r="AF83" s="170">
        <f>'[8]RCB 3 An3D-Asset &amp;Liability '!AF83</f>
        <v>0</v>
      </c>
      <c r="AG83" s="169">
        <f>'[8]RCB 3 An3D-Asset &amp;Liability '!AG83</f>
        <v>0</v>
      </c>
      <c r="AH83" s="170">
        <f>'[8]RCB 3 An3D-Asset &amp;Liability '!AH83</f>
        <v>1000000000</v>
      </c>
      <c r="AI83" s="170">
        <f>'[8]RCB 3 An3D-Asset &amp;Liability '!AI83</f>
        <v>0</v>
      </c>
      <c r="AJ83" s="171">
        <f>'[8]RCB 3 An3D-Asset &amp;Liability '!AJ83</f>
        <v>0</v>
      </c>
      <c r="AK83" s="170">
        <f>'[8]RCB 3 An3D-Asset &amp;Liability '!AK83</f>
        <v>42500000</v>
      </c>
      <c r="AL83" s="170">
        <f>'[8]RCB 3 An3D-Asset &amp;Liability '!AL83</f>
        <v>40000000</v>
      </c>
      <c r="AM83" s="170">
        <f>'[8]RCB 3 An3D-Asset &amp;Liability '!AM83</f>
        <v>0</v>
      </c>
      <c r="AN83" s="169">
        <f>'[8]RCB 3 An3D-Asset &amp;Liability '!AN83</f>
        <v>0</v>
      </c>
      <c r="AO83" s="170">
        <f>'[8]RCB 3 An3D-Asset &amp;Liability '!AO83</f>
        <v>0</v>
      </c>
      <c r="AP83" s="171">
        <f>'[8]RCB 3 An3D-Asset &amp;Liability '!AP83</f>
        <v>0</v>
      </c>
    </row>
    <row r="84" spans="1:42">
      <c r="A84" s="168">
        <f>'[8]RCB 3 An3D-Asset &amp;Liability '!A84</f>
        <v>44228</v>
      </c>
      <c r="B84" s="545">
        <f>'[8]RCB 3 An3D-Asset &amp;Liability '!B84</f>
        <v>10639644.142479206</v>
      </c>
      <c r="C84" s="545">
        <f>'[8]RCB 3 An3D-Asset &amp;Liability '!C84</f>
        <v>15231.870602852454</v>
      </c>
      <c r="D84" s="546">
        <f>'[8]RCB 3 An3D-Asset &amp;Liability '!D84</f>
        <v>34524.735650584807</v>
      </c>
      <c r="E84" s="547">
        <f>'[8]RCB 3 An3D-Asset &amp;Liability '!E84</f>
        <v>0</v>
      </c>
      <c r="F84" s="545">
        <f>'[8]RCB 3 An3D-Asset &amp;Liability '!F84</f>
        <v>3114071.1350086867</v>
      </c>
      <c r="G84" s="545">
        <f>'[8]RCB 3 An3D-Asset &amp;Liability '!G84</f>
        <v>17725.490992442268</v>
      </c>
      <c r="H84" s="545">
        <f>'[8]RCB 3 An3D-Asset &amp;Liability '!H84</f>
        <v>0</v>
      </c>
      <c r="I84" s="546">
        <f>'[8]RCB 3 An3D-Asset &amp;Liability '!I84</f>
        <v>12949.345803077786</v>
      </c>
      <c r="J84" s="547">
        <f>'[8]RCB 3 An3D-Asset &amp;Liability '!J84</f>
        <v>2850939.7325117309</v>
      </c>
      <c r="K84" s="545">
        <f>'[8]RCB 3 An3D-Asset &amp;Liability '!K84</f>
        <v>862948297.48689508</v>
      </c>
      <c r="L84" s="545">
        <f>'[8]RCB 3 An3D-Asset &amp;Liability '!L84</f>
        <v>5667564.7092961855</v>
      </c>
      <c r="M84" s="545">
        <f>'[8]RCB 3 An3D-Asset &amp;Liability '!M84</f>
        <v>9307.3493486480565</v>
      </c>
      <c r="N84" s="546">
        <f>'[8]RCB 3 An3D-Asset &amp;Liability '!N84</f>
        <v>1528356.9349304962</v>
      </c>
      <c r="O84" s="547">
        <f>'[8]RCB 3 An3D-Asset &amp;Liability '!O84</f>
        <v>12434023801.576576</v>
      </c>
      <c r="P84" s="545">
        <f>'[8]RCB 3 An3D-Asset &amp;Liability '!P84</f>
        <v>68353202.338063344</v>
      </c>
      <c r="Q84" s="546">
        <f>'[8]RCB 3 An3D-Asset &amp;Liability '!Q84</f>
        <v>17598394.80908604</v>
      </c>
      <c r="R84" s="547">
        <f>'[8]RCB 3 An3D-Asset &amp;Liability '!R84</f>
        <v>0</v>
      </c>
      <c r="S84" s="545">
        <f>'[8]RCB 3 An3D-Asset &amp;Liability '!S84</f>
        <v>580918.14808525553</v>
      </c>
      <c r="T84" s="545">
        <f>'[8]RCB 3 An3D-Asset &amp;Liability '!T84</f>
        <v>3444.8712522795831</v>
      </c>
      <c r="U84" s="545">
        <f>'[8]RCB 3 An3D-Asset &amp;Liability '!U84</f>
        <v>0</v>
      </c>
      <c r="V84" s="546">
        <f>'[8]RCB 3 An3D-Asset &amp;Liability '!V84</f>
        <v>2415.6512991211875</v>
      </c>
      <c r="W84" s="547">
        <f>'[8]RCB 3 An3D-Asset &amp;Liability '!W84</f>
        <v>78985978.924383923</v>
      </c>
      <c r="X84" s="545">
        <f>'[8]RCB 3 An3D-Asset &amp;Liability '!X84</f>
        <v>615210.65291507682</v>
      </c>
      <c r="Y84" s="546">
        <f>'[8]RCB 3 An3D-Asset &amp;Liability '!Y84</f>
        <v>328450.02902722952</v>
      </c>
      <c r="Z84" s="151"/>
      <c r="AA84" s="169">
        <f>'[8]RCB 3 An3D-Asset &amp;Liability '!AA84</f>
        <v>1000000000</v>
      </c>
      <c r="AB84" s="170">
        <f>'[8]RCB 3 An3D-Asset &amp;Liability '!AB84</f>
        <v>2451500000</v>
      </c>
      <c r="AC84" s="171">
        <f>'[8]RCB 3 An3D-Asset &amp;Liability '!AC84</f>
        <v>0</v>
      </c>
      <c r="AD84" s="169">
        <f>'[8]RCB 3 An3D-Asset &amp;Liability '!AD84</f>
        <v>0</v>
      </c>
      <c r="AE84" s="170">
        <f>'[8]RCB 3 An3D-Asset &amp;Liability '!AE84</f>
        <v>0</v>
      </c>
      <c r="AF84" s="170">
        <f>'[8]RCB 3 An3D-Asset &amp;Liability '!AF84</f>
        <v>0</v>
      </c>
      <c r="AG84" s="169">
        <f>'[8]RCB 3 An3D-Asset &amp;Liability '!AG84</f>
        <v>0</v>
      </c>
      <c r="AH84" s="170">
        <f>'[8]RCB 3 An3D-Asset &amp;Liability '!AH84</f>
        <v>0</v>
      </c>
      <c r="AI84" s="170">
        <f>'[8]RCB 3 An3D-Asset &amp;Liability '!AI84</f>
        <v>0</v>
      </c>
      <c r="AJ84" s="171">
        <f>'[8]RCB 3 An3D-Asset &amp;Liability '!AJ84</f>
        <v>0</v>
      </c>
      <c r="AK84" s="170">
        <f>'[8]RCB 3 An3D-Asset &amp;Liability '!AK84</f>
        <v>0</v>
      </c>
      <c r="AL84" s="170">
        <f>'[8]RCB 3 An3D-Asset &amp;Liability '!AL84</f>
        <v>0</v>
      </c>
      <c r="AM84" s="170">
        <f>'[8]RCB 3 An3D-Asset &amp;Liability '!AM84</f>
        <v>0</v>
      </c>
      <c r="AN84" s="169">
        <f>'[8]RCB 3 An3D-Asset &amp;Liability '!AN84</f>
        <v>0</v>
      </c>
      <c r="AO84" s="170">
        <f>'[8]RCB 3 An3D-Asset &amp;Liability '!AO84</f>
        <v>0</v>
      </c>
      <c r="AP84" s="171">
        <f>'[8]RCB 3 An3D-Asset &amp;Liability '!AP84</f>
        <v>0</v>
      </c>
    </row>
    <row r="85" spans="1:42">
      <c r="A85" s="168">
        <f>'[8]RCB 3 An3D-Asset &amp;Liability '!A85</f>
        <v>44256</v>
      </c>
      <c r="B85" s="545">
        <f>'[8]RCB 3 An3D-Asset &amp;Liability '!B85</f>
        <v>10624412.271876354</v>
      </c>
      <c r="C85" s="545">
        <f>'[8]RCB 3 An3D-Asset &amp;Liability '!C85</f>
        <v>15281.44028275826</v>
      </c>
      <c r="D85" s="546">
        <f>'[8]RCB 3 An3D-Asset &amp;Liability '!D85</f>
        <v>34475.16597067906</v>
      </c>
      <c r="E85" s="547">
        <f>'[8]RCB 3 An3D-Asset &amp;Liability '!E85</f>
        <v>0</v>
      </c>
      <c r="F85" s="545">
        <f>'[8]RCB 3 An3D-Asset &amp;Liability '!F85</f>
        <v>3096345.6440162435</v>
      </c>
      <c r="G85" s="545">
        <f>'[8]RCB 3 An3D-Asset &amp;Liability '!G85</f>
        <v>17799.199492485815</v>
      </c>
      <c r="H85" s="545">
        <f>'[8]RCB 3 An3D-Asset &amp;Liability '!H85</f>
        <v>0</v>
      </c>
      <c r="I85" s="546">
        <f>'[8]RCB 3 An3D-Asset &amp;Liability '!I85</f>
        <v>12875.637303034215</v>
      </c>
      <c r="J85" s="547">
        <f>'[8]RCB 3 An3D-Asset &amp;Liability '!J85</f>
        <v>2846987.539543746</v>
      </c>
      <c r="K85" s="545">
        <f>'[8]RCB 3 An3D-Asset &amp;Liability '!K85</f>
        <v>857284684.97056293</v>
      </c>
      <c r="L85" s="545">
        <f>'[8]RCB 3 An3D-Asset &amp;Liability '!L85</f>
        <v>6497693.6360747125</v>
      </c>
      <c r="M85" s="545">
        <f>'[8]RCB 3 An3D-Asset &amp;Liability '!M85</f>
        <v>9294.3142046537578</v>
      </c>
      <c r="N85" s="546">
        <f>'[8]RCB 3 An3D-Asset &amp;Liability '!N85</f>
        <v>1519304.3274182819</v>
      </c>
      <c r="O85" s="547">
        <f>'[8]RCB 3 An3D-Asset &amp;Liability '!O85</f>
        <v>12365670599.238512</v>
      </c>
      <c r="P85" s="545">
        <f>'[8]RCB 3 An3D-Asset &amp;Liability '!P85</f>
        <v>73671747.234809756</v>
      </c>
      <c r="Q85" s="546">
        <f>'[8]RCB 3 An3D-Asset &amp;Liability '!Q85</f>
        <v>17503348.423825949</v>
      </c>
      <c r="R85" s="547">
        <f>'[8]RCB 3 An3D-Asset &amp;Liability '!R85</f>
        <v>0</v>
      </c>
      <c r="S85" s="545">
        <f>'[8]RCB 3 An3D-Asset &amp;Liability '!S85</f>
        <v>577473.27683297591</v>
      </c>
      <c r="T85" s="545">
        <f>'[8]RCB 3 An3D-Asset &amp;Liability '!T85</f>
        <v>3459.1961752369607</v>
      </c>
      <c r="U85" s="545">
        <f>'[8]RCB 3 An3D-Asset &amp;Liability '!U85</f>
        <v>0</v>
      </c>
      <c r="V85" s="546">
        <f>'[8]RCB 3 An3D-Asset &amp;Liability '!V85</f>
        <v>2401.3263761637913</v>
      </c>
      <c r="W85" s="547">
        <f>'[8]RCB 3 An3D-Asset &amp;Liability '!W85</f>
        <v>78370768.271468937</v>
      </c>
      <c r="X85" s="545">
        <f>'[8]RCB 3 An3D-Asset &amp;Liability '!X85</f>
        <v>607998.17932727607</v>
      </c>
      <c r="Y85" s="546">
        <f>'[8]RCB 3 An3D-Asset &amp;Liability '!Y85</f>
        <v>325891.77806219144</v>
      </c>
      <c r="Z85" s="151"/>
      <c r="AA85" s="169">
        <f>'[8]RCB 3 An3D-Asset &amp;Liability '!AA85</f>
        <v>1000000000</v>
      </c>
      <c r="AB85" s="170">
        <f>'[8]RCB 3 An3D-Asset &amp;Liability '!AB85</f>
        <v>2451500000</v>
      </c>
      <c r="AC85" s="171">
        <f>'[8]RCB 3 An3D-Asset &amp;Liability '!AC85</f>
        <v>0</v>
      </c>
      <c r="AD85" s="169">
        <f>'[8]RCB 3 An3D-Asset &amp;Liability '!AD85</f>
        <v>0</v>
      </c>
      <c r="AE85" s="170">
        <f>'[8]RCB 3 An3D-Asset &amp;Liability '!AE85</f>
        <v>0</v>
      </c>
      <c r="AF85" s="170">
        <f>'[8]RCB 3 An3D-Asset &amp;Liability '!AF85</f>
        <v>0</v>
      </c>
      <c r="AG85" s="169">
        <f>'[8]RCB 3 An3D-Asset &amp;Liability '!AG85</f>
        <v>0</v>
      </c>
      <c r="AH85" s="170">
        <f>'[8]RCB 3 An3D-Asset &amp;Liability '!AH85</f>
        <v>0</v>
      </c>
      <c r="AI85" s="170">
        <f>'[8]RCB 3 An3D-Asset &amp;Liability '!AI85</f>
        <v>0</v>
      </c>
      <c r="AJ85" s="171">
        <f>'[8]RCB 3 An3D-Asset &amp;Liability '!AJ85</f>
        <v>0</v>
      </c>
      <c r="AK85" s="170">
        <f>'[8]RCB 3 An3D-Asset &amp;Liability '!AK85</f>
        <v>0</v>
      </c>
      <c r="AL85" s="170">
        <f>'[8]RCB 3 An3D-Asset &amp;Liability '!AL85</f>
        <v>55250000</v>
      </c>
      <c r="AM85" s="170">
        <f>'[8]RCB 3 An3D-Asset &amp;Liability '!AM85</f>
        <v>0</v>
      </c>
      <c r="AN85" s="169">
        <f>'[8]RCB 3 An3D-Asset &amp;Liability '!AN85</f>
        <v>0</v>
      </c>
      <c r="AO85" s="170">
        <f>'[8]RCB 3 An3D-Asset &amp;Liability '!AO85</f>
        <v>0</v>
      </c>
      <c r="AP85" s="171">
        <f>'[8]RCB 3 An3D-Asset &amp;Liability '!AP85</f>
        <v>0</v>
      </c>
    </row>
    <row r="86" spans="1:42">
      <c r="A86" s="168">
        <f>'[8]RCB 3 An3D-Asset &amp;Liability '!A86</f>
        <v>44287</v>
      </c>
      <c r="B86" s="545">
        <f>'[8]RCB 3 An3D-Asset &amp;Liability '!B86</f>
        <v>10609130.831593597</v>
      </c>
      <c r="C86" s="545">
        <f>'[8]RCB 3 An3D-Asset &amp;Liability '!C86</f>
        <v>15331.171292876694</v>
      </c>
      <c r="D86" s="546">
        <f>'[8]RCB 3 An3D-Asset &amp;Liability '!D86</f>
        <v>34425.434960560553</v>
      </c>
      <c r="E86" s="547">
        <f>'[8]RCB 3 An3D-Asset &amp;Liability '!E86</f>
        <v>0</v>
      </c>
      <c r="F86" s="545">
        <f>'[8]RCB 3 An3D-Asset &amp;Liability '!F86</f>
        <v>3078546.4445237578</v>
      </c>
      <c r="G86" s="545">
        <f>'[8]RCB 3 An3D-Asset &amp;Liability '!G86</f>
        <v>17873.21449704203</v>
      </c>
      <c r="H86" s="545">
        <f>'[8]RCB 3 An3D-Asset &amp;Liability '!H86</f>
        <v>0</v>
      </c>
      <c r="I86" s="546">
        <f>'[8]RCB 3 An3D-Asset &amp;Liability '!I86</f>
        <v>12801.622298477962</v>
      </c>
      <c r="J86" s="547">
        <f>'[8]RCB 3 An3D-Asset &amp;Liability '!J86</f>
        <v>2843022.311431767</v>
      </c>
      <c r="K86" s="545">
        <f>'[8]RCB 3 An3D-Asset &amp;Liability '!K86</f>
        <v>850790956.56260014</v>
      </c>
      <c r="L86" s="545">
        <f>'[8]RCB 3 An3D-Asset &amp;Liability '!L86</f>
        <v>6023179.9559423691</v>
      </c>
      <c r="M86" s="545">
        <f>'[8]RCB 3 An3D-Asset &amp;Liability '!M86</f>
        <v>9281.2360620904801</v>
      </c>
      <c r="N86" s="546">
        <f>'[8]RCB 3 An3D-Asset &amp;Liability '!N86</f>
        <v>1509248.0562339765</v>
      </c>
      <c r="O86" s="547">
        <f>'[8]RCB 3 An3D-Asset &amp;Liability '!O86</f>
        <v>12291998852.00374</v>
      </c>
      <c r="P86" s="545">
        <f>'[8]RCB 3 An3D-Asset &amp;Liability '!P86</f>
        <v>68035476.016485602</v>
      </c>
      <c r="Q86" s="546">
        <f>'[8]RCB 3 An3D-Asset &amp;Liability '!Q86</f>
        <v>17402423.956943911</v>
      </c>
      <c r="R86" s="547">
        <f>'[8]RCB 3 An3D-Asset &amp;Liability '!R86</f>
        <v>0</v>
      </c>
      <c r="S86" s="545">
        <f>'[8]RCB 3 An3D-Asset &amp;Liability '!S86</f>
        <v>574014.08065773896</v>
      </c>
      <c r="T86" s="545">
        <f>'[8]RCB 3 An3D-Asset &amp;Liability '!T86</f>
        <v>3473.5806659989867</v>
      </c>
      <c r="U86" s="545">
        <f>'[8]RCB 3 An3D-Asset &amp;Liability '!U86</f>
        <v>0</v>
      </c>
      <c r="V86" s="546">
        <f>'[8]RCB 3 An3D-Asset &amp;Liability '!V86</f>
        <v>2386.9418854017645</v>
      </c>
      <c r="W86" s="547">
        <f>'[8]RCB 3 An3D-Asset &amp;Liability '!W86</f>
        <v>77762770.092141598</v>
      </c>
      <c r="X86" s="545">
        <f>'[8]RCB 3 An3D-Asset &amp;Liability '!X86</f>
        <v>573380.40368697478</v>
      </c>
      <c r="Y86" s="546">
        <f>'[8]RCB 3 An3D-Asset &amp;Liability '!Y86</f>
        <v>323363.51896648877</v>
      </c>
      <c r="Z86" s="151"/>
      <c r="AA86" s="169">
        <f>'[8]RCB 3 An3D-Asset &amp;Liability '!AA86</f>
        <v>1000000000</v>
      </c>
      <c r="AB86" s="170">
        <f>'[8]RCB 3 An3D-Asset &amp;Liability '!AB86</f>
        <v>2451500000</v>
      </c>
      <c r="AC86" s="171">
        <f>'[8]RCB 3 An3D-Asset &amp;Liability '!AC86</f>
        <v>0</v>
      </c>
      <c r="AD86" s="169">
        <f>'[8]RCB 3 An3D-Asset &amp;Liability '!AD86</f>
        <v>0</v>
      </c>
      <c r="AE86" s="170">
        <f>'[8]RCB 3 An3D-Asset &amp;Liability '!AE86</f>
        <v>0</v>
      </c>
      <c r="AF86" s="170">
        <f>'[8]RCB 3 An3D-Asset &amp;Liability '!AF86</f>
        <v>0</v>
      </c>
      <c r="AG86" s="169">
        <f>'[8]RCB 3 An3D-Asset &amp;Liability '!AG86</f>
        <v>0</v>
      </c>
      <c r="AH86" s="170">
        <f>'[8]RCB 3 An3D-Asset &amp;Liability '!AH86</f>
        <v>0</v>
      </c>
      <c r="AI86" s="170">
        <f>'[8]RCB 3 An3D-Asset &amp;Liability '!AI86</f>
        <v>0</v>
      </c>
      <c r="AJ86" s="171">
        <f>'[8]RCB 3 An3D-Asset &amp;Liability '!AJ86</f>
        <v>0</v>
      </c>
      <c r="AK86" s="170">
        <f>'[8]RCB 3 An3D-Asset &amp;Liability '!AK86</f>
        <v>0</v>
      </c>
      <c r="AL86" s="170">
        <f>'[8]RCB 3 An3D-Asset &amp;Liability '!AL86</f>
        <v>0</v>
      </c>
      <c r="AM86" s="170">
        <f>'[8]RCB 3 An3D-Asset &amp;Liability '!AM86</f>
        <v>0</v>
      </c>
      <c r="AN86" s="169">
        <f>'[8]RCB 3 An3D-Asset &amp;Liability '!AN86</f>
        <v>0</v>
      </c>
      <c r="AO86" s="170">
        <f>'[8]RCB 3 An3D-Asset &amp;Liability '!AO86</f>
        <v>0</v>
      </c>
      <c r="AP86" s="171">
        <f>'[8]RCB 3 An3D-Asset &amp;Liability '!AP86</f>
        <v>0</v>
      </c>
    </row>
    <row r="87" spans="1:42">
      <c r="A87" s="168">
        <f>'[8]RCB 3 An3D-Asset &amp;Liability '!A87</f>
        <v>44317</v>
      </c>
      <c r="B87" s="545">
        <f>'[8]RCB 3 An3D-Asset &amp;Liability '!B87</f>
        <v>10593799.66030072</v>
      </c>
      <c r="C87" s="545">
        <f>'[8]RCB 3 An3D-Asset &amp;Liability '!C87</f>
        <v>15381.064158320813</v>
      </c>
      <c r="D87" s="546">
        <f>'[8]RCB 3 An3D-Asset &amp;Liability '!D87</f>
        <v>34375.542095116412</v>
      </c>
      <c r="E87" s="547">
        <f>'[8]RCB 3 An3D-Asset &amp;Liability '!E87</f>
        <v>0</v>
      </c>
      <c r="F87" s="545">
        <f>'[8]RCB 3 An3D-Asset &amp;Liability '!F87</f>
        <v>3060673.2300267159</v>
      </c>
      <c r="G87" s="545">
        <f>'[8]RCB 3 An3D-Asset &amp;Liability '!G87</f>
        <v>17947.537280658929</v>
      </c>
      <c r="H87" s="545">
        <f>'[8]RCB 3 An3D-Asset &amp;Liability '!H87</f>
        <v>0</v>
      </c>
      <c r="I87" s="546">
        <f>'[8]RCB 3 An3D-Asset &amp;Liability '!I87</f>
        <v>12727.299514861095</v>
      </c>
      <c r="J87" s="547">
        <f>'[8]RCB 3 An3D-Asset &amp;Liability '!J87</f>
        <v>2839044.0051772236</v>
      </c>
      <c r="K87" s="545">
        <f>'[8]RCB 3 An3D-Asset &amp;Liability '!K87</f>
        <v>844771754.91291511</v>
      </c>
      <c r="L87" s="545">
        <f>'[8]RCB 3 An3D-Asset &amp;Liability '!L87</f>
        <v>6279873.4108750215</v>
      </c>
      <c r="M87" s="545">
        <f>'[8]RCB 3 An3D-Asset &amp;Liability '!M87</f>
        <v>9268.1147791007916</v>
      </c>
      <c r="N87" s="546">
        <f>'[8]RCB 3 An3D-Asset &amp;Liability '!N87</f>
        <v>1499630.9293596258</v>
      </c>
      <c r="O87" s="547">
        <f>'[8]RCB 3 An3D-Asset &amp;Liability '!O87</f>
        <v>12223963375.98719</v>
      </c>
      <c r="P87" s="545">
        <f>'[8]RCB 3 An3D-Asset &amp;Liability '!P87</f>
        <v>75542705.552857727</v>
      </c>
      <c r="Q87" s="546">
        <f>'[8]RCB 3 An3D-Asset &amp;Liability '!Q87</f>
        <v>17306858.869575206</v>
      </c>
      <c r="R87" s="547">
        <f>'[8]RCB 3 An3D-Asset &amp;Liability '!R87</f>
        <v>0</v>
      </c>
      <c r="S87" s="545">
        <f>'[8]RCB 3 An3D-Asset &amp;Liability '!S87</f>
        <v>570540.49999173998</v>
      </c>
      <c r="T87" s="545">
        <f>'[8]RCB 3 An3D-Asset &amp;Liability '!T87</f>
        <v>3488.0249722684275</v>
      </c>
      <c r="U87" s="545">
        <f>'[8]RCB 3 An3D-Asset &amp;Liability '!U87</f>
        <v>0</v>
      </c>
      <c r="V87" s="546">
        <f>'[8]RCB 3 An3D-Asset &amp;Liability '!V87</f>
        <v>2372.4975791323186</v>
      </c>
      <c r="W87" s="547">
        <f>'[8]RCB 3 An3D-Asset &amp;Liability '!W87</f>
        <v>77189389.688454658</v>
      </c>
      <c r="X87" s="545">
        <f>'[8]RCB 3 An3D-Asset &amp;Liability '!X87</f>
        <v>837910.227702523</v>
      </c>
      <c r="Y87" s="546">
        <f>'[8]RCB 3 An3D-Asset &amp;Liability '!Y87</f>
        <v>320979.21212115721</v>
      </c>
      <c r="Z87" s="151"/>
      <c r="AA87" s="169">
        <f>'[8]RCB 3 An3D-Asset &amp;Liability '!AA87</f>
        <v>1000000000</v>
      </c>
      <c r="AB87" s="170">
        <f>'[8]RCB 3 An3D-Asset &amp;Liability '!AB87</f>
        <v>2451500000</v>
      </c>
      <c r="AC87" s="171">
        <f>'[8]RCB 3 An3D-Asset &amp;Liability '!AC87</f>
        <v>0</v>
      </c>
      <c r="AD87" s="169">
        <f>'[8]RCB 3 An3D-Asset &amp;Liability '!AD87</f>
        <v>0</v>
      </c>
      <c r="AE87" s="170">
        <f>'[8]RCB 3 An3D-Asset &amp;Liability '!AE87</f>
        <v>0</v>
      </c>
      <c r="AF87" s="170">
        <f>'[8]RCB 3 An3D-Asset &amp;Liability '!AF87</f>
        <v>0</v>
      </c>
      <c r="AG87" s="169">
        <f>'[8]RCB 3 An3D-Asset &amp;Liability '!AG87</f>
        <v>0</v>
      </c>
      <c r="AH87" s="170">
        <f>'[8]RCB 3 An3D-Asset &amp;Liability '!AH87</f>
        <v>0</v>
      </c>
      <c r="AI87" s="170">
        <f>'[8]RCB 3 An3D-Asset &amp;Liability '!AI87</f>
        <v>0</v>
      </c>
      <c r="AJ87" s="171">
        <f>'[8]RCB 3 An3D-Asset &amp;Liability '!AJ87</f>
        <v>0</v>
      </c>
      <c r="AK87" s="170">
        <f>'[8]RCB 3 An3D-Asset &amp;Liability '!AK87</f>
        <v>0</v>
      </c>
      <c r="AL87" s="170">
        <f>'[8]RCB 3 An3D-Asset &amp;Liability '!AL87</f>
        <v>0</v>
      </c>
      <c r="AM87" s="170">
        <f>'[8]RCB 3 An3D-Asset &amp;Liability '!AM87</f>
        <v>0</v>
      </c>
      <c r="AN87" s="169">
        <f>'[8]RCB 3 An3D-Asset &amp;Liability '!AN87</f>
        <v>0</v>
      </c>
      <c r="AO87" s="170">
        <f>'[8]RCB 3 An3D-Asset &amp;Liability '!AO87</f>
        <v>0</v>
      </c>
      <c r="AP87" s="171">
        <f>'[8]RCB 3 An3D-Asset &amp;Liability '!AP87</f>
        <v>0</v>
      </c>
    </row>
    <row r="88" spans="1:42">
      <c r="A88" s="168">
        <f>'[8]RCB 3 An3D-Asset &amp;Liability '!A88</f>
        <v>44348</v>
      </c>
      <c r="B88" s="545">
        <f>'[8]RCB 3 An3D-Asset &amp;Liability '!B88</f>
        <v>10578418.5961424</v>
      </c>
      <c r="C88" s="545">
        <f>'[8]RCB 3 An3D-Asset &amp;Liability '!C88</f>
        <v>15431.119405912854</v>
      </c>
      <c r="D88" s="546">
        <f>'[8]RCB 3 An3D-Asset &amp;Liability '!D88</f>
        <v>34325.486847524444</v>
      </c>
      <c r="E88" s="547">
        <f>'[8]RCB 3 An3D-Asset &amp;Liability '!E88</f>
        <v>0</v>
      </c>
      <c r="F88" s="545">
        <f>'[8]RCB 3 An3D-Asset &amp;Liability '!F88</f>
        <v>3042725.6927460572</v>
      </c>
      <c r="G88" s="545">
        <f>'[8]RCB 3 An3D-Asset &amp;Liability '!G88</f>
        <v>18022.169123184336</v>
      </c>
      <c r="H88" s="545">
        <f>'[8]RCB 3 An3D-Asset &amp;Liability '!H88</f>
        <v>0</v>
      </c>
      <c r="I88" s="546">
        <f>'[8]RCB 3 An3D-Asset &amp;Liability '!I88</f>
        <v>12652.667672335689</v>
      </c>
      <c r="J88" s="547">
        <f>'[8]RCB 3 An3D-Asset &amp;Liability '!J88</f>
        <v>2835052.577639692</v>
      </c>
      <c r="K88" s="545">
        <f>'[8]RCB 3 An3D-Asset &amp;Liability '!K88</f>
        <v>838495872.9295764</v>
      </c>
      <c r="L88" s="545">
        <f>'[8]RCB 3 An3D-Asset &amp;Liability '!L88</f>
        <v>6229147.0841396237</v>
      </c>
      <c r="M88" s="545">
        <f>'[8]RCB 3 An3D-Asset &amp;Liability '!M88</f>
        <v>9254.9502133591996</v>
      </c>
      <c r="N88" s="546">
        <f>'[8]RCB 3 An3D-Asset &amp;Liability '!N88</f>
        <v>1489647.1388479194</v>
      </c>
      <c r="O88" s="547">
        <f>'[8]RCB 3 An3D-Asset &amp;Liability '!O88</f>
        <v>12148420670.43438</v>
      </c>
      <c r="P88" s="545">
        <f>'[8]RCB 3 An3D-Asset &amp;Liability '!P88</f>
        <v>73273201.470825151</v>
      </c>
      <c r="Q88" s="546">
        <f>'[8]RCB 3 An3D-Asset &amp;Liability '!Q88</f>
        <v>17203531.671254229</v>
      </c>
      <c r="R88" s="547">
        <f>'[8]RCB 3 An3D-Asset &amp;Liability '!R88</f>
        <v>0</v>
      </c>
      <c r="S88" s="545">
        <f>'[8]RCB 3 An3D-Asset &amp;Liability '!S88</f>
        <v>567052.47501947149</v>
      </c>
      <c r="T88" s="545">
        <f>'[8]RCB 3 An3D-Asset &amp;Liability '!T88</f>
        <v>3502.5293427781253</v>
      </c>
      <c r="U88" s="545">
        <f>'[8]RCB 3 An3D-Asset &amp;Liability '!U88</f>
        <v>0</v>
      </c>
      <c r="V88" s="546">
        <f>'[8]RCB 3 An3D-Asset &amp;Liability '!V88</f>
        <v>2357.9932086226358</v>
      </c>
      <c r="W88" s="547">
        <f>'[8]RCB 3 An3D-Asset &amp;Liability '!W88</f>
        <v>76351479.46075213</v>
      </c>
      <c r="X88" s="545">
        <f>'[8]RCB 3 An3D-Asset &amp;Liability '!X88</f>
        <v>599437.03255196393</v>
      </c>
      <c r="Y88" s="546">
        <f>'[8]RCB 3 An3D-Asset &amp;Liability '!Y88</f>
        <v>317494.90209096088</v>
      </c>
      <c r="Z88" s="151"/>
      <c r="AA88" s="169">
        <f>'[8]RCB 3 An3D-Asset &amp;Liability '!AA88</f>
        <v>1000000000</v>
      </c>
      <c r="AB88" s="170">
        <f>'[8]RCB 3 An3D-Asset &amp;Liability '!AB88</f>
        <v>2451500000</v>
      </c>
      <c r="AC88" s="171">
        <f>'[8]RCB 3 An3D-Asset &amp;Liability '!AC88</f>
        <v>0</v>
      </c>
      <c r="AD88" s="169">
        <f>'[8]RCB 3 An3D-Asset &amp;Liability '!AD88</f>
        <v>0</v>
      </c>
      <c r="AE88" s="170">
        <f>'[8]RCB 3 An3D-Asset &amp;Liability '!AE88</f>
        <v>0</v>
      </c>
      <c r="AF88" s="170">
        <f>'[8]RCB 3 An3D-Asset &amp;Liability '!AF88</f>
        <v>0</v>
      </c>
      <c r="AG88" s="169">
        <f>'[8]RCB 3 An3D-Asset &amp;Liability '!AG88</f>
        <v>0</v>
      </c>
      <c r="AH88" s="170">
        <f>'[8]RCB 3 An3D-Asset &amp;Liability '!AH88</f>
        <v>0</v>
      </c>
      <c r="AI88" s="170">
        <f>'[8]RCB 3 An3D-Asset &amp;Liability '!AI88</f>
        <v>0</v>
      </c>
      <c r="AJ88" s="171">
        <f>'[8]RCB 3 An3D-Asset &amp;Liability '!AJ88</f>
        <v>0</v>
      </c>
      <c r="AK88" s="170">
        <f>'[8]RCB 3 An3D-Asset &amp;Liability '!AK88</f>
        <v>0</v>
      </c>
      <c r="AL88" s="170">
        <f>'[8]RCB 3 An3D-Asset &amp;Liability '!AL88</f>
        <v>27589200</v>
      </c>
      <c r="AM88" s="170">
        <f>'[8]RCB 3 An3D-Asset &amp;Liability '!AM88</f>
        <v>0</v>
      </c>
      <c r="AN88" s="169">
        <f>'[8]RCB 3 An3D-Asset &amp;Liability '!AN88</f>
        <v>0</v>
      </c>
      <c r="AO88" s="170">
        <f>'[8]RCB 3 An3D-Asset &amp;Liability '!AO88</f>
        <v>0</v>
      </c>
      <c r="AP88" s="171">
        <f>'[8]RCB 3 An3D-Asset &amp;Liability '!AP88</f>
        <v>0</v>
      </c>
    </row>
    <row r="89" spans="1:42">
      <c r="A89" s="168">
        <f>'[8]RCB 3 An3D-Asset &amp;Liability '!A89</f>
        <v>44378</v>
      </c>
      <c r="B89" s="545">
        <f>'[8]RCB 3 An3D-Asset &amp;Liability '!B89</f>
        <v>10562987.476736486</v>
      </c>
      <c r="C89" s="545">
        <f>'[8]RCB 3 An3D-Asset &amp;Liability '!C89</f>
        <v>15481.337564189715</v>
      </c>
      <c r="D89" s="546">
        <f>'[8]RCB 3 An3D-Asset &amp;Liability '!D89</f>
        <v>34275.268689247518</v>
      </c>
      <c r="E89" s="547">
        <f>'[8]RCB 3 An3D-Asset &amp;Liability '!E89</f>
        <v>0</v>
      </c>
      <c r="F89" s="545">
        <f>'[8]RCB 3 An3D-Asset &amp;Liability '!F89</f>
        <v>3024703.5236228737</v>
      </c>
      <c r="G89" s="545">
        <f>'[8]RCB 3 An3D-Asset &amp;Liability '!G89</f>
        <v>18097.111309788204</v>
      </c>
      <c r="H89" s="545">
        <f>'[8]RCB 3 An3D-Asset &amp;Liability '!H89</f>
        <v>0</v>
      </c>
      <c r="I89" s="546">
        <f>'[8]RCB 3 An3D-Asset &amp;Liability '!I89</f>
        <v>12577.72548573178</v>
      </c>
      <c r="J89" s="547">
        <f>'[8]RCB 3 An3D-Asset &amp;Liability '!J89</f>
        <v>2831047.985536417</v>
      </c>
      <c r="K89" s="545">
        <f>'[8]RCB 3 An3D-Asset &amp;Liability '!K89</f>
        <v>832270730.43754148</v>
      </c>
      <c r="L89" s="545">
        <f>'[8]RCB 3 An3D-Asset &amp;Liability '!L89</f>
        <v>5513332.1111804042</v>
      </c>
      <c r="M89" s="545">
        <f>'[8]RCB 3 An3D-Asset &amp;Liability '!M89</f>
        <v>9241.7422220705939</v>
      </c>
      <c r="N89" s="546">
        <f>'[8]RCB 3 An3D-Asset &amp;Liability '!N89</f>
        <v>1479587.1589020689</v>
      </c>
      <c r="O89" s="547">
        <f>'[8]RCB 3 An3D-Asset &amp;Liability '!O89</f>
        <v>12075147468.963547</v>
      </c>
      <c r="P89" s="545">
        <f>'[8]RCB 3 An3D-Asset &amp;Liability '!P89</f>
        <v>72494823.226875439</v>
      </c>
      <c r="Q89" s="546">
        <f>'[8]RCB 3 An3D-Asset &amp;Liability '!Q89</f>
        <v>17106167.870061453</v>
      </c>
      <c r="R89" s="547">
        <f>'[8]RCB 3 An3D-Asset &amp;Liability '!R89</f>
        <v>0</v>
      </c>
      <c r="S89" s="545">
        <f>'[8]RCB 3 An3D-Asset &amp;Liability '!S89</f>
        <v>563549.94567669346</v>
      </c>
      <c r="T89" s="545">
        <f>'[8]RCB 3 An3D-Asset &amp;Liability '!T89</f>
        <v>3517.094027295163</v>
      </c>
      <c r="U89" s="545">
        <f>'[8]RCB 3 An3D-Asset &amp;Liability '!U89</f>
        <v>0</v>
      </c>
      <c r="V89" s="546">
        <f>'[8]RCB 3 An3D-Asset &amp;Liability '!V89</f>
        <v>2343.4285241055832</v>
      </c>
      <c r="W89" s="547">
        <f>'[8]RCB 3 An3D-Asset &amp;Liability '!W89</f>
        <v>75752042.428200155</v>
      </c>
      <c r="X89" s="545">
        <f>'[8]RCB 3 An3D-Asset &amp;Liability '!X89</f>
        <v>561864.67721882137</v>
      </c>
      <c r="Y89" s="546">
        <f>'[8]RCB 3 An3D-Asset &amp;Liability '!Y89</f>
        <v>315002.24309726554</v>
      </c>
      <c r="Z89" s="151"/>
      <c r="AA89" s="169">
        <f>'[8]RCB 3 An3D-Asset &amp;Liability '!AA89</f>
        <v>1000000000</v>
      </c>
      <c r="AB89" s="170">
        <f>'[8]RCB 3 An3D-Asset &amp;Liability '!AB89</f>
        <v>2451500000</v>
      </c>
      <c r="AC89" s="171">
        <f>'[8]RCB 3 An3D-Asset &amp;Liability '!AC89</f>
        <v>0</v>
      </c>
      <c r="AD89" s="169">
        <f>'[8]RCB 3 An3D-Asset &amp;Liability '!AD89</f>
        <v>0</v>
      </c>
      <c r="AE89" s="170">
        <f>'[8]RCB 3 An3D-Asset &amp;Liability '!AE89</f>
        <v>0</v>
      </c>
      <c r="AF89" s="170">
        <f>'[8]RCB 3 An3D-Asset &amp;Liability '!AF89</f>
        <v>0</v>
      </c>
      <c r="AG89" s="169">
        <f>'[8]RCB 3 An3D-Asset &amp;Liability '!AG89</f>
        <v>0</v>
      </c>
      <c r="AH89" s="170">
        <f>'[8]RCB 3 An3D-Asset &amp;Liability '!AH89</f>
        <v>0</v>
      </c>
      <c r="AI89" s="170">
        <f>'[8]RCB 3 An3D-Asset &amp;Liability '!AI89</f>
        <v>0</v>
      </c>
      <c r="AJ89" s="171">
        <f>'[8]RCB 3 An3D-Asset &amp;Liability '!AJ89</f>
        <v>0</v>
      </c>
      <c r="AK89" s="170">
        <f>'[8]RCB 3 An3D-Asset &amp;Liability '!AK89</f>
        <v>0</v>
      </c>
      <c r="AL89" s="170">
        <f>'[8]RCB 3 An3D-Asset &amp;Liability '!AL89</f>
        <v>0</v>
      </c>
      <c r="AM89" s="170">
        <f>'[8]RCB 3 An3D-Asset &amp;Liability '!AM89</f>
        <v>0</v>
      </c>
      <c r="AN89" s="169">
        <f>'[8]RCB 3 An3D-Asset &amp;Liability '!AN89</f>
        <v>0</v>
      </c>
      <c r="AO89" s="170">
        <f>'[8]RCB 3 An3D-Asset &amp;Liability '!AO89</f>
        <v>0</v>
      </c>
      <c r="AP89" s="171">
        <f>'[8]RCB 3 An3D-Asset &amp;Liability '!AP89</f>
        <v>0</v>
      </c>
    </row>
    <row r="90" spans="1:42">
      <c r="A90" s="168">
        <f>'[8]RCB 3 An3D-Asset &amp;Liability '!A90</f>
        <v>44409</v>
      </c>
      <c r="B90" s="545">
        <f>'[8]RCB 3 An3D-Asset &amp;Liability '!B90</f>
        <v>10547506.139172295</v>
      </c>
      <c r="C90" s="545">
        <f>'[8]RCB 3 An3D-Asset &amp;Liability '!C90</f>
        <v>15531.719163409172</v>
      </c>
      <c r="D90" s="546">
        <f>'[8]RCB 3 An3D-Asset &amp;Liability '!D90</f>
        <v>34224.887090028053</v>
      </c>
      <c r="E90" s="547">
        <f>'[8]RCB 3 An3D-Asset &amp;Liability '!E90</f>
        <v>0</v>
      </c>
      <c r="F90" s="545">
        <f>'[8]RCB 3 An3D-Asset &amp;Liability '!F90</f>
        <v>3006606.4123130846</v>
      </c>
      <c r="G90" s="545">
        <f>'[8]RCB 3 An3D-Asset &amp;Liability '!G90</f>
        <v>18172.365130984716</v>
      </c>
      <c r="H90" s="545">
        <f>'[8]RCB 3 An3D-Asset &amp;Liability '!H90</f>
        <v>0</v>
      </c>
      <c r="I90" s="546">
        <f>'[8]RCB 3 An3D-Asset &amp;Liability '!I90</f>
        <v>12502.471664535244</v>
      </c>
      <c r="J90" s="547">
        <f>'[8]RCB 3 An3D-Asset &amp;Liability '!J90</f>
        <v>2827030.1854418558</v>
      </c>
      <c r="K90" s="545">
        <f>'[8]RCB 3 An3D-Asset &amp;Liability '!K90</f>
        <v>826761416.12645793</v>
      </c>
      <c r="L90" s="545">
        <f>'[8]RCB 3 An3D-Asset &amp;Liability '!L90</f>
        <v>5470347.9766773209</v>
      </c>
      <c r="M90" s="545">
        <f>'[8]RCB 3 An3D-Asset &amp;Liability '!M90</f>
        <v>9228.490661968699</v>
      </c>
      <c r="N90" s="546">
        <f>'[8]RCB 3 An3D-Asset &amp;Liability '!N90</f>
        <v>1470542.193455477</v>
      </c>
      <c r="O90" s="547">
        <f>'[8]RCB 3 An3D-Asset &amp;Liability '!O90</f>
        <v>12002652645.736654</v>
      </c>
      <c r="P90" s="545">
        <f>'[8]RCB 3 An3D-Asset &amp;Liability '!P90</f>
        <v>73005912.330765948</v>
      </c>
      <c r="Q90" s="546">
        <f>'[8]RCB 3 An3D-Asset &amp;Liability '!Q90</f>
        <v>17009271.803531036</v>
      </c>
      <c r="R90" s="547">
        <f>'[8]RCB 3 An3D-Asset &amp;Liability '!R90</f>
        <v>0</v>
      </c>
      <c r="S90" s="545">
        <f>'[8]RCB 3 An3D-Asset &amp;Liability '!S90</f>
        <v>560032.85164939833</v>
      </c>
      <c r="T90" s="545">
        <f>'[8]RCB 3 An3D-Asset &amp;Liability '!T90</f>
        <v>3531.7192766253538</v>
      </c>
      <c r="U90" s="545">
        <f>'[8]RCB 3 An3D-Asset &amp;Liability '!U90</f>
        <v>0</v>
      </c>
      <c r="V90" s="546">
        <f>'[8]RCB 3 An3D-Asset &amp;Liability '!V90</f>
        <v>2328.8032747754146</v>
      </c>
      <c r="W90" s="547">
        <f>'[8]RCB 3 An3D-Asset &amp;Liability '!W90</f>
        <v>75190177.750981361</v>
      </c>
      <c r="X90" s="545">
        <f>'[8]RCB 3 An3D-Asset &amp;Liability '!X90</f>
        <v>504641.19698448275</v>
      </c>
      <c r="Y90" s="546">
        <f>'[8]RCB 3 An3D-Asset &amp;Liability '!Y90</f>
        <v>312665.82248116407</v>
      </c>
      <c r="Z90" s="151"/>
      <c r="AA90" s="169">
        <f>'[8]RCB 3 An3D-Asset &amp;Liability '!AA90</f>
        <v>1000000000</v>
      </c>
      <c r="AB90" s="170">
        <f>'[8]RCB 3 An3D-Asset &amp;Liability '!AB90</f>
        <v>2451500000</v>
      </c>
      <c r="AC90" s="171">
        <f>'[8]RCB 3 An3D-Asset &amp;Liability '!AC90</f>
        <v>0</v>
      </c>
      <c r="AD90" s="169">
        <f>'[8]RCB 3 An3D-Asset &amp;Liability '!AD90</f>
        <v>0</v>
      </c>
      <c r="AE90" s="170">
        <f>'[8]RCB 3 An3D-Asset &amp;Liability '!AE90</f>
        <v>0</v>
      </c>
      <c r="AF90" s="170">
        <f>'[8]RCB 3 An3D-Asset &amp;Liability '!AF90</f>
        <v>0</v>
      </c>
      <c r="AG90" s="169">
        <f>'[8]RCB 3 An3D-Asset &amp;Liability '!AG90</f>
        <v>0</v>
      </c>
      <c r="AH90" s="170">
        <f>'[8]RCB 3 An3D-Asset &amp;Liability '!AH90</f>
        <v>0</v>
      </c>
      <c r="AI90" s="170">
        <f>'[8]RCB 3 An3D-Asset &amp;Liability '!AI90</f>
        <v>0</v>
      </c>
      <c r="AJ90" s="171">
        <f>'[8]RCB 3 An3D-Asset &amp;Liability '!AJ90</f>
        <v>0</v>
      </c>
      <c r="AK90" s="170">
        <f>'[8]RCB 3 An3D-Asset &amp;Liability '!AK90</f>
        <v>0</v>
      </c>
      <c r="AL90" s="170">
        <f>'[8]RCB 3 An3D-Asset &amp;Liability '!AL90</f>
        <v>5836560</v>
      </c>
      <c r="AM90" s="170">
        <f>'[8]RCB 3 An3D-Asset &amp;Liability '!AM90</f>
        <v>0</v>
      </c>
      <c r="AN90" s="169">
        <f>'[8]RCB 3 An3D-Asset &amp;Liability '!AN90</f>
        <v>0</v>
      </c>
      <c r="AO90" s="170">
        <f>'[8]RCB 3 An3D-Asset &amp;Liability '!AO90</f>
        <v>0</v>
      </c>
      <c r="AP90" s="171">
        <f>'[8]RCB 3 An3D-Asset &amp;Liability '!AP90</f>
        <v>0</v>
      </c>
    </row>
    <row r="91" spans="1:42">
      <c r="A91" s="168">
        <f>'[8]RCB 3 An3D-Asset &amp;Liability '!A91</f>
        <v>44440</v>
      </c>
      <c r="B91" s="545">
        <f>'[8]RCB 3 An3D-Asset &amp;Liability '!B91</f>
        <v>10531974.420008887</v>
      </c>
      <c r="C91" s="545">
        <f>'[8]RCB 3 An3D-Asset &amp;Liability '!C91</f>
        <v>15582.264735554927</v>
      </c>
      <c r="D91" s="546">
        <f>'[8]RCB 3 An3D-Asset &amp;Liability '!D91</f>
        <v>34174.341517882385</v>
      </c>
      <c r="E91" s="547">
        <f>'[8]RCB 3 An3D-Asset &amp;Liability '!E91</f>
        <v>0</v>
      </c>
      <c r="F91" s="545">
        <f>'[8]RCB 3 An3D-Asset &amp;Liability '!F91</f>
        <v>2988434.0471820999</v>
      </c>
      <c r="G91" s="545">
        <f>'[8]RCB 3 An3D-Asset &amp;Liability '!G91</f>
        <v>16874.622976358183</v>
      </c>
      <c r="H91" s="545">
        <f>'[8]RCB 3 An3D-Asset &amp;Liability '!H91</f>
        <v>0</v>
      </c>
      <c r="I91" s="546">
        <f>'[8]RCB 3 An3D-Asset &amp;Liability '!I91</f>
        <v>12426.904912865564</v>
      </c>
      <c r="J91" s="547">
        <f>'[8]RCB 3 An3D-Asset &amp;Liability '!J91</f>
        <v>2822999.133787191</v>
      </c>
      <c r="K91" s="545">
        <f>'[8]RCB 3 An3D-Asset &amp;Liability '!K91</f>
        <v>821295099.2014333</v>
      </c>
      <c r="L91" s="545">
        <f>'[8]RCB 3 An3D-Asset &amp;Liability '!L91</f>
        <v>6596732.2567525525</v>
      </c>
      <c r="M91" s="545">
        <f>'[8]RCB 3 An3D-Asset &amp;Liability '!M91</f>
        <v>9215.1953893145328</v>
      </c>
      <c r="N91" s="546">
        <f>'[8]RCB 3 An3D-Asset &amp;Liability '!N91</f>
        <v>1461422.8922409315</v>
      </c>
      <c r="O91" s="547">
        <f>'[8]RCB 3 An3D-Asset &amp;Liability '!O91</f>
        <v>11929646733.40591</v>
      </c>
      <c r="P91" s="545">
        <f>'[8]RCB 3 An3D-Asset &amp;Liability '!P91</f>
        <v>77857454.16104196</v>
      </c>
      <c r="Q91" s="546">
        <f>'[8]RCB 3 An3D-Asset &amp;Liability '!Q91</f>
        <v>16912698.237703383</v>
      </c>
      <c r="R91" s="547">
        <f>'[8]RCB 3 An3D-Asset &amp;Liability '!R91</f>
        <v>0</v>
      </c>
      <c r="S91" s="545">
        <f>'[8]RCB 3 An3D-Asset &amp;Liability '!S91</f>
        <v>556501.1323727729</v>
      </c>
      <c r="T91" s="545">
        <f>'[8]RCB 3 An3D-Asset &amp;Liability '!T91</f>
        <v>3546.405342617305</v>
      </c>
      <c r="U91" s="545">
        <f>'[8]RCB 3 An3D-Asset &amp;Liability '!U91</f>
        <v>0</v>
      </c>
      <c r="V91" s="546">
        <f>'[8]RCB 3 An3D-Asset &amp;Liability '!V91</f>
        <v>2314.1172087834475</v>
      </c>
      <c r="W91" s="547">
        <f>'[8]RCB 3 An3D-Asset &amp;Liability '!W91</f>
        <v>74685536.553996801</v>
      </c>
      <c r="X91" s="545">
        <f>'[8]RCB 3 An3D-Asset &amp;Liability '!X91</f>
        <v>463586.93538802559</v>
      </c>
      <c r="Y91" s="546">
        <f>'[8]RCB 3 An3D-Asset &amp;Liability '!Y91</f>
        <v>310567.35617037024</v>
      </c>
      <c r="Z91" s="151"/>
      <c r="AA91" s="169">
        <f>'[8]RCB 3 An3D-Asset &amp;Liability '!AA91</f>
        <v>1000000000</v>
      </c>
      <c r="AB91" s="170">
        <f>'[8]RCB 3 An3D-Asset &amp;Liability '!AB91</f>
        <v>2451500000</v>
      </c>
      <c r="AC91" s="171">
        <f>'[8]RCB 3 An3D-Asset &amp;Liability '!AC91</f>
        <v>0</v>
      </c>
      <c r="AD91" s="169">
        <f>'[8]RCB 3 An3D-Asset &amp;Liability '!AD91</f>
        <v>0</v>
      </c>
      <c r="AE91" s="170">
        <f>'[8]RCB 3 An3D-Asset &amp;Liability '!AE91</f>
        <v>0</v>
      </c>
      <c r="AF91" s="170">
        <f>'[8]RCB 3 An3D-Asset &amp;Liability '!AF91</f>
        <v>0</v>
      </c>
      <c r="AG91" s="169">
        <f>'[8]RCB 3 An3D-Asset &amp;Liability '!AG91</f>
        <v>0</v>
      </c>
      <c r="AH91" s="170">
        <f>'[8]RCB 3 An3D-Asset &amp;Liability '!AH91</f>
        <v>0</v>
      </c>
      <c r="AI91" s="170">
        <f>'[8]RCB 3 An3D-Asset &amp;Liability '!AI91</f>
        <v>0</v>
      </c>
      <c r="AJ91" s="171">
        <f>'[8]RCB 3 An3D-Asset &amp;Liability '!AJ91</f>
        <v>0</v>
      </c>
      <c r="AK91" s="170">
        <f>'[8]RCB 3 An3D-Asset &amp;Liability '!AK91</f>
        <v>0</v>
      </c>
      <c r="AL91" s="170">
        <f>'[8]RCB 3 An3D-Asset &amp;Liability '!AL91</f>
        <v>4601520</v>
      </c>
      <c r="AM91" s="170">
        <f>'[8]RCB 3 An3D-Asset &amp;Liability '!AM91</f>
        <v>0</v>
      </c>
      <c r="AN91" s="169">
        <f>'[8]RCB 3 An3D-Asset &amp;Liability '!AN91</f>
        <v>0</v>
      </c>
      <c r="AO91" s="170">
        <f>'[8]RCB 3 An3D-Asset &amp;Liability '!AO91</f>
        <v>0</v>
      </c>
      <c r="AP91" s="171">
        <f>'[8]RCB 3 An3D-Asset &amp;Liability '!AP91</f>
        <v>0</v>
      </c>
    </row>
    <row r="92" spans="1:42">
      <c r="A92" s="168">
        <f>'[8]RCB 3 An3D-Asset &amp;Liability '!A92</f>
        <v>44470</v>
      </c>
      <c r="B92" s="545">
        <f>'[8]RCB 3 An3D-Asset &amp;Liability '!B92</f>
        <v>10516392.155273331</v>
      </c>
      <c r="C92" s="545">
        <f>'[8]RCB 3 An3D-Asset &amp;Liability '!C92</f>
        <v>15632.974814342095</v>
      </c>
      <c r="D92" s="546">
        <f>'[8]RCB 3 An3D-Asset &amp;Liability '!D92</f>
        <v>34123.631439095101</v>
      </c>
      <c r="E92" s="547">
        <f>'[8]RCB 3 An3D-Asset &amp;Liability '!E92</f>
        <v>0</v>
      </c>
      <c r="F92" s="545">
        <f>'[8]RCB 3 An3D-Asset &amp;Liability '!F92</f>
        <v>2971559.4242057414</v>
      </c>
      <c r="G92" s="545">
        <f>'[8]RCB 3 An3D-Asset &amp;Liability '!G92</f>
        <v>16944.793283568179</v>
      </c>
      <c r="H92" s="545">
        <f>'[8]RCB 3 An3D-Asset &amp;Liability '!H92</f>
        <v>0</v>
      </c>
      <c r="I92" s="546">
        <f>'[8]RCB 3 An3D-Asset &amp;Liability '!I92</f>
        <v>12356.734605655542</v>
      </c>
      <c r="J92" s="547">
        <f>'[8]RCB 3 An3D-Asset &amp;Liability '!J92</f>
        <v>2818954.7868598723</v>
      </c>
      <c r="K92" s="545">
        <f>'[8]RCB 3 An3D-Asset &amp;Liability '!K92</f>
        <v>814702411.29160595</v>
      </c>
      <c r="L92" s="545">
        <f>'[8]RCB 3 An3D-Asset &amp;Liability '!L92</f>
        <v>6308467.9492168706</v>
      </c>
      <c r="M92" s="545">
        <f>'[8]RCB 3 An3D-Asset &amp;Liability '!M92</f>
        <v>9201.8562598948247</v>
      </c>
      <c r="N92" s="546">
        <f>'[8]RCB 3 An3D-Asset &amp;Liability '!N92</f>
        <v>1451198.3836509406</v>
      </c>
      <c r="O92" s="547">
        <f>'[8]RCB 3 An3D-Asset &amp;Liability '!O92</f>
        <v>11851789279.244871</v>
      </c>
      <c r="P92" s="545">
        <f>'[8]RCB 3 An3D-Asset &amp;Liability '!P92</f>
        <v>81747251.724355981</v>
      </c>
      <c r="Q92" s="546">
        <f>'[8]RCB 3 An3D-Asset &amp;Liability '!Q92</f>
        <v>16812147.450738519</v>
      </c>
      <c r="R92" s="547">
        <f>'[8]RCB 3 An3D-Asset &amp;Liability '!R92</f>
        <v>0</v>
      </c>
      <c r="S92" s="545">
        <f>'[8]RCB 3 An3D-Asset &amp;Liability '!S92</f>
        <v>552954.7270301556</v>
      </c>
      <c r="T92" s="545">
        <f>'[8]RCB 3 An3D-Asset &amp;Liability '!T92</f>
        <v>3561.1524781670123</v>
      </c>
      <c r="U92" s="545">
        <f>'[8]RCB 3 An3D-Asset &amp;Liability '!U92</f>
        <v>0</v>
      </c>
      <c r="V92" s="546">
        <f>'[8]RCB 3 An3D-Asset &amp;Liability '!V92</f>
        <v>2299.3700732337302</v>
      </c>
      <c r="W92" s="547">
        <f>'[8]RCB 3 An3D-Asset &amp;Liability '!W92</f>
        <v>74221949.618608773</v>
      </c>
      <c r="X92" s="545">
        <f>'[8]RCB 3 An3D-Asset &amp;Liability '!X92</f>
        <v>799237.20520969736</v>
      </c>
      <c r="Y92" s="546">
        <f>'[8]RCB 3 An3D-Asset &amp;Liability '!Y92</f>
        <v>308639.60716404853</v>
      </c>
      <c r="Z92" s="151"/>
      <c r="AA92" s="169">
        <f>'[8]RCB 3 An3D-Asset &amp;Liability '!AA92</f>
        <v>1000000000</v>
      </c>
      <c r="AB92" s="170">
        <f>'[8]RCB 3 An3D-Asset &amp;Liability '!AB92</f>
        <v>2451500000</v>
      </c>
      <c r="AC92" s="171">
        <f>'[8]RCB 3 An3D-Asset &amp;Liability '!AC92</f>
        <v>0</v>
      </c>
      <c r="AD92" s="169">
        <f>'[8]RCB 3 An3D-Asset &amp;Liability '!AD92</f>
        <v>0</v>
      </c>
      <c r="AE92" s="170">
        <f>'[8]RCB 3 An3D-Asset &amp;Liability '!AE92</f>
        <v>0</v>
      </c>
      <c r="AF92" s="170">
        <f>'[8]RCB 3 An3D-Asset &amp;Liability '!AF92</f>
        <v>0</v>
      </c>
      <c r="AG92" s="169">
        <f>'[8]RCB 3 An3D-Asset &amp;Liability '!AG92</f>
        <v>0</v>
      </c>
      <c r="AH92" s="170">
        <f>'[8]RCB 3 An3D-Asset &amp;Liability '!AH92</f>
        <v>0</v>
      </c>
      <c r="AI92" s="170">
        <f>'[8]RCB 3 An3D-Asset &amp;Liability '!AI92</f>
        <v>0</v>
      </c>
      <c r="AJ92" s="171">
        <f>'[8]RCB 3 An3D-Asset &amp;Liability '!AJ92</f>
        <v>0</v>
      </c>
      <c r="AK92" s="170">
        <f>'[8]RCB 3 An3D-Asset &amp;Liability '!AK92</f>
        <v>0</v>
      </c>
      <c r="AL92" s="170">
        <f>'[8]RCB 3 An3D-Asset &amp;Liability '!AL92</f>
        <v>5697120</v>
      </c>
      <c r="AM92" s="170">
        <f>'[8]RCB 3 An3D-Asset &amp;Liability '!AM92</f>
        <v>0</v>
      </c>
      <c r="AN92" s="169">
        <f>'[8]RCB 3 An3D-Asset &amp;Liability '!AN92</f>
        <v>0</v>
      </c>
      <c r="AO92" s="170">
        <f>'[8]RCB 3 An3D-Asset &amp;Liability '!AO92</f>
        <v>0</v>
      </c>
      <c r="AP92" s="171">
        <f>'[8]RCB 3 An3D-Asset &amp;Liability '!AP92</f>
        <v>0</v>
      </c>
    </row>
    <row r="93" spans="1:42">
      <c r="A93" s="168">
        <f>'[8]RCB 3 An3D-Asset &amp;Liability '!A93</f>
        <v>44501</v>
      </c>
      <c r="B93" s="545">
        <f>'[8]RCB 3 An3D-Asset &amp;Liability '!B93</f>
        <v>10500759.180458989</v>
      </c>
      <c r="C93" s="545">
        <f>'[8]RCB 3 An3D-Asset &amp;Liability '!C93</f>
        <v>15683.849935223778</v>
      </c>
      <c r="D93" s="546">
        <f>'[8]RCB 3 An3D-Asset &amp;Liability '!D93</f>
        <v>34072.756318213505</v>
      </c>
      <c r="E93" s="547">
        <f>'[8]RCB 3 An3D-Asset &amp;Liability '!E93</f>
        <v>0</v>
      </c>
      <c r="F93" s="545">
        <f>'[8]RCB 3 An3D-Asset &amp;Liability '!F93</f>
        <v>2954614.6309221736</v>
      </c>
      <c r="G93" s="545">
        <f>'[8]RCB 3 An3D-Asset &amp;Liability '!G93</f>
        <v>17015.25538230571</v>
      </c>
      <c r="H93" s="545">
        <f>'[8]RCB 3 An3D-Asset &amp;Liability '!H93</f>
        <v>0</v>
      </c>
      <c r="I93" s="546">
        <f>'[8]RCB 3 An3D-Asset &amp;Liability '!I93</f>
        <v>12286.272506918038</v>
      </c>
      <c r="J93" s="547">
        <f>'[8]RCB 3 An3D-Asset &amp;Liability '!J93</f>
        <v>2814897.1008031336</v>
      </c>
      <c r="K93" s="545">
        <f>'[8]RCB 3 An3D-Asset &amp;Liability '!K93</f>
        <v>808398001.0284518</v>
      </c>
      <c r="L93" s="545">
        <f>'[8]RCB 3 An3D-Asset &amp;Liability '!L93</f>
        <v>6569356.674658969</v>
      </c>
      <c r="M93" s="545">
        <f>'[8]RCB 3 An3D-Asset &amp;Liability '!M93</f>
        <v>9188.4731290204618</v>
      </c>
      <c r="N93" s="546">
        <f>'[8]RCB 3 An3D-Asset &amp;Liability '!N93</f>
        <v>1440794.9285020258</v>
      </c>
      <c r="O93" s="547">
        <f>'[8]RCB 3 An3D-Asset &amp;Liability '!O93</f>
        <v>11770042027.520504</v>
      </c>
      <c r="P93" s="545">
        <f>'[8]RCB 3 An3D-Asset &amp;Liability '!P93</f>
        <v>71671073.110626027</v>
      </c>
      <c r="Q93" s="546">
        <f>'[8]RCB 3 An3D-Asset &amp;Liability '!Q93</f>
        <v>16706286.185552722</v>
      </c>
      <c r="R93" s="547">
        <f>'[8]RCB 3 An3D-Asset &amp;Liability '!R93</f>
        <v>0</v>
      </c>
      <c r="S93" s="545">
        <f>'[8]RCB 3 An3D-Asset &amp;Liability '!S93</f>
        <v>549393.57455198863</v>
      </c>
      <c r="T93" s="545">
        <f>'[8]RCB 3 An3D-Asset &amp;Liability '!T93</f>
        <v>3575.9609372220621</v>
      </c>
      <c r="U93" s="545">
        <f>'[8]RCB 3 An3D-Asset &amp;Liability '!U93</f>
        <v>0</v>
      </c>
      <c r="V93" s="546">
        <f>'[8]RCB 3 An3D-Asset &amp;Liability '!V93</f>
        <v>2284.5616141786859</v>
      </c>
      <c r="W93" s="547">
        <f>'[8]RCB 3 An3D-Asset &amp;Liability '!W93</f>
        <v>73422712.4133991</v>
      </c>
      <c r="X93" s="545">
        <f>'[8]RCB 3 An3D-Asset &amp;Liability '!X93</f>
        <v>542415.44776992558</v>
      </c>
      <c r="Y93" s="546">
        <f>'[8]RCB 3 An3D-Asset &amp;Liability '!Y93</f>
        <v>305316.11245238455</v>
      </c>
      <c r="Z93" s="151"/>
      <c r="AA93" s="169">
        <f>'[8]RCB 3 An3D-Asset &amp;Liability '!AA93</f>
        <v>1000000000</v>
      </c>
      <c r="AB93" s="170">
        <f>'[8]RCB 3 An3D-Asset &amp;Liability '!AB93</f>
        <v>2451500000</v>
      </c>
      <c r="AC93" s="171">
        <f>'[8]RCB 3 An3D-Asset &amp;Liability '!AC93</f>
        <v>0</v>
      </c>
      <c r="AD93" s="169">
        <f>'[8]RCB 3 An3D-Asset &amp;Liability '!AD93</f>
        <v>0</v>
      </c>
      <c r="AE93" s="170">
        <f>'[8]RCB 3 An3D-Asset &amp;Liability '!AE93</f>
        <v>0</v>
      </c>
      <c r="AF93" s="170">
        <f>'[8]RCB 3 An3D-Asset &amp;Liability '!AF93</f>
        <v>0</v>
      </c>
      <c r="AG93" s="169">
        <f>'[8]RCB 3 An3D-Asset &amp;Liability '!AG93</f>
        <v>0</v>
      </c>
      <c r="AH93" s="170">
        <f>'[8]RCB 3 An3D-Asset &amp;Liability '!AH93</f>
        <v>0</v>
      </c>
      <c r="AI93" s="170">
        <f>'[8]RCB 3 An3D-Asset &amp;Liability '!AI93</f>
        <v>0</v>
      </c>
      <c r="AJ93" s="171">
        <f>'[8]RCB 3 An3D-Asset &amp;Liability '!AJ93</f>
        <v>0</v>
      </c>
      <c r="AK93" s="170">
        <f>'[8]RCB 3 An3D-Asset &amp;Liability '!AK93</f>
        <v>0</v>
      </c>
      <c r="AL93" s="170">
        <f>'[8]RCB 3 An3D-Asset &amp;Liability '!AL93</f>
        <v>2151360</v>
      </c>
      <c r="AM93" s="170">
        <f>'[8]RCB 3 An3D-Asset &amp;Liability '!AM93</f>
        <v>0</v>
      </c>
      <c r="AN93" s="169">
        <f>'[8]RCB 3 An3D-Asset &amp;Liability '!AN93</f>
        <v>0</v>
      </c>
      <c r="AO93" s="170">
        <f>'[8]RCB 3 An3D-Asset &amp;Liability '!AO93</f>
        <v>0</v>
      </c>
      <c r="AP93" s="171">
        <f>'[8]RCB 3 An3D-Asset &amp;Liability '!AP93</f>
        <v>0</v>
      </c>
    </row>
    <row r="94" spans="1:42">
      <c r="A94" s="168">
        <f>'[8]RCB 3 An3D-Asset &amp;Liability '!A94</f>
        <v>44531</v>
      </c>
      <c r="B94" s="545">
        <f>'[8]RCB 3 An3D-Asset &amp;Liability '!B94</f>
        <v>10485075.330523767</v>
      </c>
      <c r="C94" s="545">
        <f>'[8]RCB 3 An3D-Asset &amp;Liability '!C94</f>
        <v>15734.89063539535</v>
      </c>
      <c r="D94" s="546">
        <f>'[8]RCB 3 An3D-Asset &amp;Liability '!D94</f>
        <v>34021.715618041868</v>
      </c>
      <c r="E94" s="547">
        <f>'[8]RCB 3 An3D-Asset &amp;Liability '!E94</f>
        <v>0</v>
      </c>
      <c r="F94" s="545">
        <f>'[8]RCB 3 An3D-Asset &amp;Liability '!F94</f>
        <v>2937599.3755398677</v>
      </c>
      <c r="G94" s="545">
        <f>'[8]RCB 3 An3D-Asset &amp;Liability '!G94</f>
        <v>17086.01048593712</v>
      </c>
      <c r="H94" s="545">
        <f>'[8]RCB 3 An3D-Asset &amp;Liability '!H94</f>
        <v>0</v>
      </c>
      <c r="I94" s="546">
        <f>'[8]RCB 3 An3D-Asset &amp;Liability '!I94</f>
        <v>12215.517403286618</v>
      </c>
      <c r="J94" s="547">
        <f>'[8]RCB 3 An3D-Asset &amp;Liability '!J94</f>
        <v>2810826.0316155213</v>
      </c>
      <c r="K94" s="545">
        <f>'[8]RCB 3 An3D-Asset &amp;Liability '!K94</f>
        <v>801832715.42297423</v>
      </c>
      <c r="L94" s="545">
        <f>'[8]RCB 3 An3D-Asset &amp;Liability '!L94</f>
        <v>5692269.5461200438</v>
      </c>
      <c r="M94" s="545">
        <f>'[8]RCB 3 An3D-Asset &amp;Liability '!M94</f>
        <v>9175.0458515249265</v>
      </c>
      <c r="N94" s="546">
        <f>'[8]RCB 3 An3D-Asset &amp;Liability '!N94</f>
        <v>1429008.4971194181</v>
      </c>
      <c r="O94" s="547">
        <f>'[8]RCB 3 An3D-Asset &amp;Liability '!O94</f>
        <v>11698370954.409868</v>
      </c>
      <c r="P94" s="545">
        <f>'[8]RCB 3 An3D-Asset &amp;Liability '!P94</f>
        <v>77034416.030123755</v>
      </c>
      <c r="Q94" s="546">
        <f>'[8]RCB 3 An3D-Asset &amp;Liability '!Q94</f>
        <v>16610092.695131332</v>
      </c>
      <c r="R94" s="547">
        <f>'[8]RCB 3 An3D-Asset &amp;Liability '!R94</f>
        <v>0</v>
      </c>
      <c r="S94" s="545">
        <f>'[8]RCB 3 An3D-Asset &amp;Liability '!S94</f>
        <v>545817.61361476663</v>
      </c>
      <c r="T94" s="545">
        <f>'[8]RCB 3 An3D-Asset &amp;Liability '!T94</f>
        <v>3590.8309747860185</v>
      </c>
      <c r="U94" s="545">
        <f>'[8]RCB 3 An3D-Asset &amp;Liability '!U94</f>
        <v>0</v>
      </c>
      <c r="V94" s="546">
        <f>'[8]RCB 3 An3D-Asset &amp;Liability '!V94</f>
        <v>2269.6915766147376</v>
      </c>
      <c r="W94" s="547">
        <f>'[8]RCB 3 An3D-Asset &amp;Liability '!W94</f>
        <v>72880296.965629116</v>
      </c>
      <c r="X94" s="545">
        <f>'[8]RCB 3 An3D-Asset &amp;Liability '!X94</f>
        <v>506950.92779012182</v>
      </c>
      <c r="Y94" s="546">
        <f>'[8]RCB 3 An3D-Asset &amp;Liability '!Y94</f>
        <v>303060.56821540825</v>
      </c>
      <c r="Z94" s="151"/>
      <c r="AA94" s="169">
        <f>'[8]RCB 3 An3D-Asset &amp;Liability '!AA94</f>
        <v>1000000000</v>
      </c>
      <c r="AB94" s="170">
        <f>'[8]RCB 3 An3D-Asset &amp;Liability '!AB94</f>
        <v>2451500000</v>
      </c>
      <c r="AC94" s="171">
        <f>'[8]RCB 3 An3D-Asset &amp;Liability '!AC94</f>
        <v>0</v>
      </c>
      <c r="AD94" s="169">
        <f>'[8]RCB 3 An3D-Asset &amp;Liability '!AD94</f>
        <v>0</v>
      </c>
      <c r="AE94" s="170">
        <f>'[8]RCB 3 An3D-Asset &amp;Liability '!AE94</f>
        <v>0</v>
      </c>
      <c r="AF94" s="170">
        <f>'[8]RCB 3 An3D-Asset &amp;Liability '!AF94</f>
        <v>0</v>
      </c>
      <c r="AG94" s="169">
        <f>'[8]RCB 3 An3D-Asset &amp;Liability '!AG94</f>
        <v>0</v>
      </c>
      <c r="AH94" s="170">
        <f>'[8]RCB 3 An3D-Asset &amp;Liability '!AH94</f>
        <v>0</v>
      </c>
      <c r="AI94" s="170">
        <f>'[8]RCB 3 An3D-Asset &amp;Liability '!AI94</f>
        <v>0</v>
      </c>
      <c r="AJ94" s="171">
        <f>'[8]RCB 3 An3D-Asset &amp;Liability '!AJ94</f>
        <v>0</v>
      </c>
      <c r="AK94" s="170">
        <f>'[8]RCB 3 An3D-Asset &amp;Liability '!AK94</f>
        <v>0</v>
      </c>
      <c r="AL94" s="170">
        <f>'[8]RCB 3 An3D-Asset &amp;Liability '!AL94</f>
        <v>0</v>
      </c>
      <c r="AM94" s="170">
        <f>'[8]RCB 3 An3D-Asset &amp;Liability '!AM94</f>
        <v>0</v>
      </c>
      <c r="AN94" s="169">
        <f>'[8]RCB 3 An3D-Asset &amp;Liability '!AN94</f>
        <v>0</v>
      </c>
      <c r="AO94" s="170">
        <f>'[8]RCB 3 An3D-Asset &amp;Liability '!AO94</f>
        <v>0</v>
      </c>
      <c r="AP94" s="171">
        <f>'[8]RCB 3 An3D-Asset &amp;Liability '!AP94</f>
        <v>0</v>
      </c>
    </row>
    <row r="95" spans="1:42">
      <c r="A95" s="168">
        <f>'[8]RCB 3 An3D-Asset &amp;Liability '!A95</f>
        <v>44562</v>
      </c>
      <c r="B95" s="545">
        <f>'[8]RCB 3 An3D-Asset &amp;Liability '!B95</f>
        <v>10469340.439888369</v>
      </c>
      <c r="C95" s="545">
        <f>'[8]RCB 3 An3D-Asset &amp;Liability '!C95</f>
        <v>15786.097453801391</v>
      </c>
      <c r="D95" s="546">
        <f>'[8]RCB 3 An3D-Asset &amp;Liability '!D95</f>
        <v>33970.508799635783</v>
      </c>
      <c r="E95" s="547">
        <f>'[8]RCB 3 An3D-Asset &amp;Liability '!E95</f>
        <v>0</v>
      </c>
      <c r="F95" s="545">
        <f>'[8]RCB 3 An3D-Asset &amp;Liability '!F95</f>
        <v>2920513.3650539313</v>
      </c>
      <c r="G95" s="545">
        <f>'[8]RCB 3 An3D-Asset &amp;Liability '!G95</f>
        <v>17157.05981287446</v>
      </c>
      <c r="H95" s="545">
        <f>'[8]RCB 3 An3D-Asset &amp;Liability '!H95</f>
        <v>0</v>
      </c>
      <c r="I95" s="546">
        <f>'[8]RCB 3 An3D-Asset &amp;Liability '!I95</f>
        <v>12144.46807634926</v>
      </c>
      <c r="J95" s="547">
        <f>'[8]RCB 3 An3D-Asset &amp;Liability '!J95</f>
        <v>2806741.5351504129</v>
      </c>
      <c r="K95" s="545">
        <f>'[8]RCB 3 An3D-Asset &amp;Liability '!K95</f>
        <v>796144530.37331975</v>
      </c>
      <c r="L95" s="545">
        <f>'[8]RCB 3 An3D-Asset &amp;Liability '!L95</f>
        <v>4904184.2610438466</v>
      </c>
      <c r="M95" s="545">
        <f>'[8]RCB 3 An3D-Asset &amp;Liability '!M95</f>
        <v>9161.5742817627033</v>
      </c>
      <c r="N95" s="546">
        <f>'[8]RCB 3 An3D-Asset &amp;Liability '!N95</f>
        <v>1419977.6281578669</v>
      </c>
      <c r="O95" s="547">
        <f>'[8]RCB 3 An3D-Asset &amp;Liability '!O95</f>
        <v>11621336538.379765</v>
      </c>
      <c r="P95" s="545">
        <f>'[8]RCB 3 An3D-Asset &amp;Liability '!P95</f>
        <v>71935896.361320689</v>
      </c>
      <c r="Q95" s="546">
        <f>'[8]RCB 3 An3D-Asset &amp;Liability '!Q95</f>
        <v>16507227.405451046</v>
      </c>
      <c r="R95" s="547">
        <f>'[8]RCB 3 An3D-Asset &amp;Liability '!R95</f>
        <v>0</v>
      </c>
      <c r="S95" s="545">
        <f>'[8]RCB 3 An3D-Asset &amp;Liability '!S95</f>
        <v>542226.78263998043</v>
      </c>
      <c r="T95" s="545">
        <f>'[8]RCB 3 An3D-Asset &amp;Liability '!T95</f>
        <v>3605.7628469228366</v>
      </c>
      <c r="U95" s="545">
        <f>'[8]RCB 3 An3D-Asset &amp;Liability '!U95</f>
        <v>0</v>
      </c>
      <c r="V95" s="546">
        <f>'[8]RCB 3 An3D-Asset &amp;Liability '!V95</f>
        <v>2254.7597044779186</v>
      </c>
      <c r="W95" s="547">
        <f>'[8]RCB 3 An3D-Asset &amp;Liability '!W95</f>
        <v>72373346.03783907</v>
      </c>
      <c r="X95" s="545">
        <f>'[8]RCB 3 An3D-Asset &amp;Liability '!X95</f>
        <v>597560.7556826392</v>
      </c>
      <c r="Y95" s="546">
        <f>'[8]RCB 3 An3D-Asset &amp;Liability '!Y95</f>
        <v>300952.49727401405</v>
      </c>
      <c r="Z95" s="151"/>
      <c r="AA95" s="169">
        <f>'[8]RCB 3 An3D-Asset &amp;Liability '!AA95</f>
        <v>1000000000</v>
      </c>
      <c r="AB95" s="170">
        <f>'[8]RCB 3 An3D-Asset &amp;Liability '!AB95</f>
        <v>2451500000</v>
      </c>
      <c r="AC95" s="171">
        <f>'[8]RCB 3 An3D-Asset &amp;Liability '!AC95</f>
        <v>0</v>
      </c>
      <c r="AD95" s="169">
        <f>'[8]RCB 3 An3D-Asset &amp;Liability '!AD95</f>
        <v>0</v>
      </c>
      <c r="AE95" s="170">
        <f>'[8]RCB 3 An3D-Asset &amp;Liability '!AE95</f>
        <v>0</v>
      </c>
      <c r="AF95" s="170">
        <f>'[8]RCB 3 An3D-Asset &amp;Liability '!AF95</f>
        <v>0</v>
      </c>
      <c r="AG95" s="169">
        <f>'[8]RCB 3 An3D-Asset &amp;Liability '!AG95</f>
        <v>1000000000</v>
      </c>
      <c r="AH95" s="170">
        <f>'[8]RCB 3 An3D-Asset &amp;Liability '!AH95</f>
        <v>0</v>
      </c>
      <c r="AI95" s="170">
        <f>'[8]RCB 3 An3D-Asset &amp;Liability '!AI95</f>
        <v>0</v>
      </c>
      <c r="AJ95" s="171">
        <f>'[8]RCB 3 An3D-Asset &amp;Liability '!AJ95</f>
        <v>0</v>
      </c>
      <c r="AK95" s="170">
        <f>'[8]RCB 3 An3D-Asset &amp;Liability '!AK95</f>
        <v>42500000</v>
      </c>
      <c r="AL95" s="170">
        <f>'[8]RCB 3 An3D-Asset &amp;Liability '!AL95</f>
        <v>0</v>
      </c>
      <c r="AM95" s="170">
        <f>'[8]RCB 3 An3D-Asset &amp;Liability '!AM95</f>
        <v>0</v>
      </c>
      <c r="AN95" s="169">
        <f>'[8]RCB 3 An3D-Asset &amp;Liability '!AN95</f>
        <v>0</v>
      </c>
      <c r="AO95" s="170">
        <f>'[8]RCB 3 An3D-Asset &amp;Liability '!AO95</f>
        <v>0</v>
      </c>
      <c r="AP95" s="171">
        <f>'[8]RCB 3 An3D-Asset &amp;Liability '!AP95</f>
        <v>0</v>
      </c>
    </row>
    <row r="96" spans="1:42">
      <c r="A96" s="168">
        <f>'[8]RCB 3 An3D-Asset &amp;Liability '!A96</f>
        <v>44593</v>
      </c>
      <c r="B96" s="545">
        <f>'[8]RCB 3 An3D-Asset &amp;Liability '!B96</f>
        <v>10453554.342434568</v>
      </c>
      <c r="C96" s="545">
        <f>'[8]RCB 3 An3D-Asset &amp;Liability '!C96</f>
        <v>15837.47093114075</v>
      </c>
      <c r="D96" s="546">
        <f>'[8]RCB 3 An3D-Asset &amp;Liability '!D96</f>
        <v>33919.135322296504</v>
      </c>
      <c r="E96" s="547">
        <f>'[8]RCB 3 An3D-Asset &amp;Liability '!E96</f>
        <v>0</v>
      </c>
      <c r="F96" s="545">
        <f>'[8]RCB 3 An3D-Asset &amp;Liability '!F96</f>
        <v>2903356.3052410563</v>
      </c>
      <c r="G96" s="545">
        <f>'[8]RCB 3 An3D-Asset &amp;Liability '!G96</f>
        <v>17228.404586596334</v>
      </c>
      <c r="H96" s="545">
        <f>'[8]RCB 3 An3D-Asset &amp;Liability '!H96</f>
        <v>0</v>
      </c>
      <c r="I96" s="546">
        <f>'[8]RCB 3 An3D-Asset &amp;Liability '!I96</f>
        <v>12073.123302627391</v>
      </c>
      <c r="J96" s="547">
        <f>'[8]RCB 3 An3D-Asset &amp;Liability '!J96</f>
        <v>2802643.5671155425</v>
      </c>
      <c r="K96" s="545">
        <f>'[8]RCB 3 An3D-Asset &amp;Liability '!K96</f>
        <v>791244444.08031082</v>
      </c>
      <c r="L96" s="545">
        <f>'[8]RCB 3 An3D-Asset &amp;Liability '!L96</f>
        <v>5647297.6197154708</v>
      </c>
      <c r="M96" s="545">
        <f>'[8]RCB 3 An3D-Asset &amp;Liability '!M96</f>
        <v>9148.0582736077104</v>
      </c>
      <c r="N96" s="546">
        <f>'[8]RCB 3 An3D-Asset &amp;Liability '!N96</f>
        <v>1411904.3301640037</v>
      </c>
      <c r="O96" s="547">
        <f>'[8]RCB 3 An3D-Asset &amp;Liability '!O96</f>
        <v>11549400642.01845</v>
      </c>
      <c r="P96" s="545">
        <f>'[8]RCB 3 An3D-Asset &amp;Liability '!P96</f>
        <v>75152728.013134867</v>
      </c>
      <c r="Q96" s="546">
        <f>'[8]RCB 3 An3D-Asset &amp;Liability '!Q96</f>
        <v>16410884.585439725</v>
      </c>
      <c r="R96" s="547">
        <f>'[8]RCB 3 An3D-Asset &amp;Liability '!R96</f>
        <v>0</v>
      </c>
      <c r="S96" s="545">
        <f>'[8]RCB 3 An3D-Asset &amp;Liability '!S96</f>
        <v>538621.0197930577</v>
      </c>
      <c r="T96" s="545">
        <f>'[8]RCB 3 An3D-Asset &amp;Liability '!T96</f>
        <v>3620.7568107612751</v>
      </c>
      <c r="U96" s="545">
        <f>'[8]RCB 3 An3D-Asset &amp;Liability '!U96</f>
        <v>0</v>
      </c>
      <c r="V96" s="546">
        <f>'[8]RCB 3 An3D-Asset &amp;Liability '!V96</f>
        <v>2239.7657406394646</v>
      </c>
      <c r="W96" s="547">
        <f>'[8]RCB 3 An3D-Asset &amp;Liability '!W96</f>
        <v>71775785.282156423</v>
      </c>
      <c r="X96" s="545">
        <f>'[8]RCB 3 An3D-Asset &amp;Liability '!X96</f>
        <v>945426.00465124403</v>
      </c>
      <c r="Y96" s="546">
        <f>'[8]RCB 3 An3D-Asset &amp;Liability '!Y96</f>
        <v>298467.64046496723</v>
      </c>
      <c r="Z96" s="151"/>
      <c r="AA96" s="169">
        <f>'[8]RCB 3 An3D-Asset &amp;Liability '!AA96</f>
        <v>0</v>
      </c>
      <c r="AB96" s="170">
        <f>'[8]RCB 3 An3D-Asset &amp;Liability '!AB96</f>
        <v>2451500000</v>
      </c>
      <c r="AC96" s="171">
        <f>'[8]RCB 3 An3D-Asset &amp;Liability '!AC96</f>
        <v>0</v>
      </c>
      <c r="AD96" s="169">
        <f>'[8]RCB 3 An3D-Asset &amp;Liability '!AD96</f>
        <v>0</v>
      </c>
      <c r="AE96" s="170">
        <f>'[8]RCB 3 An3D-Asset &amp;Liability '!AE96</f>
        <v>0</v>
      </c>
      <c r="AF96" s="170">
        <f>'[8]RCB 3 An3D-Asset &amp;Liability '!AF96</f>
        <v>0</v>
      </c>
      <c r="AG96" s="169">
        <f>'[8]RCB 3 An3D-Asset &amp;Liability '!AG96</f>
        <v>0</v>
      </c>
      <c r="AH96" s="170">
        <f>'[8]RCB 3 An3D-Asset &amp;Liability '!AH96</f>
        <v>0</v>
      </c>
      <c r="AI96" s="170">
        <f>'[8]RCB 3 An3D-Asset &amp;Liability '!AI96</f>
        <v>0</v>
      </c>
      <c r="AJ96" s="171">
        <f>'[8]RCB 3 An3D-Asset &amp;Liability '!AJ96</f>
        <v>0</v>
      </c>
      <c r="AK96" s="170">
        <f>'[8]RCB 3 An3D-Asset &amp;Liability '!AK96</f>
        <v>0</v>
      </c>
      <c r="AL96" s="170">
        <f>'[8]RCB 3 An3D-Asset &amp;Liability '!AL96</f>
        <v>0</v>
      </c>
      <c r="AM96" s="170">
        <f>'[8]RCB 3 An3D-Asset &amp;Liability '!AM96</f>
        <v>0</v>
      </c>
      <c r="AN96" s="169">
        <f>'[8]RCB 3 An3D-Asset &amp;Liability '!AN96</f>
        <v>0</v>
      </c>
      <c r="AO96" s="170">
        <f>'[8]RCB 3 An3D-Asset &amp;Liability '!AO96</f>
        <v>0</v>
      </c>
      <c r="AP96" s="171">
        <f>'[8]RCB 3 An3D-Asset &amp;Liability '!AP96</f>
        <v>0</v>
      </c>
    </row>
    <row r="97" spans="1:42">
      <c r="A97" s="168">
        <f>'[8]RCB 3 An3D-Asset &amp;Liability '!A97</f>
        <v>44621</v>
      </c>
      <c r="B97" s="545">
        <f>'[8]RCB 3 An3D-Asset &amp;Liability '!B97</f>
        <v>10437716.871503428</v>
      </c>
      <c r="C97" s="545">
        <f>'[8]RCB 3 An3D-Asset &amp;Liability '!C97</f>
        <v>15889.011609872083</v>
      </c>
      <c r="D97" s="546">
        <f>'[8]RCB 3 An3D-Asset &amp;Liability '!D97</f>
        <v>33867.594643565179</v>
      </c>
      <c r="E97" s="547">
        <f>'[8]RCB 3 An3D-Asset &amp;Liability '!E97</f>
        <v>0</v>
      </c>
      <c r="F97" s="545">
        <f>'[8]RCB 3 An3D-Asset &amp;Liability '!F97</f>
        <v>2886127.9006544603</v>
      </c>
      <c r="G97" s="545">
        <f>'[8]RCB 3 An3D-Asset &amp;Liability '!G97</f>
        <v>16516.446077019016</v>
      </c>
      <c r="H97" s="545">
        <f>'[8]RCB 3 An3D-Asset &amp;Liability '!H97</f>
        <v>0</v>
      </c>
      <c r="I97" s="546">
        <f>'[8]RCB 3 An3D-Asset &amp;Liability '!I97</f>
        <v>12001.481853554795</v>
      </c>
      <c r="J97" s="547">
        <f>'[8]RCB 3 An3D-Asset &amp;Liability '!J97</f>
        <v>2798532.0830725166</v>
      </c>
      <c r="K97" s="545">
        <f>'[8]RCB 3 An3D-Asset &amp;Liability '!K97</f>
        <v>785601257.94463766</v>
      </c>
      <c r="L97" s="545">
        <f>'[8]RCB 3 An3D-Asset &amp;Liability '!L97</f>
        <v>5524463.8738820637</v>
      </c>
      <c r="M97" s="545">
        <f>'[8]RCB 3 An3D-Asset &amp;Liability '!M97</f>
        <v>9134.4976804517119</v>
      </c>
      <c r="N97" s="546">
        <f>'[8]RCB 3 An3D-Asset &amp;Liability '!N97</f>
        <v>1402653.5035221742</v>
      </c>
      <c r="O97" s="547">
        <f>'[8]RCB 3 An3D-Asset &amp;Liability '!O97</f>
        <v>11474247914.005297</v>
      </c>
      <c r="P97" s="545">
        <f>'[8]RCB 3 An3D-Asset &amp;Liability '!P97</f>
        <v>70558173.852172628</v>
      </c>
      <c r="Q97" s="546">
        <f>'[8]RCB 3 An3D-Asset &amp;Liability '!Q97</f>
        <v>16307339.729045575</v>
      </c>
      <c r="R97" s="547">
        <f>'[8]RCB 3 An3D-Asset &amp;Liability '!R97</f>
        <v>0</v>
      </c>
      <c r="S97" s="545">
        <f>'[8]RCB 3 An3D-Asset &amp;Liability '!S97</f>
        <v>535000.26298229641</v>
      </c>
      <c r="T97" s="545">
        <f>'[8]RCB 3 An3D-Asset &amp;Liability '!T97</f>
        <v>3635.8131244993674</v>
      </c>
      <c r="U97" s="545">
        <f>'[8]RCB 3 An3D-Asset &amp;Liability '!U97</f>
        <v>0</v>
      </c>
      <c r="V97" s="546">
        <f>'[8]RCB 3 An3D-Asset &amp;Liability '!V97</f>
        <v>2224.7094269013824</v>
      </c>
      <c r="W97" s="547">
        <f>'[8]RCB 3 An3D-Asset &amp;Liability '!W97</f>
        <v>70830359.277505204</v>
      </c>
      <c r="X97" s="545">
        <f>'[8]RCB 3 An3D-Asset &amp;Liability '!X97</f>
        <v>882490.35739827983</v>
      </c>
      <c r="Y97" s="546">
        <f>'[8]RCB 3 An3D-Asset &amp;Liability '!Y97</f>
        <v>294536.24399562582</v>
      </c>
      <c r="Z97" s="151"/>
      <c r="AA97" s="169">
        <f>'[8]RCB 3 An3D-Asset &amp;Liability '!AA97</f>
        <v>0</v>
      </c>
      <c r="AB97" s="170">
        <f>'[8]RCB 3 An3D-Asset &amp;Liability '!AB97</f>
        <v>2451500000</v>
      </c>
      <c r="AC97" s="171">
        <f>'[8]RCB 3 An3D-Asset &amp;Liability '!AC97</f>
        <v>0</v>
      </c>
      <c r="AD97" s="169">
        <f>'[8]RCB 3 An3D-Asset &amp;Liability '!AD97</f>
        <v>0</v>
      </c>
      <c r="AE97" s="170">
        <f>'[8]RCB 3 An3D-Asset &amp;Liability '!AE97</f>
        <v>0</v>
      </c>
      <c r="AF97" s="170">
        <f>'[8]RCB 3 An3D-Asset &amp;Liability '!AF97</f>
        <v>0</v>
      </c>
      <c r="AG97" s="169">
        <f>'[8]RCB 3 An3D-Asset &amp;Liability '!AG97</f>
        <v>0</v>
      </c>
      <c r="AH97" s="170">
        <f>'[8]RCB 3 An3D-Asset &amp;Liability '!AH97</f>
        <v>1300000000</v>
      </c>
      <c r="AI97" s="170">
        <f>'[8]RCB 3 An3D-Asset &amp;Liability '!AI97</f>
        <v>0</v>
      </c>
      <c r="AJ97" s="171">
        <f>'[8]RCB 3 An3D-Asset &amp;Liability '!AJ97</f>
        <v>0</v>
      </c>
      <c r="AK97" s="170">
        <f>'[8]RCB 3 An3D-Asset &amp;Liability '!AK97</f>
        <v>0</v>
      </c>
      <c r="AL97" s="170">
        <f>'[8]RCB 3 An3D-Asset &amp;Liability '!AL97</f>
        <v>55250000</v>
      </c>
      <c r="AM97" s="170">
        <f>'[8]RCB 3 An3D-Asset &amp;Liability '!AM97</f>
        <v>0</v>
      </c>
      <c r="AN97" s="169">
        <f>'[8]RCB 3 An3D-Asset &amp;Liability '!AN97</f>
        <v>0</v>
      </c>
      <c r="AO97" s="170">
        <f>'[8]RCB 3 An3D-Asset &amp;Liability '!AO97</f>
        <v>0</v>
      </c>
      <c r="AP97" s="171">
        <f>'[8]RCB 3 An3D-Asset &amp;Liability '!AP97</f>
        <v>0</v>
      </c>
    </row>
    <row r="98" spans="1:42">
      <c r="A98" s="168">
        <f>'[8]RCB 3 An3D-Asset &amp;Liability '!A98</f>
        <v>44652</v>
      </c>
      <c r="B98" s="545">
        <f>'[8]RCB 3 An3D-Asset &amp;Liability '!B98</f>
        <v>10421827.859893555</v>
      </c>
      <c r="C98" s="545">
        <f>'[8]RCB 3 An3D-Asset &amp;Liability '!C98</f>
        <v>15940.720034220074</v>
      </c>
      <c r="D98" s="546">
        <f>'[8]RCB 3 An3D-Asset &amp;Liability '!D98</f>
        <v>33815.886219217187</v>
      </c>
      <c r="E98" s="547">
        <f>'[8]RCB 3 An3D-Asset &amp;Liability '!E98</f>
        <v>0</v>
      </c>
      <c r="F98" s="545">
        <f>'[8]RCB 3 An3D-Asset &amp;Liability '!F98</f>
        <v>2869611.4545774413</v>
      </c>
      <c r="G98" s="545">
        <f>'[8]RCB 3 An3D-Asset &amp;Liability '!G98</f>
        <v>16585.126965289306</v>
      </c>
      <c r="H98" s="545">
        <f>'[8]RCB 3 An3D-Asset &amp;Liability '!H98</f>
        <v>0</v>
      </c>
      <c r="I98" s="546">
        <f>'[8]RCB 3 An3D-Asset &amp;Liability '!I98</f>
        <v>11932.800965284525</v>
      </c>
      <c r="J98" s="547">
        <f>'[8]RCB 3 An3D-Asset &amp;Liability '!J98</f>
        <v>2794407.038436336</v>
      </c>
      <c r="K98" s="545">
        <f>'[8]RCB 3 An3D-Asset &amp;Liability '!K98</f>
        <v>780080919.11539507</v>
      </c>
      <c r="L98" s="545">
        <f>'[8]RCB 3 An3D-Asset &amp;Liability '!L98</f>
        <v>6177468.1094681257</v>
      </c>
      <c r="M98" s="545">
        <f>'[8]RCB 3 An3D-Asset &amp;Liability '!M98</f>
        <v>9120.8923552027245</v>
      </c>
      <c r="N98" s="546">
        <f>'[8]RCB 3 An3D-Asset &amp;Liability '!N98</f>
        <v>1393622.7622068231</v>
      </c>
      <c r="O98" s="547">
        <f>'[8]RCB 3 An3D-Asset &amp;Liability '!O98</f>
        <v>11403689740.153147</v>
      </c>
      <c r="P98" s="545">
        <f>'[8]RCB 3 An3D-Asset &amp;Liability '!P98</f>
        <v>72687471.30783549</v>
      </c>
      <c r="Q98" s="546">
        <f>'[8]RCB 3 An3D-Asset &amp;Liability '!Q98</f>
        <v>16213292.514875816</v>
      </c>
      <c r="R98" s="547">
        <f>'[8]RCB 3 An3D-Asset &amp;Liability '!R98</f>
        <v>0</v>
      </c>
      <c r="S98" s="545">
        <f>'[8]RCB 3 An3D-Asset &amp;Liability '!S98</f>
        <v>531364.44985779701</v>
      </c>
      <c r="T98" s="545">
        <f>'[8]RCB 3 An3D-Asset &amp;Liability '!T98</f>
        <v>3650.9320474087399</v>
      </c>
      <c r="U98" s="545">
        <f>'[8]RCB 3 An3D-Asset &amp;Liability '!U98</f>
        <v>0</v>
      </c>
      <c r="V98" s="546">
        <f>'[8]RCB 3 An3D-Asset &amp;Liability '!V98</f>
        <v>2209.5905039920062</v>
      </c>
      <c r="W98" s="547">
        <f>'[8]RCB 3 An3D-Asset &amp;Liability '!W98</f>
        <v>69947868.920106858</v>
      </c>
      <c r="X98" s="545">
        <f>'[8]RCB 3 An3D-Asset &amp;Liability '!X98</f>
        <v>823225.00105060532</v>
      </c>
      <c r="Y98" s="546">
        <f>'[8]RCB 3 An3D-Asset &amp;Liability '!Y98</f>
        <v>290866.55492611148</v>
      </c>
      <c r="Z98" s="151"/>
      <c r="AA98" s="169">
        <f>'[8]RCB 3 An3D-Asset &amp;Liability '!AA98</f>
        <v>0</v>
      </c>
      <c r="AB98" s="170">
        <f>'[8]RCB 3 An3D-Asset &amp;Liability '!AB98</f>
        <v>1151500000</v>
      </c>
      <c r="AC98" s="171">
        <f>'[8]RCB 3 An3D-Asset &amp;Liability '!AC98</f>
        <v>0</v>
      </c>
      <c r="AD98" s="169">
        <f>'[8]RCB 3 An3D-Asset &amp;Liability '!AD98</f>
        <v>0</v>
      </c>
      <c r="AE98" s="170">
        <f>'[8]RCB 3 An3D-Asset &amp;Liability '!AE98</f>
        <v>0</v>
      </c>
      <c r="AF98" s="170">
        <f>'[8]RCB 3 An3D-Asset &amp;Liability '!AF98</f>
        <v>0</v>
      </c>
      <c r="AG98" s="169">
        <f>'[8]RCB 3 An3D-Asset &amp;Liability '!AG98</f>
        <v>0</v>
      </c>
      <c r="AH98" s="170">
        <f>'[8]RCB 3 An3D-Asset &amp;Liability '!AH98</f>
        <v>0</v>
      </c>
      <c r="AI98" s="170">
        <f>'[8]RCB 3 An3D-Asset &amp;Liability '!AI98</f>
        <v>0</v>
      </c>
      <c r="AJ98" s="171">
        <f>'[8]RCB 3 An3D-Asset &amp;Liability '!AJ98</f>
        <v>0</v>
      </c>
      <c r="AK98" s="170">
        <f>'[8]RCB 3 An3D-Asset &amp;Liability '!AK98</f>
        <v>0</v>
      </c>
      <c r="AL98" s="170">
        <f>'[8]RCB 3 An3D-Asset &amp;Liability '!AL98</f>
        <v>0</v>
      </c>
      <c r="AM98" s="170">
        <f>'[8]RCB 3 An3D-Asset &amp;Liability '!AM98</f>
        <v>0</v>
      </c>
      <c r="AN98" s="169">
        <f>'[8]RCB 3 An3D-Asset &amp;Liability '!AN98</f>
        <v>0</v>
      </c>
      <c r="AO98" s="170">
        <f>'[8]RCB 3 An3D-Asset &amp;Liability '!AO98</f>
        <v>0</v>
      </c>
      <c r="AP98" s="171">
        <f>'[8]RCB 3 An3D-Asset &amp;Liability '!AP98</f>
        <v>0</v>
      </c>
    </row>
    <row r="99" spans="1:42">
      <c r="A99" s="168">
        <f>'[8]RCB 3 An3D-Asset &amp;Liability '!A99</f>
        <v>44682</v>
      </c>
      <c r="B99" s="545">
        <f>'[8]RCB 3 An3D-Asset &amp;Liability '!B99</f>
        <v>10405887.139859334</v>
      </c>
      <c r="C99" s="545">
        <f>'[8]RCB 3 An3D-Asset &amp;Liability '!C99</f>
        <v>15992.596750180877</v>
      </c>
      <c r="D99" s="546">
        <f>'[8]RCB 3 An3D-Asset &amp;Liability '!D99</f>
        <v>33764.009503256319</v>
      </c>
      <c r="E99" s="547">
        <f>'[8]RCB 3 An3D-Asset &amp;Liability '!E99</f>
        <v>0</v>
      </c>
      <c r="F99" s="545">
        <f>'[8]RCB 3 An3D-Asset &amp;Liability '!F99</f>
        <v>2853026.3276121519</v>
      </c>
      <c r="G99" s="545">
        <f>'[8]RCB 3 An3D-Asset &amp;Liability '!G99</f>
        <v>16654.093451586636</v>
      </c>
      <c r="H99" s="545">
        <f>'[8]RCB 3 An3D-Asset &amp;Liability '!H99</f>
        <v>0</v>
      </c>
      <c r="I99" s="546">
        <f>'[8]RCB 3 An3D-Asset &amp;Liability '!I99</f>
        <v>11863.834478987197</v>
      </c>
      <c r="J99" s="547">
        <f>'[8]RCB 3 An3D-Asset &amp;Liability '!J99</f>
        <v>2790268.3884749049</v>
      </c>
      <c r="K99" s="545">
        <f>'[8]RCB 3 An3D-Asset &amp;Liability '!K99</f>
        <v>773907589.65588737</v>
      </c>
      <c r="L99" s="545">
        <f>'[8]RCB 3 An3D-Asset &amp;Liability '!L99</f>
        <v>6714005.4155098489</v>
      </c>
      <c r="M99" s="545">
        <f>'[8]RCB 3 An3D-Asset &amp;Liability '!M99</f>
        <v>9107.2421502834241</v>
      </c>
      <c r="N99" s="546">
        <f>'[8]RCB 3 An3D-Asset &amp;Liability '!N99</f>
        <v>1383750.2069232103</v>
      </c>
      <c r="O99" s="547">
        <f>'[8]RCB 3 An3D-Asset &amp;Liability '!O99</f>
        <v>11331002268.845284</v>
      </c>
      <c r="P99" s="545">
        <f>'[8]RCB 3 An3D-Asset &amp;Liability '!P99</f>
        <v>77949655.574657574</v>
      </c>
      <c r="Q99" s="546">
        <f>'[8]RCB 3 An3D-Asset &amp;Liability '!Q99</f>
        <v>16114788.725266982</v>
      </c>
      <c r="R99" s="547">
        <f>'[8]RCB 3 An3D-Asset &amp;Liability '!R99</f>
        <v>0</v>
      </c>
      <c r="S99" s="545">
        <f>'[8]RCB 3 An3D-Asset &amp;Liability '!S99</f>
        <v>527713.51781038835</v>
      </c>
      <c r="T99" s="545">
        <f>'[8]RCB 3 An3D-Asset &amp;Liability '!T99</f>
        <v>3666.1138398392177</v>
      </c>
      <c r="U99" s="545">
        <f>'[8]RCB 3 An3D-Asset &amp;Liability '!U99</f>
        <v>0</v>
      </c>
      <c r="V99" s="546">
        <f>'[8]RCB 3 An3D-Asset &amp;Liability '!V99</f>
        <v>2194.4087115615316</v>
      </c>
      <c r="W99" s="547">
        <f>'[8]RCB 3 An3D-Asset &amp;Liability '!W99</f>
        <v>69124643.919056281</v>
      </c>
      <c r="X99" s="545">
        <f>'[8]RCB 3 An3D-Asset &amp;Liability '!X99</f>
        <v>1019934.0350593971</v>
      </c>
      <c r="Y99" s="546">
        <f>'[8]RCB 3 An3D-Asset &amp;Liability '!Y99</f>
        <v>287443.31096340902</v>
      </c>
      <c r="Z99" s="151"/>
      <c r="AA99" s="169">
        <f>'[8]RCB 3 An3D-Asset &amp;Liability '!AA99</f>
        <v>0</v>
      </c>
      <c r="AB99" s="170">
        <f>'[8]RCB 3 An3D-Asset &amp;Liability '!AB99</f>
        <v>1151500000</v>
      </c>
      <c r="AC99" s="171">
        <f>'[8]RCB 3 An3D-Asset &amp;Liability '!AC99</f>
        <v>0</v>
      </c>
      <c r="AD99" s="169">
        <f>'[8]RCB 3 An3D-Asset &amp;Liability '!AD99</f>
        <v>0</v>
      </c>
      <c r="AE99" s="170">
        <f>'[8]RCB 3 An3D-Asset &amp;Liability '!AE99</f>
        <v>0</v>
      </c>
      <c r="AF99" s="170">
        <f>'[8]RCB 3 An3D-Asset &amp;Liability '!AF99</f>
        <v>0</v>
      </c>
      <c r="AG99" s="169">
        <f>'[8]RCB 3 An3D-Asset &amp;Liability '!AG99</f>
        <v>0</v>
      </c>
      <c r="AH99" s="170">
        <f>'[8]RCB 3 An3D-Asset &amp;Liability '!AH99</f>
        <v>0</v>
      </c>
      <c r="AI99" s="170">
        <f>'[8]RCB 3 An3D-Asset &amp;Liability '!AI99</f>
        <v>0</v>
      </c>
      <c r="AJ99" s="171">
        <f>'[8]RCB 3 An3D-Asset &amp;Liability '!AJ99</f>
        <v>0</v>
      </c>
      <c r="AK99" s="170">
        <f>'[8]RCB 3 An3D-Asset &amp;Liability '!AK99</f>
        <v>0</v>
      </c>
      <c r="AL99" s="170">
        <f>'[8]RCB 3 An3D-Asset &amp;Liability '!AL99</f>
        <v>0</v>
      </c>
      <c r="AM99" s="170">
        <f>'[8]RCB 3 An3D-Asset &amp;Liability '!AM99</f>
        <v>0</v>
      </c>
      <c r="AN99" s="169">
        <f>'[8]RCB 3 An3D-Asset &amp;Liability '!AN99</f>
        <v>0</v>
      </c>
      <c r="AO99" s="170">
        <f>'[8]RCB 3 An3D-Asset &amp;Liability '!AO99</f>
        <v>0</v>
      </c>
      <c r="AP99" s="171">
        <f>'[8]RCB 3 An3D-Asset &amp;Liability '!AP99</f>
        <v>0</v>
      </c>
    </row>
    <row r="100" spans="1:42">
      <c r="A100" s="168">
        <f>'[8]RCB 3 An3D-Asset &amp;Liability '!A100</f>
        <v>44713</v>
      </c>
      <c r="B100" s="545">
        <f>'[8]RCB 3 An3D-Asset &amp;Liability '!B100</f>
        <v>10389894.543109152</v>
      </c>
      <c r="C100" s="545">
        <f>'[8]RCB 3 An3D-Asset &amp;Liability '!C100</f>
        <v>16044.642305528185</v>
      </c>
      <c r="D100" s="546">
        <f>'[8]RCB 3 An3D-Asset &amp;Liability '!D100</f>
        <v>33711.963947909062</v>
      </c>
      <c r="E100" s="547">
        <f>'[8]RCB 3 An3D-Asset &amp;Liability '!E100</f>
        <v>0</v>
      </c>
      <c r="F100" s="545">
        <f>'[8]RCB 3 An3D-Asset &amp;Liability '!F100</f>
        <v>2836372.2341605644</v>
      </c>
      <c r="G100" s="545">
        <f>'[8]RCB 3 An3D-Asset &amp;Liability '!G100</f>
        <v>16723.34672352278</v>
      </c>
      <c r="H100" s="545">
        <f>'[8]RCB 3 An3D-Asset &amp;Liability '!H100</f>
        <v>0</v>
      </c>
      <c r="I100" s="546">
        <f>'[8]RCB 3 An3D-Asset &amp;Liability '!I100</f>
        <v>11794.581207051015</v>
      </c>
      <c r="J100" s="547">
        <f>'[8]RCB 3 An3D-Asset &amp;Liability '!J100</f>
        <v>2786116.0883085555</v>
      </c>
      <c r="K100" s="545">
        <f>'[8]RCB 3 An3D-Asset &amp;Liability '!K100</f>
        <v>767197736.54054153</v>
      </c>
      <c r="L100" s="545">
        <f>'[8]RCB 3 An3D-Asset &amp;Liability '!L100</f>
        <v>6262077.7138474276</v>
      </c>
      <c r="M100" s="545">
        <f>'[8]RCB 3 An3D-Asset &amp;Liability '!M100</f>
        <v>9093.546917629541</v>
      </c>
      <c r="N100" s="546">
        <f>'[8]RCB 3 An3D-Asset &amp;Liability '!N100</f>
        <v>1373110.0307072082</v>
      </c>
      <c r="O100" s="547">
        <f>'[8]RCB 3 An3D-Asset &amp;Liability '!O100</f>
        <v>11253052613.270628</v>
      </c>
      <c r="P100" s="545">
        <f>'[8]RCB 3 An3D-Asset &amp;Liability '!P100</f>
        <v>78155463.708262146</v>
      </c>
      <c r="Q100" s="546">
        <f>'[8]RCB 3 An3D-Asset &amp;Liability '!Q100</f>
        <v>16013202.112365702</v>
      </c>
      <c r="R100" s="547">
        <f>'[8]RCB 3 An3D-Asset &amp;Liability '!R100</f>
        <v>0</v>
      </c>
      <c r="S100" s="545">
        <f>'[8]RCB 3 An3D-Asset &amp;Liability '!S100</f>
        <v>524047.40397054912</v>
      </c>
      <c r="T100" s="545">
        <f>'[8]RCB 3 An3D-Asset &amp;Liability '!T100</f>
        <v>3681.3587632232193</v>
      </c>
      <c r="U100" s="545">
        <f>'[8]RCB 3 An3D-Asset &amp;Liability '!U100</f>
        <v>0</v>
      </c>
      <c r="V100" s="546">
        <f>'[8]RCB 3 An3D-Asset &amp;Liability '!V100</f>
        <v>2179.1637881775332</v>
      </c>
      <c r="W100" s="547">
        <f>'[8]RCB 3 An3D-Asset &amp;Liability '!W100</f>
        <v>68104709.883996889</v>
      </c>
      <c r="X100" s="545">
        <f>'[8]RCB 3 An3D-Asset &amp;Liability '!X100</f>
        <v>1046757.6182514762</v>
      </c>
      <c r="Y100" s="546">
        <f>'[8]RCB 3 An3D-Asset &amp;Liability '!Y100</f>
        <v>283202.08526762063</v>
      </c>
      <c r="Z100" s="151"/>
      <c r="AA100" s="169">
        <f>'[8]RCB 3 An3D-Asset &amp;Liability '!AA100</f>
        <v>0</v>
      </c>
      <c r="AB100" s="170">
        <f>'[8]RCB 3 An3D-Asset &amp;Liability '!AB100</f>
        <v>1151500000</v>
      </c>
      <c r="AC100" s="171">
        <f>'[8]RCB 3 An3D-Asset &amp;Liability '!AC100</f>
        <v>0</v>
      </c>
      <c r="AD100" s="169">
        <f>'[8]RCB 3 An3D-Asset &amp;Liability '!AD100</f>
        <v>0</v>
      </c>
      <c r="AE100" s="170">
        <f>'[8]RCB 3 An3D-Asset &amp;Liability '!AE100</f>
        <v>0</v>
      </c>
      <c r="AF100" s="170">
        <f>'[8]RCB 3 An3D-Asset &amp;Liability '!AF100</f>
        <v>0</v>
      </c>
      <c r="AG100" s="169">
        <f>'[8]RCB 3 An3D-Asset &amp;Liability '!AG100</f>
        <v>0</v>
      </c>
      <c r="AH100" s="170">
        <f>'[8]RCB 3 An3D-Asset &amp;Liability '!AH100</f>
        <v>0</v>
      </c>
      <c r="AI100" s="170">
        <f>'[8]RCB 3 An3D-Asset &amp;Liability '!AI100</f>
        <v>0</v>
      </c>
      <c r="AJ100" s="171">
        <f>'[8]RCB 3 An3D-Asset &amp;Liability '!AJ100</f>
        <v>0</v>
      </c>
      <c r="AK100" s="170">
        <f>'[8]RCB 3 An3D-Asset &amp;Liability '!AK100</f>
        <v>0</v>
      </c>
      <c r="AL100" s="170">
        <f>'[8]RCB 3 An3D-Asset &amp;Liability '!AL100</f>
        <v>27589200</v>
      </c>
      <c r="AM100" s="170">
        <f>'[8]RCB 3 An3D-Asset &amp;Liability '!AM100</f>
        <v>0</v>
      </c>
      <c r="AN100" s="169">
        <f>'[8]RCB 3 An3D-Asset &amp;Liability '!AN100</f>
        <v>0</v>
      </c>
      <c r="AO100" s="170">
        <f>'[8]RCB 3 An3D-Asset &amp;Liability '!AO100</f>
        <v>0</v>
      </c>
      <c r="AP100" s="171">
        <f>'[8]RCB 3 An3D-Asset &amp;Liability '!AP100</f>
        <v>0</v>
      </c>
    </row>
    <row r="101" spans="1:42">
      <c r="A101" s="168">
        <f>'[8]RCB 3 An3D-Asset &amp;Liability '!A101</f>
        <v>44743</v>
      </c>
      <c r="B101" s="545">
        <f>'[8]RCB 3 An3D-Asset &amp;Liability '!B101</f>
        <v>10373849.900803629</v>
      </c>
      <c r="C101" s="545">
        <f>'[8]RCB 3 An3D-Asset &amp;Liability '!C101</f>
        <v>16096.857249818371</v>
      </c>
      <c r="D101" s="546">
        <f>'[8]RCB 3 An3D-Asset &amp;Liability '!D101</f>
        <v>33659.749003618796</v>
      </c>
      <c r="E101" s="547">
        <f>'[8]RCB 3 An3D-Asset &amp;Liability '!E101</f>
        <v>0</v>
      </c>
      <c r="F101" s="545">
        <f>'[8]RCB 3 An3D-Asset &amp;Liability '!F101</f>
        <v>2819648.8874370428</v>
      </c>
      <c r="G101" s="545">
        <f>'[8]RCB 3 An3D-Asset &amp;Liability '!G101</f>
        <v>16792.887973648074</v>
      </c>
      <c r="H101" s="545">
        <f>'[8]RCB 3 An3D-Asset &amp;Liability '!H101</f>
        <v>0</v>
      </c>
      <c r="I101" s="546">
        <f>'[8]RCB 3 An3D-Asset &amp;Liability '!I101</f>
        <v>11725.039956925701</v>
      </c>
      <c r="J101" s="547">
        <f>'[8]RCB 3 An3D-Asset &amp;Liability '!J101</f>
        <v>2781950.0929095517</v>
      </c>
      <c r="K101" s="545">
        <f>'[8]RCB 3 An3D-Asset &amp;Liability '!K101</f>
        <v>760939824.82209504</v>
      </c>
      <c r="L101" s="545">
        <f>'[8]RCB 3 An3D-Asset &amp;Liability '!L101</f>
        <v>5546007.9490326289</v>
      </c>
      <c r="M101" s="545">
        <f>'[8]RCB 3 An3D-Asset &amp;Liability '!M101</f>
        <v>9079.8065086882525</v>
      </c>
      <c r="N101" s="546">
        <f>'[8]RCB 3 An3D-Asset &amp;Liability '!N101</f>
        <v>1362941.4150710641</v>
      </c>
      <c r="O101" s="547">
        <f>'[8]RCB 3 An3D-Asset &amp;Liability '!O101</f>
        <v>11174897149.562365</v>
      </c>
      <c r="P101" s="545">
        <f>'[8]RCB 3 An3D-Asset &amp;Liability '!P101</f>
        <v>75700000.57725665</v>
      </c>
      <c r="Q101" s="546">
        <f>'[8]RCB 3 An3D-Asset &amp;Liability '!Q101</f>
        <v>15913743.118767848</v>
      </c>
      <c r="R101" s="547">
        <f>'[8]RCB 3 An3D-Asset &amp;Liability '!R101</f>
        <v>0</v>
      </c>
      <c r="S101" s="545">
        <f>'[8]RCB 3 An3D-Asset &amp;Liability '!S101</f>
        <v>520366.04520732583</v>
      </c>
      <c r="T101" s="545">
        <f>'[8]RCB 3 An3D-Asset &amp;Liability '!T101</f>
        <v>3696.6670800802822</v>
      </c>
      <c r="U101" s="545">
        <f>'[8]RCB 3 An3D-Asset &amp;Liability '!U101</f>
        <v>0</v>
      </c>
      <c r="V101" s="546">
        <f>'[8]RCB 3 An3D-Asset &amp;Liability '!V101</f>
        <v>2163.855471320463</v>
      </c>
      <c r="W101" s="547">
        <f>'[8]RCB 3 An3D-Asset &amp;Liability '!W101</f>
        <v>67057952.265745401</v>
      </c>
      <c r="X101" s="545">
        <f>'[8]RCB 3 An3D-Asset &amp;Liability '!X101</f>
        <v>699347.02122641192</v>
      </c>
      <c r="Y101" s="546">
        <f>'[8]RCB 3 An3D-Asset &amp;Liability '!Y101</f>
        <v>278849.31817172491</v>
      </c>
      <c r="Z101" s="151"/>
      <c r="AA101" s="169">
        <f>'[8]RCB 3 An3D-Asset &amp;Liability '!AA101</f>
        <v>0</v>
      </c>
      <c r="AB101" s="170">
        <f>'[8]RCB 3 An3D-Asset &amp;Liability '!AB101</f>
        <v>1151500000</v>
      </c>
      <c r="AC101" s="171">
        <f>'[8]RCB 3 An3D-Asset &amp;Liability '!AC101</f>
        <v>0</v>
      </c>
      <c r="AD101" s="169">
        <f>'[8]RCB 3 An3D-Asset &amp;Liability '!AD101</f>
        <v>0</v>
      </c>
      <c r="AE101" s="170">
        <f>'[8]RCB 3 An3D-Asset &amp;Liability '!AE101</f>
        <v>0</v>
      </c>
      <c r="AF101" s="170">
        <f>'[8]RCB 3 An3D-Asset &amp;Liability '!AF101</f>
        <v>0</v>
      </c>
      <c r="AG101" s="169">
        <f>'[8]RCB 3 An3D-Asset &amp;Liability '!AG101</f>
        <v>0</v>
      </c>
      <c r="AH101" s="170">
        <f>'[8]RCB 3 An3D-Asset &amp;Liability '!AH101</f>
        <v>0</v>
      </c>
      <c r="AI101" s="170">
        <f>'[8]RCB 3 An3D-Asset &amp;Liability '!AI101</f>
        <v>0</v>
      </c>
      <c r="AJ101" s="171">
        <f>'[8]RCB 3 An3D-Asset &amp;Liability '!AJ101</f>
        <v>0</v>
      </c>
      <c r="AK101" s="170">
        <f>'[8]RCB 3 An3D-Asset &amp;Liability '!AK101</f>
        <v>0</v>
      </c>
      <c r="AL101" s="170">
        <f>'[8]RCB 3 An3D-Asset &amp;Liability '!AL101</f>
        <v>0</v>
      </c>
      <c r="AM101" s="170">
        <f>'[8]RCB 3 An3D-Asset &amp;Liability '!AM101</f>
        <v>0</v>
      </c>
      <c r="AN101" s="169">
        <f>'[8]RCB 3 An3D-Asset &amp;Liability '!AN101</f>
        <v>0</v>
      </c>
      <c r="AO101" s="170">
        <f>'[8]RCB 3 An3D-Asset &amp;Liability '!AO101</f>
        <v>0</v>
      </c>
      <c r="AP101" s="171">
        <f>'[8]RCB 3 An3D-Asset &amp;Liability '!AP101</f>
        <v>0</v>
      </c>
    </row>
    <row r="102" spans="1:42">
      <c r="A102" s="168">
        <f>'[8]RCB 3 An3D-Asset &amp;Liability '!A102</f>
        <v>44774</v>
      </c>
      <c r="B102" s="545">
        <f>'[8]RCB 3 An3D-Asset &amp;Liability '!B102</f>
        <v>10357753.043553811</v>
      </c>
      <c r="C102" s="545">
        <f>'[8]RCB 3 An3D-Asset &amp;Liability '!C102</f>
        <v>16149.242134397209</v>
      </c>
      <c r="D102" s="546">
        <f>'[8]RCB 3 An3D-Asset &amp;Liability '!D102</f>
        <v>33607.364119039965</v>
      </c>
      <c r="E102" s="547">
        <f>'[8]RCB 3 An3D-Asset &amp;Liability '!E102</f>
        <v>0</v>
      </c>
      <c r="F102" s="545">
        <f>'[8]RCB 3 An3D-Asset &amp;Liability '!F102</f>
        <v>2802855.9994633943</v>
      </c>
      <c r="G102" s="545">
        <f>'[8]RCB 3 An3D-Asset &amp;Liability '!G102</f>
        <v>16862.718399471858</v>
      </c>
      <c r="H102" s="545">
        <f>'[8]RCB 3 An3D-Asset &amp;Liability '!H102</f>
        <v>0</v>
      </c>
      <c r="I102" s="546">
        <f>'[8]RCB 3 An3D-Asset &amp;Liability '!I102</f>
        <v>11655.209531101948</v>
      </c>
      <c r="J102" s="547">
        <f>'[8]RCB 3 An3D-Asset &amp;Liability '!J102</f>
        <v>2777770.3571016071</v>
      </c>
      <c r="K102" s="545">
        <f>'[8]RCB 3 An3D-Asset &amp;Liability '!K102</f>
        <v>755397996.60886991</v>
      </c>
      <c r="L102" s="545">
        <f>'[8]RCB 3 An3D-Asset &amp;Liability '!L102</f>
        <v>5513983.6782653611</v>
      </c>
      <c r="M102" s="545">
        <f>'[8]RCB 3 An3D-Asset &amp;Liability '!M102</f>
        <v>9066.0207744165727</v>
      </c>
      <c r="N102" s="546">
        <f>'[8]RCB 3 An3D-Asset &amp;Liability '!N102</f>
        <v>1353710.2678313616</v>
      </c>
      <c r="O102" s="547">
        <f>'[8]RCB 3 An3D-Asset &amp;Liability '!O102</f>
        <v>11099197148.985132</v>
      </c>
      <c r="P102" s="545">
        <f>'[8]RCB 3 An3D-Asset &amp;Liability '!P102</f>
        <v>76465811.818507269</v>
      </c>
      <c r="Q102" s="546">
        <f>'[8]RCB 3 An3D-Asset &amp;Liability '!Q102</f>
        <v>15814029.816147396</v>
      </c>
      <c r="R102" s="547">
        <f>'[8]RCB 3 An3D-Asset &amp;Liability '!R102</f>
        <v>0</v>
      </c>
      <c r="S102" s="545">
        <f>'[8]RCB 3 An3D-Asset &amp;Liability '!S102</f>
        <v>516669.37812724558</v>
      </c>
      <c r="T102" s="545">
        <f>'[8]RCB 3 An3D-Asset &amp;Liability '!T102</f>
        <v>3712.0390540216067</v>
      </c>
      <c r="U102" s="545">
        <f>'[8]RCB 3 An3D-Asset &amp;Liability '!U102</f>
        <v>0</v>
      </c>
      <c r="V102" s="546">
        <f>'[8]RCB 3 An3D-Asset &amp;Liability '!V102</f>
        <v>2148.4834973791294</v>
      </c>
      <c r="W102" s="547">
        <f>'[8]RCB 3 An3D-Asset &amp;Liability '!W102</f>
        <v>66358605.244518943</v>
      </c>
      <c r="X102" s="545">
        <f>'[8]RCB 3 An3D-Asset &amp;Liability '!X102</f>
        <v>557752.64582013874</v>
      </c>
      <c r="Y102" s="546">
        <f>'[8]RCB 3 An3D-Asset &amp;Liability '!Y102</f>
        <v>275941.2001417916</v>
      </c>
      <c r="Z102" s="151"/>
      <c r="AA102" s="169">
        <f>'[8]RCB 3 An3D-Asset &amp;Liability '!AA102</f>
        <v>0</v>
      </c>
      <c r="AB102" s="170">
        <f>'[8]RCB 3 An3D-Asset &amp;Liability '!AB102</f>
        <v>1151500000</v>
      </c>
      <c r="AC102" s="171">
        <f>'[8]RCB 3 An3D-Asset &amp;Liability '!AC102</f>
        <v>0</v>
      </c>
      <c r="AD102" s="169">
        <f>'[8]RCB 3 An3D-Asset &amp;Liability '!AD102</f>
        <v>0</v>
      </c>
      <c r="AE102" s="170">
        <f>'[8]RCB 3 An3D-Asset &amp;Liability '!AE102</f>
        <v>0</v>
      </c>
      <c r="AF102" s="170">
        <f>'[8]RCB 3 An3D-Asset &amp;Liability '!AF102</f>
        <v>0</v>
      </c>
      <c r="AG102" s="169">
        <f>'[8]RCB 3 An3D-Asset &amp;Liability '!AG102</f>
        <v>0</v>
      </c>
      <c r="AH102" s="170">
        <f>'[8]RCB 3 An3D-Asset &amp;Liability '!AH102</f>
        <v>0</v>
      </c>
      <c r="AI102" s="170">
        <f>'[8]RCB 3 An3D-Asset &amp;Liability '!AI102</f>
        <v>0</v>
      </c>
      <c r="AJ102" s="171">
        <f>'[8]RCB 3 An3D-Asset &amp;Liability '!AJ102</f>
        <v>0</v>
      </c>
      <c r="AK102" s="170">
        <f>'[8]RCB 3 An3D-Asset &amp;Liability '!AK102</f>
        <v>0</v>
      </c>
      <c r="AL102" s="170">
        <f>'[8]RCB 3 An3D-Asset &amp;Liability '!AL102</f>
        <v>5836560</v>
      </c>
      <c r="AM102" s="170">
        <f>'[8]RCB 3 An3D-Asset &amp;Liability '!AM102</f>
        <v>0</v>
      </c>
      <c r="AN102" s="169">
        <f>'[8]RCB 3 An3D-Asset &amp;Liability '!AN102</f>
        <v>0</v>
      </c>
      <c r="AO102" s="170">
        <f>'[8]RCB 3 An3D-Asset &amp;Liability '!AO102</f>
        <v>0</v>
      </c>
      <c r="AP102" s="171">
        <f>'[8]RCB 3 An3D-Asset &amp;Liability '!AP102</f>
        <v>0</v>
      </c>
    </row>
    <row r="103" spans="1:42">
      <c r="A103" s="168">
        <f>'[8]RCB 3 An3D-Asset &amp;Liability '!A103</f>
        <v>44805</v>
      </c>
      <c r="B103" s="545">
        <f>'[8]RCB 3 An3D-Asset &amp;Liability '!B103</f>
        <v>10341603.801419411</v>
      </c>
      <c r="C103" s="545">
        <f>'[8]RCB 3 An3D-Asset &amp;Liability '!C103</f>
        <v>16201.797512404839</v>
      </c>
      <c r="D103" s="546">
        <f>'[8]RCB 3 An3D-Asset &amp;Liability '!D103</f>
        <v>33554.808741032299</v>
      </c>
      <c r="E103" s="547">
        <f>'[8]RCB 3 An3D-Asset &amp;Liability '!E103</f>
        <v>0</v>
      </c>
      <c r="F103" s="545">
        <f>'[8]RCB 3 An3D-Asset &amp;Liability '!F103</f>
        <v>2785993.2810639227</v>
      </c>
      <c r="G103" s="545">
        <f>'[8]RCB 3 An3D-Asset &amp;Liability '!G103</f>
        <v>16932.839203482996</v>
      </c>
      <c r="H103" s="545">
        <f>'[8]RCB 3 An3D-Asset &amp;Liability '!H103</f>
        <v>0</v>
      </c>
      <c r="I103" s="546">
        <f>'[8]RCB 3 An3D-Asset &amp;Liability '!I103</f>
        <v>11585.088727090812</v>
      </c>
      <c r="J103" s="547">
        <f>'[8]RCB 3 An3D-Asset &amp;Liability '!J103</f>
        <v>2773576.8355593905</v>
      </c>
      <c r="K103" s="545">
        <f>'[8]RCB 3 An3D-Asset &amp;Liability '!K103</f>
        <v>749888206.45214391</v>
      </c>
      <c r="L103" s="545">
        <f>'[8]RCB 3 An3D-Asset &amp;Liability '!L103</f>
        <v>5093430.1983057307</v>
      </c>
      <c r="M103" s="545">
        <f>'[8]RCB 3 An3D-Asset &amp;Liability '!M103</f>
        <v>9052.1895652797393</v>
      </c>
      <c r="N103" s="546">
        <f>'[8]RCB 3 An3D-Asset &amp;Liability '!N103</f>
        <v>1344766.4732645717</v>
      </c>
      <c r="O103" s="547">
        <f>'[8]RCB 3 An3D-Asset &amp;Liability '!O103</f>
        <v>11022731337.166632</v>
      </c>
      <c r="P103" s="545">
        <f>'[8]RCB 3 An3D-Asset &amp;Liability '!P103</f>
        <v>73473617.423518717</v>
      </c>
      <c r="Q103" s="546">
        <f>'[8]RCB 3 An3D-Asset &amp;Liability '!Q103</f>
        <v>15715205.24478896</v>
      </c>
      <c r="R103" s="547">
        <f>'[8]RCB 3 An3D-Asset &amp;Liability '!R103</f>
        <v>0</v>
      </c>
      <c r="S103" s="545">
        <f>'[8]RCB 3 An3D-Asset &amp;Liability '!S103</f>
        <v>512957.33907322399</v>
      </c>
      <c r="T103" s="545">
        <f>'[8]RCB 3 An3D-Asset &amp;Liability '!T103</f>
        <v>3727.474949754589</v>
      </c>
      <c r="U103" s="545">
        <f>'[8]RCB 3 An3D-Asset &amp;Liability '!U103</f>
        <v>0</v>
      </c>
      <c r="V103" s="546">
        <f>'[8]RCB 3 An3D-Asset &amp;Liability '!V103</f>
        <v>2133.0476016461566</v>
      </c>
      <c r="W103" s="547">
        <f>'[8]RCB 3 An3D-Asset &amp;Liability '!W103</f>
        <v>65800852.59869884</v>
      </c>
      <c r="X103" s="545">
        <f>'[8]RCB 3 An3D-Asset &amp;Liability '!X103</f>
        <v>610024.97246381151</v>
      </c>
      <c r="Y103" s="546">
        <f>'[8]RCB 3 An3D-Asset &amp;Liability '!Y103</f>
        <v>273621.87872292311</v>
      </c>
      <c r="Z103" s="151"/>
      <c r="AA103" s="169">
        <f>'[8]RCB 3 An3D-Asset &amp;Liability '!AA103</f>
        <v>0</v>
      </c>
      <c r="AB103" s="170">
        <f>'[8]RCB 3 An3D-Asset &amp;Liability '!AB103</f>
        <v>1151500000</v>
      </c>
      <c r="AC103" s="171">
        <f>'[8]RCB 3 An3D-Asset &amp;Liability '!AC103</f>
        <v>0</v>
      </c>
      <c r="AD103" s="169">
        <f>'[8]RCB 3 An3D-Asset &amp;Liability '!AD103</f>
        <v>0</v>
      </c>
      <c r="AE103" s="170">
        <f>'[8]RCB 3 An3D-Asset &amp;Liability '!AE103</f>
        <v>0</v>
      </c>
      <c r="AF103" s="170">
        <f>'[8]RCB 3 An3D-Asset &amp;Liability '!AF103</f>
        <v>0</v>
      </c>
      <c r="AG103" s="169">
        <f>'[8]RCB 3 An3D-Asset &amp;Liability '!AG103</f>
        <v>0</v>
      </c>
      <c r="AH103" s="170">
        <f>'[8]RCB 3 An3D-Asset &amp;Liability '!AH103</f>
        <v>0</v>
      </c>
      <c r="AI103" s="170">
        <f>'[8]RCB 3 An3D-Asset &amp;Liability '!AI103</f>
        <v>0</v>
      </c>
      <c r="AJ103" s="171">
        <f>'[8]RCB 3 An3D-Asset &amp;Liability '!AJ103</f>
        <v>0</v>
      </c>
      <c r="AK103" s="170">
        <f>'[8]RCB 3 An3D-Asset &amp;Liability '!AK103</f>
        <v>0</v>
      </c>
      <c r="AL103" s="170">
        <f>'[8]RCB 3 An3D-Asset &amp;Liability '!AL103</f>
        <v>4601520</v>
      </c>
      <c r="AM103" s="170">
        <f>'[8]RCB 3 An3D-Asset &amp;Liability '!AM103</f>
        <v>0</v>
      </c>
      <c r="AN103" s="169">
        <f>'[8]RCB 3 An3D-Asset &amp;Liability '!AN103</f>
        <v>0</v>
      </c>
      <c r="AO103" s="170">
        <f>'[8]RCB 3 An3D-Asset &amp;Liability '!AO103</f>
        <v>0</v>
      </c>
      <c r="AP103" s="171">
        <f>'[8]RCB 3 An3D-Asset &amp;Liability '!AP103</f>
        <v>0</v>
      </c>
    </row>
    <row r="104" spans="1:42">
      <c r="A104" s="168">
        <f>'[8]RCB 3 An3D-Asset &amp;Liability '!A104</f>
        <v>44835</v>
      </c>
      <c r="B104" s="545">
        <f>'[8]RCB 3 An3D-Asset &amp;Liability '!B104</f>
        <v>10325402.003907006</v>
      </c>
      <c r="C104" s="545">
        <f>'[8]RCB 3 An3D-Asset &amp;Liability '!C104</f>
        <v>16254.523938782309</v>
      </c>
      <c r="D104" s="546">
        <f>'[8]RCB 3 An3D-Asset &amp;Liability '!D104</f>
        <v>33502.082314654952</v>
      </c>
      <c r="E104" s="547">
        <f>'[8]RCB 3 An3D-Asset &amp;Liability '!E104</f>
        <v>0</v>
      </c>
      <c r="F104" s="545">
        <f>'[8]RCB 3 An3D-Asset &amp;Liability '!F104</f>
        <v>2769060.4418604388</v>
      </c>
      <c r="G104" s="545">
        <f>'[8]RCB 3 An3D-Asset &amp;Liability '!G104</f>
        <v>16544.662049851242</v>
      </c>
      <c r="H104" s="545">
        <f>'[8]RCB 3 An3D-Asset &amp;Liability '!H104</f>
        <v>0</v>
      </c>
      <c r="I104" s="546">
        <f>'[8]RCB 3 An3D-Asset &amp;Liability '!I104</f>
        <v>11514.676337402994</v>
      </c>
      <c r="J104" s="547">
        <f>'[8]RCB 3 An3D-Asset &amp;Liability '!J104</f>
        <v>2769369.4828080372</v>
      </c>
      <c r="K104" s="545">
        <f>'[8]RCB 3 An3D-Asset &amp;Liability '!K104</f>
        <v>744798983.60659111</v>
      </c>
      <c r="L104" s="545">
        <f>'[8]RCB 3 An3D-Asset &amp;Liability '!L104</f>
        <v>5638106.1250814153</v>
      </c>
      <c r="M104" s="545">
        <f>'[8]RCB 3 An3D-Asset &amp;Liability '!M104</f>
        <v>9038.3127312495781</v>
      </c>
      <c r="N104" s="546">
        <f>'[8]RCB 3 An3D-Asset &amp;Liability '!N104</f>
        <v>1336461.4306264711</v>
      </c>
      <c r="O104" s="547">
        <f>'[8]RCB 3 An3D-Asset &amp;Liability '!O104</f>
        <v>10949257719.743095</v>
      </c>
      <c r="P104" s="545">
        <f>'[8]RCB 3 An3D-Asset &amp;Liability '!P104</f>
        <v>91302103.179834932</v>
      </c>
      <c r="Q104" s="546">
        <f>'[8]RCB 3 An3D-Asset &amp;Liability '!Q104</f>
        <v>15618321.115973145</v>
      </c>
      <c r="R104" s="547">
        <f>'[8]RCB 3 An3D-Asset &amp;Liability '!R104</f>
        <v>0</v>
      </c>
      <c r="S104" s="545">
        <f>'[8]RCB 3 An3D-Asset &amp;Liability '!S104</f>
        <v>509229.86412346939</v>
      </c>
      <c r="T104" s="545">
        <f>'[8]RCB 3 An3D-Asset &amp;Liability '!T104</f>
        <v>3742.9750330873176</v>
      </c>
      <c r="U104" s="545">
        <f>'[8]RCB 3 An3D-Asset &amp;Liability '!U104</f>
        <v>0</v>
      </c>
      <c r="V104" s="546">
        <f>'[8]RCB 3 An3D-Asset &amp;Liability '!V104</f>
        <v>2117.5475183134267</v>
      </c>
      <c r="W104" s="547">
        <f>'[8]RCB 3 An3D-Asset &amp;Liability '!W104</f>
        <v>65190827.626235068</v>
      </c>
      <c r="X104" s="545">
        <f>'[8]RCB 3 An3D-Asset &amp;Liability '!X104</f>
        <v>1298090.8449833773</v>
      </c>
      <c r="Y104" s="546">
        <f>'[8]RCB 3 An3D-Asset &amp;Liability '!Y104</f>
        <v>271085.19154576107</v>
      </c>
      <c r="Z104" s="151"/>
      <c r="AA104" s="169">
        <f>'[8]RCB 3 An3D-Asset &amp;Liability '!AA104</f>
        <v>0</v>
      </c>
      <c r="AB104" s="170">
        <f>'[8]RCB 3 An3D-Asset &amp;Liability '!AB104</f>
        <v>1151500000</v>
      </c>
      <c r="AC104" s="171">
        <f>'[8]RCB 3 An3D-Asset &amp;Liability '!AC104</f>
        <v>0</v>
      </c>
      <c r="AD104" s="169">
        <f>'[8]RCB 3 An3D-Asset &amp;Liability '!AD104</f>
        <v>0</v>
      </c>
      <c r="AE104" s="170">
        <f>'[8]RCB 3 An3D-Asset &amp;Liability '!AE104</f>
        <v>0</v>
      </c>
      <c r="AF104" s="170">
        <f>'[8]RCB 3 An3D-Asset &amp;Liability '!AF104</f>
        <v>0</v>
      </c>
      <c r="AG104" s="169">
        <f>'[8]RCB 3 An3D-Asset &amp;Liability '!AG104</f>
        <v>0</v>
      </c>
      <c r="AH104" s="170">
        <f>'[8]RCB 3 An3D-Asset &amp;Liability '!AH104</f>
        <v>0</v>
      </c>
      <c r="AI104" s="170">
        <f>'[8]RCB 3 An3D-Asset &amp;Liability '!AI104</f>
        <v>0</v>
      </c>
      <c r="AJ104" s="171">
        <f>'[8]RCB 3 An3D-Asset &amp;Liability '!AJ104</f>
        <v>0</v>
      </c>
      <c r="AK104" s="170">
        <f>'[8]RCB 3 An3D-Asset &amp;Liability '!AK104</f>
        <v>0</v>
      </c>
      <c r="AL104" s="170">
        <f>'[8]RCB 3 An3D-Asset &amp;Liability '!AL104</f>
        <v>5697120</v>
      </c>
      <c r="AM104" s="170">
        <f>'[8]RCB 3 An3D-Asset &amp;Liability '!AM104</f>
        <v>0</v>
      </c>
      <c r="AN104" s="169">
        <f>'[8]RCB 3 An3D-Asset &amp;Liability '!AN104</f>
        <v>0</v>
      </c>
      <c r="AO104" s="170">
        <f>'[8]RCB 3 An3D-Asset &amp;Liability '!AO104</f>
        <v>0</v>
      </c>
      <c r="AP104" s="171">
        <f>'[8]RCB 3 An3D-Asset &amp;Liability '!AP104</f>
        <v>0</v>
      </c>
    </row>
    <row r="105" spans="1:42">
      <c r="A105" s="168">
        <f>'[8]RCB 3 An3D-Asset &amp;Liability '!A105</f>
        <v>44866</v>
      </c>
      <c r="B105" s="545">
        <f>'[8]RCB 3 An3D-Asset &amp;Liability '!B105</f>
        <v>10309147.479968224</v>
      </c>
      <c r="C105" s="545">
        <f>'[8]RCB 3 An3D-Asset &amp;Liability '!C105</f>
        <v>16307.42197027654</v>
      </c>
      <c r="D105" s="546">
        <f>'[8]RCB 3 An3D-Asset &amp;Liability '!D105</f>
        <v>33449.184283160626</v>
      </c>
      <c r="E105" s="547">
        <f>'[8]RCB 3 An3D-Asset &amp;Liability '!E105</f>
        <v>0</v>
      </c>
      <c r="F105" s="545">
        <f>'[8]RCB 3 An3D-Asset &amp;Liability '!F105</f>
        <v>2752515.7798105883</v>
      </c>
      <c r="G105" s="545">
        <f>'[8]RCB 3 An3D-Asset &amp;Liability '!G105</f>
        <v>16613.460269541858</v>
      </c>
      <c r="H105" s="545">
        <f>'[8]RCB 3 An3D-Asset &amp;Liability '!H105</f>
        <v>0</v>
      </c>
      <c r="I105" s="546">
        <f>'[8]RCB 3 An3D-Asset &amp;Liability '!I105</f>
        <v>11445.87811771236</v>
      </c>
      <c r="J105" s="547">
        <f>'[8]RCB 3 An3D-Asset &amp;Liability '!J105</f>
        <v>2765148.2532226541</v>
      </c>
      <c r="K105" s="545">
        <f>'[8]RCB 3 An3D-Asset &amp;Liability '!K105</f>
        <v>739165098.71109593</v>
      </c>
      <c r="L105" s="545">
        <f>'[8]RCB 3 An3D-Asset &amp;Liability '!L105</f>
        <v>5419091.9885268947</v>
      </c>
      <c r="M105" s="545">
        <f>'[8]RCB 3 An3D-Asset &amp;Liability '!M105</f>
        <v>9024.3901218028932</v>
      </c>
      <c r="N105" s="546">
        <f>'[8]RCB 3 An3D-Asset &amp;Liability '!N105</f>
        <v>1326248.2321001214</v>
      </c>
      <c r="O105" s="547">
        <f>'[8]RCB 3 An3D-Asset &amp;Liability '!O105</f>
        <v>10857955616.56325</v>
      </c>
      <c r="P105" s="545">
        <f>'[8]RCB 3 An3D-Asset &amp;Liability '!P105</f>
        <v>81049784.823135659</v>
      </c>
      <c r="Q105" s="546">
        <f>'[8]RCB 3 An3D-Asset &amp;Liability '!Q105</f>
        <v>15499725.429526998</v>
      </c>
      <c r="R105" s="547">
        <f>'[8]RCB 3 An3D-Asset &amp;Liability '!R105</f>
        <v>0</v>
      </c>
      <c r="S105" s="545">
        <f>'[8]RCB 3 An3D-Asset &amp;Liability '!S105</f>
        <v>505486.88909038203</v>
      </c>
      <c r="T105" s="545">
        <f>'[8]RCB 3 An3D-Asset &amp;Liability '!T105</f>
        <v>3758.539570933237</v>
      </c>
      <c r="U105" s="545">
        <f>'[8]RCB 3 An3D-Asset &amp;Liability '!U105</f>
        <v>0</v>
      </c>
      <c r="V105" s="546">
        <f>'[8]RCB 3 An3D-Asset &amp;Liability '!V105</f>
        <v>2101.9829804675055</v>
      </c>
      <c r="W105" s="547">
        <f>'[8]RCB 3 An3D-Asset &amp;Liability '!W105</f>
        <v>63892736.781251624</v>
      </c>
      <c r="X105" s="545">
        <f>'[8]RCB 3 An3D-Asset &amp;Liability '!X105</f>
        <v>573309.28343836765</v>
      </c>
      <c r="Y105" s="546">
        <f>'[8]RCB 3 An3D-Asset &amp;Liability '!Y105</f>
        <v>265687.29711537174</v>
      </c>
      <c r="Z105" s="151"/>
      <c r="AA105" s="169">
        <f>'[8]RCB 3 An3D-Asset &amp;Liability '!AA105</f>
        <v>0</v>
      </c>
      <c r="AB105" s="170">
        <f>'[8]RCB 3 An3D-Asset &amp;Liability '!AB105</f>
        <v>1151500000</v>
      </c>
      <c r="AC105" s="171">
        <f>'[8]RCB 3 An3D-Asset &amp;Liability '!AC105</f>
        <v>0</v>
      </c>
      <c r="AD105" s="169">
        <f>'[8]RCB 3 An3D-Asset &amp;Liability '!AD105</f>
        <v>0</v>
      </c>
      <c r="AE105" s="170">
        <f>'[8]RCB 3 An3D-Asset &amp;Liability '!AE105</f>
        <v>0</v>
      </c>
      <c r="AF105" s="170">
        <f>'[8]RCB 3 An3D-Asset &amp;Liability '!AF105</f>
        <v>0</v>
      </c>
      <c r="AG105" s="169">
        <f>'[8]RCB 3 An3D-Asset &amp;Liability '!AG105</f>
        <v>0</v>
      </c>
      <c r="AH105" s="170">
        <f>'[8]RCB 3 An3D-Asset &amp;Liability '!AH105</f>
        <v>0</v>
      </c>
      <c r="AI105" s="170">
        <f>'[8]RCB 3 An3D-Asset &amp;Liability '!AI105</f>
        <v>0</v>
      </c>
      <c r="AJ105" s="171">
        <f>'[8]RCB 3 An3D-Asset &amp;Liability '!AJ105</f>
        <v>0</v>
      </c>
      <c r="AK105" s="170">
        <f>'[8]RCB 3 An3D-Asset &amp;Liability '!AK105</f>
        <v>0</v>
      </c>
      <c r="AL105" s="170">
        <f>'[8]RCB 3 An3D-Asset &amp;Liability '!AL105</f>
        <v>2151360</v>
      </c>
      <c r="AM105" s="170">
        <f>'[8]RCB 3 An3D-Asset &amp;Liability '!AM105</f>
        <v>0</v>
      </c>
      <c r="AN105" s="169">
        <f>'[8]RCB 3 An3D-Asset &amp;Liability '!AN105</f>
        <v>0</v>
      </c>
      <c r="AO105" s="170">
        <f>'[8]RCB 3 An3D-Asset &amp;Liability '!AO105</f>
        <v>0</v>
      </c>
      <c r="AP105" s="171">
        <f>'[8]RCB 3 An3D-Asset &amp;Liability '!AP105</f>
        <v>0</v>
      </c>
    </row>
    <row r="106" spans="1:42">
      <c r="A106" s="168">
        <f>'[8]RCB 3 An3D-Asset &amp;Liability '!A106</f>
        <v>44896</v>
      </c>
      <c r="B106" s="545">
        <f>'[8]RCB 3 An3D-Asset &amp;Liability '!B106</f>
        <v>10292840.057997949</v>
      </c>
      <c r="C106" s="545">
        <f>'[8]RCB 3 An3D-Asset &amp;Liability '!C106</f>
        <v>16360.492165447504</v>
      </c>
      <c r="D106" s="546">
        <f>'[8]RCB 3 An3D-Asset &amp;Liability '!D106</f>
        <v>33396.114087989699</v>
      </c>
      <c r="E106" s="547">
        <f>'[8]RCB 3 An3D-Asset &amp;Liability '!E106</f>
        <v>0</v>
      </c>
      <c r="F106" s="545">
        <f>'[8]RCB 3 An3D-Asset &amp;Liability '!F106</f>
        <v>2735902.3195410464</v>
      </c>
      <c r="G106" s="545">
        <f>'[8]RCB 3 An3D-Asset &amp;Liability '!G106</f>
        <v>16682.544575162694</v>
      </c>
      <c r="H106" s="545">
        <f>'[8]RCB 3 An3D-Asset &amp;Liability '!H106</f>
        <v>0</v>
      </c>
      <c r="I106" s="546">
        <f>'[8]RCB 3 An3D-Asset &amp;Liability '!I106</f>
        <v>11376.793812091517</v>
      </c>
      <c r="J106" s="547">
        <f>'[8]RCB 3 An3D-Asset &amp;Liability '!J106</f>
        <v>2760913.1010278231</v>
      </c>
      <c r="K106" s="545">
        <f>'[8]RCB 3 An3D-Asset &amp;Liability '!K106</f>
        <v>733750241.87476444</v>
      </c>
      <c r="L106" s="545">
        <f>'[8]RCB 3 An3D-Asset &amp;Liability '!L106</f>
        <v>5318715.1938038245</v>
      </c>
      <c r="M106" s="545">
        <f>'[8]RCB 3 An3D-Asset &amp;Liability '!M106</f>
        <v>9010.4215859198066</v>
      </c>
      <c r="N106" s="546">
        <f>'[8]RCB 3 An3D-Asset &amp;Liability '!N106</f>
        <v>1317102.8973802878</v>
      </c>
      <c r="O106" s="547">
        <f>'[8]RCB 3 An3D-Asset &amp;Liability '!O106</f>
        <v>10776905831.740145</v>
      </c>
      <c r="P106" s="545">
        <f>'[8]RCB 3 An3D-Asset &amp;Liability '!P106</f>
        <v>81242866.665604874</v>
      </c>
      <c r="Q106" s="546">
        <f>'[8]RCB 3 An3D-Asset &amp;Liability '!Q106</f>
        <v>15393231.993933814</v>
      </c>
      <c r="R106" s="547">
        <f>'[8]RCB 3 An3D-Asset &amp;Liability '!R106</f>
        <v>0</v>
      </c>
      <c r="S106" s="545">
        <f>'[8]RCB 3 An3D-Asset &amp;Liability '!S106</f>
        <v>501728.34951944888</v>
      </c>
      <c r="T106" s="545">
        <f>'[8]RCB 3 An3D-Asset &amp;Liability '!T106</f>
        <v>3774.1688313157028</v>
      </c>
      <c r="U106" s="545">
        <f>'[8]RCB 3 An3D-Asset &amp;Liability '!U106</f>
        <v>0</v>
      </c>
      <c r="V106" s="546">
        <f>'[8]RCB 3 An3D-Asset &amp;Liability '!V106</f>
        <v>2086.3537200850415</v>
      </c>
      <c r="W106" s="547">
        <f>'[8]RCB 3 An3D-Asset &amp;Liability '!W106</f>
        <v>63319427.497813269</v>
      </c>
      <c r="X106" s="545">
        <f>'[8]RCB 3 An3D-Asset &amp;Liability '!X106</f>
        <v>431538.54698718357</v>
      </c>
      <c r="Y106" s="546">
        <f>'[8]RCB 3 An3D-Asset &amp;Liability '!Y106</f>
        <v>263303.28601174051</v>
      </c>
      <c r="Z106" s="151"/>
      <c r="AA106" s="169">
        <f>'[8]RCB 3 An3D-Asset &amp;Liability '!AA106</f>
        <v>0</v>
      </c>
      <c r="AB106" s="170">
        <f>'[8]RCB 3 An3D-Asset &amp;Liability '!AB106</f>
        <v>1151500000</v>
      </c>
      <c r="AC106" s="171">
        <f>'[8]RCB 3 An3D-Asset &amp;Liability '!AC106</f>
        <v>0</v>
      </c>
      <c r="AD106" s="169">
        <f>'[8]RCB 3 An3D-Asset &amp;Liability '!AD106</f>
        <v>0</v>
      </c>
      <c r="AE106" s="170">
        <f>'[8]RCB 3 An3D-Asset &amp;Liability '!AE106</f>
        <v>0</v>
      </c>
      <c r="AF106" s="170">
        <f>'[8]RCB 3 An3D-Asset &amp;Liability '!AF106</f>
        <v>0</v>
      </c>
      <c r="AG106" s="169">
        <f>'[8]RCB 3 An3D-Asset &amp;Liability '!AG106</f>
        <v>0</v>
      </c>
      <c r="AH106" s="170">
        <f>'[8]RCB 3 An3D-Asset &amp;Liability '!AH106</f>
        <v>0</v>
      </c>
      <c r="AI106" s="170">
        <f>'[8]RCB 3 An3D-Asset &amp;Liability '!AI106</f>
        <v>0</v>
      </c>
      <c r="AJ106" s="171">
        <f>'[8]RCB 3 An3D-Asset &amp;Liability '!AJ106</f>
        <v>0</v>
      </c>
      <c r="AK106" s="170">
        <f>'[8]RCB 3 An3D-Asset &amp;Liability '!AK106</f>
        <v>0</v>
      </c>
      <c r="AL106" s="170">
        <f>'[8]RCB 3 An3D-Asset &amp;Liability '!AL106</f>
        <v>0</v>
      </c>
      <c r="AM106" s="170">
        <f>'[8]RCB 3 An3D-Asset &amp;Liability '!AM106</f>
        <v>0</v>
      </c>
      <c r="AN106" s="169">
        <f>'[8]RCB 3 An3D-Asset &amp;Liability '!AN106</f>
        <v>0</v>
      </c>
      <c r="AO106" s="170">
        <f>'[8]RCB 3 An3D-Asset &amp;Liability '!AO106</f>
        <v>0</v>
      </c>
      <c r="AP106" s="171">
        <f>'[8]RCB 3 An3D-Asset &amp;Liability '!AP106</f>
        <v>0</v>
      </c>
    </row>
    <row r="107" spans="1:42">
      <c r="A107" s="168">
        <f>'[8]RCB 3 An3D-Asset &amp;Liability '!A107</f>
        <v>44927</v>
      </c>
      <c r="B107" s="545">
        <f>'[8]RCB 3 An3D-Asset &amp;Liability '!B107</f>
        <v>10276479.565832501</v>
      </c>
      <c r="C107" s="545">
        <f>'[8]RCB 3 An3D-Asset &amp;Liability '!C107</f>
        <v>16413.735084672924</v>
      </c>
      <c r="D107" s="546">
        <f>'[8]RCB 3 An3D-Asset &amp;Liability '!D107</f>
        <v>33342.871168764323</v>
      </c>
      <c r="E107" s="547">
        <f>'[8]RCB 3 An3D-Asset &amp;Liability '!E107</f>
        <v>0</v>
      </c>
      <c r="F107" s="545">
        <f>'[8]RCB 3 An3D-Asset &amp;Liability '!F107</f>
        <v>2719219.7749658832</v>
      </c>
      <c r="G107" s="545">
        <f>'[8]RCB 3 An3D-Asset &amp;Liability '!G107</f>
        <v>16751.916156354418</v>
      </c>
      <c r="H107" s="545">
        <f>'[8]RCB 3 An3D-Asset &amp;Liability '!H107</f>
        <v>0</v>
      </c>
      <c r="I107" s="546">
        <f>'[8]RCB 3 An3D-Asset &amp;Liability '!I107</f>
        <v>11307.4222308998</v>
      </c>
      <c r="J107" s="547">
        <f>'[8]RCB 3 An3D-Asset &amp;Liability '!J107</f>
        <v>2756663.98029711</v>
      </c>
      <c r="K107" s="545">
        <f>'[8]RCB 3 An3D-Asset &amp;Liability '!K107</f>
        <v>728435775.8016907</v>
      </c>
      <c r="L107" s="545">
        <f>'[8]RCB 3 An3D-Asset &amp;Liability '!L107</f>
        <v>4430235.3281748677</v>
      </c>
      <c r="M107" s="545">
        <f>'[8]RCB 3 An3D-Asset &amp;Liability '!M107</f>
        <v>8996.4069720821572</v>
      </c>
      <c r="N107" s="546">
        <f>'[8]RCB 3 An3D-Asset &amp;Liability '!N107</f>
        <v>1308330.8192442618</v>
      </c>
      <c r="O107" s="547">
        <f>'[8]RCB 3 An3D-Asset &amp;Liability '!O107</f>
        <v>10695662965.074512</v>
      </c>
      <c r="P107" s="545">
        <f>'[8]RCB 3 An3D-Asset &amp;Liability '!P107</f>
        <v>67808731.154661372</v>
      </c>
      <c r="Q107" s="546">
        <f>'[8]RCB 3 An3D-Asset &amp;Liability '!Q107</f>
        <v>15285302.739416599</v>
      </c>
      <c r="R107" s="547">
        <f>'[8]RCB 3 An3D-Asset &amp;Liability '!R107</f>
        <v>0</v>
      </c>
      <c r="S107" s="545">
        <f>'[8]RCB 3 An3D-Asset &amp;Liability '!S107</f>
        <v>497954.18068813311</v>
      </c>
      <c r="T107" s="545">
        <f>'[8]RCB 3 An3D-Asset &amp;Liability '!T107</f>
        <v>3789.8630833725801</v>
      </c>
      <c r="U107" s="545">
        <f>'[8]RCB 3 An3D-Asset &amp;Liability '!U107</f>
        <v>0</v>
      </c>
      <c r="V107" s="546">
        <f>'[8]RCB 3 An3D-Asset &amp;Liability '!V107</f>
        <v>2070.6594680281537</v>
      </c>
      <c r="W107" s="547">
        <f>'[8]RCB 3 An3D-Asset &amp;Liability '!W107</f>
        <v>62887888.950826161</v>
      </c>
      <c r="X107" s="545">
        <f>'[8]RCB 3 An3D-Asset &amp;Liability '!X107</f>
        <v>620402.52300959139</v>
      </c>
      <c r="Y107" s="546">
        <f>'[8]RCB 3 An3D-Asset &amp;Liability '!Y107</f>
        <v>261508.80488718554</v>
      </c>
      <c r="Z107" s="151"/>
      <c r="AA107" s="169">
        <f>'[8]RCB 3 An3D-Asset &amp;Liability '!AA107</f>
        <v>0</v>
      </c>
      <c r="AB107" s="170">
        <f>'[8]RCB 3 An3D-Asset &amp;Liability '!AB107</f>
        <v>1151500000</v>
      </c>
      <c r="AC107" s="171">
        <f>'[8]RCB 3 An3D-Asset &amp;Liability '!AC107</f>
        <v>0</v>
      </c>
      <c r="AD107" s="169">
        <f>'[8]RCB 3 An3D-Asset &amp;Liability '!AD107</f>
        <v>0</v>
      </c>
      <c r="AE107" s="170">
        <f>'[8]RCB 3 An3D-Asset &amp;Liability '!AE107</f>
        <v>0</v>
      </c>
      <c r="AF107" s="170">
        <f>'[8]RCB 3 An3D-Asset &amp;Liability '!AF107</f>
        <v>0</v>
      </c>
      <c r="AG107" s="169">
        <f>'[8]RCB 3 An3D-Asset &amp;Liability '!AG107</f>
        <v>0</v>
      </c>
      <c r="AH107" s="170">
        <f>'[8]RCB 3 An3D-Asset &amp;Liability '!AH107</f>
        <v>0</v>
      </c>
      <c r="AI107" s="170">
        <f>'[8]RCB 3 An3D-Asset &amp;Liability '!AI107</f>
        <v>0</v>
      </c>
      <c r="AJ107" s="171">
        <f>'[8]RCB 3 An3D-Asset &amp;Liability '!AJ107</f>
        <v>0</v>
      </c>
      <c r="AK107" s="170">
        <f>'[8]RCB 3 An3D-Asset &amp;Liability '!AK107</f>
        <v>0</v>
      </c>
      <c r="AL107" s="170">
        <f>'[8]RCB 3 An3D-Asset &amp;Liability '!AL107</f>
        <v>0</v>
      </c>
      <c r="AM107" s="170">
        <f>'[8]RCB 3 An3D-Asset &amp;Liability '!AM107</f>
        <v>0</v>
      </c>
      <c r="AN107" s="169">
        <f>'[8]RCB 3 An3D-Asset &amp;Liability '!AN107</f>
        <v>0</v>
      </c>
      <c r="AO107" s="170">
        <f>'[8]RCB 3 An3D-Asset &amp;Liability '!AO107</f>
        <v>0</v>
      </c>
      <c r="AP107" s="171">
        <f>'[8]RCB 3 An3D-Asset &amp;Liability '!AP107</f>
        <v>0</v>
      </c>
    </row>
    <row r="108" spans="1:42">
      <c r="A108" s="168">
        <f>'[8]RCB 3 An3D-Asset &amp;Liability '!A108</f>
        <v>44958</v>
      </c>
      <c r="B108" s="545">
        <f>'[8]RCB 3 An3D-Asset &amp;Liability '!B108</f>
        <v>10260065.83074783</v>
      </c>
      <c r="C108" s="545">
        <f>'[8]RCB 3 An3D-Asset &amp;Liability '!C108</f>
        <v>16467.151290154623</v>
      </c>
      <c r="D108" s="546">
        <f>'[8]RCB 3 An3D-Asset &amp;Liability '!D108</f>
        <v>33289.454963282529</v>
      </c>
      <c r="E108" s="547">
        <f>'[8]RCB 3 An3D-Asset &amp;Liability '!E108</f>
        <v>0</v>
      </c>
      <c r="F108" s="545">
        <f>'[8]RCB 3 An3D-Asset &amp;Liability '!F108</f>
        <v>2702467.8588095298</v>
      </c>
      <c r="G108" s="545">
        <f>'[8]RCB 3 An3D-Asset &amp;Liability '!G108</f>
        <v>16821.576207704595</v>
      </c>
      <c r="H108" s="545">
        <f>'[8]RCB 3 An3D-Asset &amp;Liability '!H108</f>
        <v>0</v>
      </c>
      <c r="I108" s="546">
        <f>'[8]RCB 3 An3D-Asset &amp;Liability '!I108</f>
        <v>11237.762179549625</v>
      </c>
      <c r="J108" s="547">
        <f>'[8]RCB 3 An3D-Asset &amp;Liability '!J108</f>
        <v>2752400.8449525591</v>
      </c>
      <c r="K108" s="545">
        <f>'[8]RCB 3 An3D-Asset &amp;Liability '!K108</f>
        <v>724009803.60886133</v>
      </c>
      <c r="L108" s="545">
        <f>'[8]RCB 3 An3D-Asset &amp;Liability '!L108</f>
        <v>6684415.219109158</v>
      </c>
      <c r="M108" s="545">
        <f>'[8]RCB 3 An3D-Asset &amp;Liability '!M108</f>
        <v>8982.3461282718108</v>
      </c>
      <c r="N108" s="546">
        <f>'[8]RCB 3 An3D-Asset &amp;Liability '!N108</f>
        <v>1300648.6158284575</v>
      </c>
      <c r="O108" s="547">
        <f>'[8]RCB 3 An3D-Asset &amp;Liability '!O108</f>
        <v>10627854233.919853</v>
      </c>
      <c r="P108" s="545">
        <f>'[8]RCB 3 An3D-Asset &amp;Liability '!P108</f>
        <v>77557188.443949074</v>
      </c>
      <c r="Q108" s="546">
        <f>'[8]RCB 3 An3D-Asset &amp;Liability '!Q108</f>
        <v>15191545.764652776</v>
      </c>
      <c r="R108" s="547">
        <f>'[8]RCB 3 An3D-Asset &amp;Liability '!R108</f>
        <v>0</v>
      </c>
      <c r="S108" s="545">
        <f>'[8]RCB 3 An3D-Asset &amp;Liability '!S108</f>
        <v>494164.31760476046</v>
      </c>
      <c r="T108" s="545">
        <f>'[8]RCB 3 An3D-Asset &amp;Liability '!T108</f>
        <v>3805.6225973609344</v>
      </c>
      <c r="U108" s="545">
        <f>'[8]RCB 3 An3D-Asset &amp;Liability '!U108</f>
        <v>0</v>
      </c>
      <c r="V108" s="546">
        <f>'[8]RCB 3 An3D-Asset &amp;Liability '!V108</f>
        <v>2054.8999540397958</v>
      </c>
      <c r="W108" s="547">
        <f>'[8]RCB 3 An3D-Asset &amp;Liability '!W108</f>
        <v>62267486.427816518</v>
      </c>
      <c r="X108" s="545">
        <f>'[8]RCB 3 An3D-Asset &amp;Liability '!X108</f>
        <v>493172.48038949014</v>
      </c>
      <c r="Y108" s="546">
        <f>'[8]RCB 3 An3D-Asset &amp;Liability '!Y108</f>
        <v>258928.96439567039</v>
      </c>
      <c r="Z108" s="151"/>
      <c r="AA108" s="169">
        <f>'[8]RCB 3 An3D-Asset &amp;Liability '!AA108</f>
        <v>0</v>
      </c>
      <c r="AB108" s="170">
        <f>'[8]RCB 3 An3D-Asset &amp;Liability '!AB108</f>
        <v>1151500000</v>
      </c>
      <c r="AC108" s="171">
        <f>'[8]RCB 3 An3D-Asset &amp;Liability '!AC108</f>
        <v>0</v>
      </c>
      <c r="AD108" s="169">
        <f>'[8]RCB 3 An3D-Asset &amp;Liability '!AD108</f>
        <v>0</v>
      </c>
      <c r="AE108" s="170">
        <f>'[8]RCB 3 An3D-Asset &amp;Liability '!AE108</f>
        <v>0</v>
      </c>
      <c r="AF108" s="170">
        <f>'[8]RCB 3 An3D-Asset &amp;Liability '!AF108</f>
        <v>0</v>
      </c>
      <c r="AG108" s="169">
        <f>'[8]RCB 3 An3D-Asset &amp;Liability '!AG108</f>
        <v>0</v>
      </c>
      <c r="AH108" s="170">
        <f>'[8]RCB 3 An3D-Asset &amp;Liability '!AH108</f>
        <v>0</v>
      </c>
      <c r="AI108" s="170">
        <f>'[8]RCB 3 An3D-Asset &amp;Liability '!AI108</f>
        <v>0</v>
      </c>
      <c r="AJ108" s="171">
        <f>'[8]RCB 3 An3D-Asset &amp;Liability '!AJ108</f>
        <v>0</v>
      </c>
      <c r="AK108" s="170">
        <f>'[8]RCB 3 An3D-Asset &amp;Liability '!AK108</f>
        <v>0</v>
      </c>
      <c r="AL108" s="170">
        <f>'[8]RCB 3 An3D-Asset &amp;Liability '!AL108</f>
        <v>0</v>
      </c>
      <c r="AM108" s="170">
        <f>'[8]RCB 3 An3D-Asset &amp;Liability '!AM108</f>
        <v>0</v>
      </c>
      <c r="AN108" s="169">
        <f>'[8]RCB 3 An3D-Asset &amp;Liability '!AN108</f>
        <v>0</v>
      </c>
      <c r="AO108" s="170">
        <f>'[8]RCB 3 An3D-Asset &amp;Liability '!AO108</f>
        <v>0</v>
      </c>
      <c r="AP108" s="171">
        <f>'[8]RCB 3 An3D-Asset &amp;Liability '!AP108</f>
        <v>0</v>
      </c>
    </row>
    <row r="109" spans="1:42">
      <c r="A109" s="168">
        <f>'[8]RCB 3 An3D-Asset &amp;Liability '!A109</f>
        <v>44986</v>
      </c>
      <c r="B109" s="545">
        <f>'[8]RCB 3 An3D-Asset &amp;Liability '!B109</f>
        <v>10243598.679457672</v>
      </c>
      <c r="C109" s="545">
        <f>'[8]RCB 3 An3D-Asset &amp;Liability '!C109</f>
        <v>16520.741345924842</v>
      </c>
      <c r="D109" s="546">
        <f>'[8]RCB 3 An3D-Asset &amp;Liability '!D109</f>
        <v>33235.864907512259</v>
      </c>
      <c r="E109" s="547">
        <f>'[8]RCB 3 An3D-Asset &amp;Liability '!E109</f>
        <v>0</v>
      </c>
      <c r="F109" s="545">
        <f>'[8]RCB 3 An3D-Asset &amp;Liability '!F109</f>
        <v>2685646.2826018245</v>
      </c>
      <c r="G109" s="545">
        <f>'[8]RCB 3 An3D-Asset &amp;Liability '!G109</f>
        <v>16891.5259287683</v>
      </c>
      <c r="H109" s="545">
        <f>'[8]RCB 3 An3D-Asset &amp;Liability '!H109</f>
        <v>0</v>
      </c>
      <c r="I109" s="546">
        <f>'[8]RCB 3 An3D-Asset &amp;Liability '!I109</f>
        <v>11167.81245848592</v>
      </c>
      <c r="J109" s="547">
        <f>'[8]RCB 3 An3D-Asset &amp;Liability '!J109</f>
        <v>2748123.6487641977</v>
      </c>
      <c r="K109" s="545">
        <f>'[8]RCB 3 An3D-Asset &amp;Liability '!K109</f>
        <v>717329665.58594072</v>
      </c>
      <c r="L109" s="545">
        <f>'[8]RCB 3 An3D-Asset &amp;Liability '!L109</f>
        <v>5316646.6612518327</v>
      </c>
      <c r="M109" s="545">
        <f>'[8]RCB 3 An3D-Asset &amp;Liability '!M109</f>
        <v>8968.2389019690545</v>
      </c>
      <c r="N109" s="546">
        <f>'[8]RCB 3 An3D-Asset &amp;Liability '!N109</f>
        <v>1288621.6225683063</v>
      </c>
      <c r="O109" s="547">
        <f>'[8]RCB 3 An3D-Asset &amp;Liability '!O109</f>
        <v>10550297045.475891</v>
      </c>
      <c r="P109" s="545">
        <f>'[8]RCB 3 An3D-Asset &amp;Liability '!P109</f>
        <v>71333968.217580855</v>
      </c>
      <c r="Q109" s="546">
        <f>'[8]RCB 3 An3D-Asset &amp;Liability '!Q109</f>
        <v>15085964.019191425</v>
      </c>
      <c r="R109" s="547">
        <f>'[8]RCB 3 An3D-Asset &amp;Liability '!R109</f>
        <v>0</v>
      </c>
      <c r="S109" s="545">
        <f>'[8]RCB 3 An3D-Asset &amp;Liability '!S109</f>
        <v>490358.69500739966</v>
      </c>
      <c r="T109" s="545">
        <f>'[8]RCB 3 An3D-Asset &amp;Liability '!T109</f>
        <v>3821.44764466163</v>
      </c>
      <c r="U109" s="545">
        <f>'[8]RCB 3 An3D-Asset &amp;Liability '!U109</f>
        <v>0</v>
      </c>
      <c r="V109" s="546">
        <f>'[8]RCB 3 An3D-Asset &amp;Liability '!V109</f>
        <v>2039.0749067391032</v>
      </c>
      <c r="W109" s="547">
        <f>'[8]RCB 3 An3D-Asset &amp;Liability '!W109</f>
        <v>61774313.947427019</v>
      </c>
      <c r="X109" s="545">
        <f>'[8]RCB 3 An3D-Asset &amp;Liability '!X109</f>
        <v>471612.48420822417</v>
      </c>
      <c r="Y109" s="546">
        <f>'[8]RCB 3 An3D-Asset &amp;Liability '!Y109</f>
        <v>256878.18883138418</v>
      </c>
      <c r="Z109" s="151"/>
      <c r="AA109" s="169">
        <f>'[8]RCB 3 An3D-Asset &amp;Liability '!AA109</f>
        <v>0</v>
      </c>
      <c r="AB109" s="170">
        <f>'[8]RCB 3 An3D-Asset &amp;Liability '!AB109</f>
        <v>1151500000</v>
      </c>
      <c r="AC109" s="171">
        <f>'[8]RCB 3 An3D-Asset &amp;Liability '!AC109</f>
        <v>0</v>
      </c>
      <c r="AD109" s="169">
        <f>'[8]RCB 3 An3D-Asset &amp;Liability '!AD109</f>
        <v>0</v>
      </c>
      <c r="AE109" s="170">
        <f>'[8]RCB 3 An3D-Asset &amp;Liability '!AE109</f>
        <v>0</v>
      </c>
      <c r="AF109" s="170">
        <f>'[8]RCB 3 An3D-Asset &amp;Liability '!AF109</f>
        <v>0</v>
      </c>
      <c r="AG109" s="169">
        <f>'[8]RCB 3 An3D-Asset &amp;Liability '!AG109</f>
        <v>0</v>
      </c>
      <c r="AH109" s="170">
        <f>'[8]RCB 3 An3D-Asset &amp;Liability '!AH109</f>
        <v>0</v>
      </c>
      <c r="AI109" s="170">
        <f>'[8]RCB 3 An3D-Asset &amp;Liability '!AI109</f>
        <v>0</v>
      </c>
      <c r="AJ109" s="171">
        <f>'[8]RCB 3 An3D-Asset &amp;Liability '!AJ109</f>
        <v>0</v>
      </c>
      <c r="AK109" s="170">
        <f>'[8]RCB 3 An3D-Asset &amp;Liability '!AK109</f>
        <v>0</v>
      </c>
      <c r="AL109" s="170">
        <f>'[8]RCB 3 An3D-Asset &amp;Liability '!AL109</f>
        <v>0</v>
      </c>
      <c r="AM109" s="170">
        <f>'[8]RCB 3 An3D-Asset &amp;Liability '!AM109</f>
        <v>0</v>
      </c>
      <c r="AN109" s="169">
        <f>'[8]RCB 3 An3D-Asset &amp;Liability '!AN109</f>
        <v>0</v>
      </c>
      <c r="AO109" s="170">
        <f>'[8]RCB 3 An3D-Asset &amp;Liability '!AO109</f>
        <v>0</v>
      </c>
      <c r="AP109" s="171">
        <f>'[8]RCB 3 An3D-Asset &amp;Liability '!AP109</f>
        <v>0</v>
      </c>
    </row>
    <row r="110" spans="1:42">
      <c r="A110" s="168">
        <f>'[8]RCB 3 An3D-Asset &amp;Liability '!A110</f>
        <v>45017</v>
      </c>
      <c r="B110" s="545">
        <f>'[8]RCB 3 An3D-Asset &amp;Liability '!B110</f>
        <v>10227077.938111749</v>
      </c>
      <c r="C110" s="545">
        <f>'[8]RCB 3 An3D-Asset &amp;Liability '!C110</f>
        <v>16574.505817851765</v>
      </c>
      <c r="D110" s="546">
        <f>'[8]RCB 3 An3D-Asset &amp;Liability '!D110</f>
        <v>33182.100435585409</v>
      </c>
      <c r="E110" s="547">
        <f>'[8]RCB 3 An3D-Asset &amp;Liability '!E110</f>
        <v>0</v>
      </c>
      <c r="F110" s="545">
        <f>'[8]RCB 3 An3D-Asset &amp;Liability '!F110</f>
        <v>2668754.7566730557</v>
      </c>
      <c r="G110" s="545">
        <f>'[8]RCB 3 An3D-Asset &amp;Liability '!G110</f>
        <v>16961.766524088715</v>
      </c>
      <c r="H110" s="545">
        <f>'[8]RCB 3 An3D-Asset &amp;Liability '!H110</f>
        <v>0</v>
      </c>
      <c r="I110" s="546">
        <f>'[8]RCB 3 An3D-Asset &amp;Liability '!I110</f>
        <v>11097.571863165458</v>
      </c>
      <c r="J110" s="547">
        <f>'[8]RCB 3 An3D-Asset &amp;Liability '!J110</f>
        <v>2743832.3453495335</v>
      </c>
      <c r="K110" s="545">
        <f>'[8]RCB 3 An3D-Asset &amp;Liability '!K110</f>
        <v>712017310.22810221</v>
      </c>
      <c r="L110" s="545">
        <f>'[8]RCB 3 An3D-Asset &amp;Liability '!L110</f>
        <v>7696257.8303526109</v>
      </c>
      <c r="M110" s="545">
        <f>'[8]RCB 3 An3D-Asset &amp;Liability '!M110</f>
        <v>8954.0851401509099</v>
      </c>
      <c r="N110" s="546">
        <f>'[8]RCB 3 An3D-Asset &amp;Liability '!N110</f>
        <v>1280060.2670413624</v>
      </c>
      <c r="O110" s="547">
        <f>'[8]RCB 3 An3D-Asset &amp;Liability '!O110</f>
        <v>10478963077.25832</v>
      </c>
      <c r="P110" s="545">
        <f>'[8]RCB 3 An3D-Asset &amp;Liability '!P110</f>
        <v>69510654.19483906</v>
      </c>
      <c r="Q110" s="546">
        <f>'[8]RCB 3 An3D-Asset &amp;Liability '!Q110</f>
        <v>14990606.578228092</v>
      </c>
      <c r="R110" s="547">
        <f>'[8]RCB 3 An3D-Asset &amp;Liability '!R110</f>
        <v>0</v>
      </c>
      <c r="S110" s="545">
        <f>'[8]RCB 3 An3D-Asset &amp;Liability '!S110</f>
        <v>486537.24736273801</v>
      </c>
      <c r="T110" s="545">
        <f>'[8]RCB 3 An3D-Asset &amp;Liability '!T110</f>
        <v>3837.3384977840105</v>
      </c>
      <c r="U110" s="545">
        <f>'[8]RCB 3 An3D-Asset &amp;Liability '!U110</f>
        <v>0</v>
      </c>
      <c r="V110" s="546">
        <f>'[8]RCB 3 An3D-Asset &amp;Liability '!V110</f>
        <v>2023.1840536167188</v>
      </c>
      <c r="W110" s="547">
        <f>'[8]RCB 3 An3D-Asset &amp;Liability '!W110</f>
        <v>61302701.463218808</v>
      </c>
      <c r="X110" s="545">
        <f>'[8]RCB 3 An3D-Asset &amp;Liability '!X110</f>
        <v>654646.37230291555</v>
      </c>
      <c r="Y110" s="546">
        <f>'[8]RCB 3 An3D-Asset &amp;Liability '!Y110</f>
        <v>254917.06691788501</v>
      </c>
      <c r="Z110" s="151"/>
      <c r="AA110" s="169">
        <f>'[8]RCB 3 An3D-Asset &amp;Liability '!AA110</f>
        <v>0</v>
      </c>
      <c r="AB110" s="170">
        <f>'[8]RCB 3 An3D-Asset &amp;Liability '!AB110</f>
        <v>1151500000</v>
      </c>
      <c r="AC110" s="171">
        <f>'[8]RCB 3 An3D-Asset &amp;Liability '!AC110</f>
        <v>0</v>
      </c>
      <c r="AD110" s="169">
        <f>'[8]RCB 3 An3D-Asset &amp;Liability '!AD110</f>
        <v>0</v>
      </c>
      <c r="AE110" s="170">
        <f>'[8]RCB 3 An3D-Asset &amp;Liability '!AE110</f>
        <v>0</v>
      </c>
      <c r="AF110" s="170">
        <f>'[8]RCB 3 An3D-Asset &amp;Liability '!AF110</f>
        <v>0</v>
      </c>
      <c r="AG110" s="169">
        <f>'[8]RCB 3 An3D-Asset &amp;Liability '!AG110</f>
        <v>0</v>
      </c>
      <c r="AH110" s="170">
        <f>'[8]RCB 3 An3D-Asset &amp;Liability '!AH110</f>
        <v>0</v>
      </c>
      <c r="AI110" s="170">
        <f>'[8]RCB 3 An3D-Asset &amp;Liability '!AI110</f>
        <v>0</v>
      </c>
      <c r="AJ110" s="171">
        <f>'[8]RCB 3 An3D-Asset &amp;Liability '!AJ110</f>
        <v>0</v>
      </c>
      <c r="AK110" s="170">
        <f>'[8]RCB 3 An3D-Asset &amp;Liability '!AK110</f>
        <v>0</v>
      </c>
      <c r="AL110" s="170">
        <f>'[8]RCB 3 An3D-Asset &amp;Liability '!AL110</f>
        <v>0</v>
      </c>
      <c r="AM110" s="170">
        <f>'[8]RCB 3 An3D-Asset &amp;Liability '!AM110</f>
        <v>0</v>
      </c>
      <c r="AN110" s="169">
        <f>'[8]RCB 3 An3D-Asset &amp;Liability '!AN110</f>
        <v>0</v>
      </c>
      <c r="AO110" s="170">
        <f>'[8]RCB 3 An3D-Asset &amp;Liability '!AO110</f>
        <v>0</v>
      </c>
      <c r="AP110" s="171">
        <f>'[8]RCB 3 An3D-Asset &amp;Liability '!AP110</f>
        <v>0</v>
      </c>
    </row>
    <row r="111" spans="1:42">
      <c r="A111" s="168">
        <f>'[8]RCB 3 An3D-Asset &amp;Liability '!A111</f>
        <v>45047</v>
      </c>
      <c r="B111" s="545">
        <f>'[8]RCB 3 An3D-Asset &amp;Liability '!B111</f>
        <v>10210503.432293897</v>
      </c>
      <c r="C111" s="545">
        <f>'[8]RCB 3 An3D-Asset &amp;Liability '!C111</f>
        <v>16628.445273645295</v>
      </c>
      <c r="D111" s="546">
        <f>'[8]RCB 3 An3D-Asset &amp;Liability '!D111</f>
        <v>33128.160979791865</v>
      </c>
      <c r="E111" s="547">
        <f>'[8]RCB 3 An3D-Asset &amp;Liability '!E111</f>
        <v>0</v>
      </c>
      <c r="F111" s="545">
        <f>'[8]RCB 3 An3D-Asset &amp;Liability '!F111</f>
        <v>2651792.9901489676</v>
      </c>
      <c r="G111" s="545">
        <f>'[8]RCB 3 An3D-Asset &amp;Liability '!G111</f>
        <v>17032.29920321807</v>
      </c>
      <c r="H111" s="545">
        <f>'[8]RCB 3 An3D-Asset &amp;Liability '!H111</f>
        <v>0</v>
      </c>
      <c r="I111" s="546">
        <f>'[8]RCB 3 An3D-Asset &amp;Liability '!I111</f>
        <v>11027.039184036124</v>
      </c>
      <c r="J111" s="547">
        <f>'[8]RCB 3 An3D-Asset &amp;Liability '!J111</f>
        <v>2739526.8881730516</v>
      </c>
      <c r="K111" s="545">
        <f>'[8]RCB 3 An3D-Asset &amp;Liability '!K111</f>
        <v>704325357.85492718</v>
      </c>
      <c r="L111" s="545">
        <f>'[8]RCB 3 An3D-Asset &amp;Liability '!L111</f>
        <v>6823634.7447149251</v>
      </c>
      <c r="M111" s="545">
        <f>'[8]RCB 3 An3D-Asset &amp;Liability '!M111</f>
        <v>8939.8846892894835</v>
      </c>
      <c r="N111" s="546">
        <f>'[8]RCB 3 An3D-Asset &amp;Liability '!N111</f>
        <v>1268462.7838578068</v>
      </c>
      <c r="O111" s="547">
        <f>'[8]RCB 3 An3D-Asset &amp;Liability '!O111</f>
        <v>10409452423.063488</v>
      </c>
      <c r="P111" s="545">
        <f>'[8]RCB 3 An3D-Asset &amp;Liability '!P111</f>
        <v>83844697.187112376</v>
      </c>
      <c r="Q111" s="546">
        <f>'[8]RCB 3 An3D-Asset &amp;Liability '!Q111</f>
        <v>14896725.215469526</v>
      </c>
      <c r="R111" s="547">
        <f>'[8]RCB 3 An3D-Asset &amp;Liability '!R111</f>
        <v>0</v>
      </c>
      <c r="S111" s="545">
        <f>'[8]RCB 3 An3D-Asset &amp;Liability '!S111</f>
        <v>482699.90886495402</v>
      </c>
      <c r="T111" s="545">
        <f>'[8]RCB 3 An3D-Asset &amp;Liability '!T111</f>
        <v>3853.2954303706265</v>
      </c>
      <c r="U111" s="545">
        <f>'[8]RCB 3 An3D-Asset &amp;Liability '!U111</f>
        <v>0</v>
      </c>
      <c r="V111" s="546">
        <f>'[8]RCB 3 An3D-Asset &amp;Liability '!V111</f>
        <v>2007.2271210301003</v>
      </c>
      <c r="W111" s="547">
        <f>'[8]RCB 3 An3D-Asset &amp;Liability '!W111</f>
        <v>60648055.090915896</v>
      </c>
      <c r="X111" s="545">
        <f>'[8]RCB 3 An3D-Asset &amp;Liability '!X111</f>
        <v>627711.26081371412</v>
      </c>
      <c r="Y111" s="546">
        <f>'[8]RCB 3 An3D-Asset &amp;Liability '!Y111</f>
        <v>252194.82908639195</v>
      </c>
      <c r="Z111" s="151"/>
      <c r="AA111" s="169">
        <f>'[8]RCB 3 An3D-Asset &amp;Liability '!AA111</f>
        <v>0</v>
      </c>
      <c r="AB111" s="170">
        <f>'[8]RCB 3 An3D-Asset &amp;Liability '!AB111</f>
        <v>1151500000</v>
      </c>
      <c r="AC111" s="171">
        <f>'[8]RCB 3 An3D-Asset &amp;Liability '!AC111</f>
        <v>0</v>
      </c>
      <c r="AD111" s="169">
        <f>'[8]RCB 3 An3D-Asset &amp;Liability '!AD111</f>
        <v>0</v>
      </c>
      <c r="AE111" s="170">
        <f>'[8]RCB 3 An3D-Asset &amp;Liability '!AE111</f>
        <v>0</v>
      </c>
      <c r="AF111" s="170">
        <f>'[8]RCB 3 An3D-Asset &amp;Liability '!AF111</f>
        <v>0</v>
      </c>
      <c r="AG111" s="169">
        <f>'[8]RCB 3 An3D-Asset &amp;Liability '!AG111</f>
        <v>0</v>
      </c>
      <c r="AH111" s="170">
        <f>'[8]RCB 3 An3D-Asset &amp;Liability '!AH111</f>
        <v>0</v>
      </c>
      <c r="AI111" s="170">
        <f>'[8]RCB 3 An3D-Asset &amp;Liability '!AI111</f>
        <v>0</v>
      </c>
      <c r="AJ111" s="171">
        <f>'[8]RCB 3 An3D-Asset &amp;Liability '!AJ111</f>
        <v>0</v>
      </c>
      <c r="AK111" s="170">
        <f>'[8]RCB 3 An3D-Asset &amp;Liability '!AK111</f>
        <v>0</v>
      </c>
      <c r="AL111" s="170">
        <f>'[8]RCB 3 An3D-Asset &amp;Liability '!AL111</f>
        <v>0</v>
      </c>
      <c r="AM111" s="170">
        <f>'[8]RCB 3 An3D-Asset &amp;Liability '!AM111</f>
        <v>0</v>
      </c>
      <c r="AN111" s="169">
        <f>'[8]RCB 3 An3D-Asset &amp;Liability '!AN111</f>
        <v>0</v>
      </c>
      <c r="AO111" s="170">
        <f>'[8]RCB 3 An3D-Asset &amp;Liability '!AO111</f>
        <v>0</v>
      </c>
      <c r="AP111" s="171">
        <f>'[8]RCB 3 An3D-Asset &amp;Liability '!AP111</f>
        <v>0</v>
      </c>
    </row>
    <row r="112" spans="1:42">
      <c r="A112" s="168">
        <f>'[8]RCB 3 An3D-Asset &amp;Liability '!A112</f>
        <v>45078</v>
      </c>
      <c r="B112" s="545">
        <f>'[8]RCB 3 An3D-Asset &amp;Liability '!B112</f>
        <v>10193874.987020252</v>
      </c>
      <c r="C112" s="545">
        <f>'[8]RCB 3 An3D-Asset &amp;Liability '!C112</f>
        <v>16682.560282863742</v>
      </c>
      <c r="D112" s="546">
        <f>'[8]RCB 3 An3D-Asset &amp;Liability '!D112</f>
        <v>33074.045970573512</v>
      </c>
      <c r="E112" s="547">
        <f>'[8]RCB 3 An3D-Asset &amp;Liability '!E112</f>
        <v>0</v>
      </c>
      <c r="F112" s="545">
        <f>'[8]RCB 3 An3D-Asset &amp;Liability '!F112</f>
        <v>2634760.6909457492</v>
      </c>
      <c r="G112" s="545">
        <f>'[8]RCB 3 An3D-Asset &amp;Liability '!G112</f>
        <v>17103.125180738101</v>
      </c>
      <c r="H112" s="545">
        <f>'[8]RCB 3 An3D-Asset &amp;Liability '!H112</f>
        <v>0</v>
      </c>
      <c r="I112" s="546">
        <f>'[8]RCB 3 An3D-Asset &amp;Liability '!I112</f>
        <v>10956.213206516075</v>
      </c>
      <c r="J112" s="547">
        <f>'[8]RCB 3 An3D-Asset &amp;Liability '!J112</f>
        <v>2735207.230545708</v>
      </c>
      <c r="K112" s="545">
        <f>'[8]RCB 3 An3D-Asset &amp;Liability '!K112</f>
        <v>697506042.76783919</v>
      </c>
      <c r="L112" s="545">
        <f>'[8]RCB 3 An3D-Asset &amp;Liability '!L112</f>
        <v>6565720.9914062303</v>
      </c>
      <c r="M112" s="545">
        <f>'[8]RCB 3 An3D-Asset &amp;Liability '!M112</f>
        <v>8925.637395350308</v>
      </c>
      <c r="N112" s="546">
        <f>'[8]RCB 3 An3D-Asset &amp;Liability '!N112</f>
        <v>1258083.1316755202</v>
      </c>
      <c r="O112" s="547">
        <f>'[8]RCB 3 An3D-Asset &amp;Liability '!O112</f>
        <v>10325607725.876371</v>
      </c>
      <c r="P112" s="545">
        <f>'[8]RCB 3 An3D-Asset &amp;Liability '!P112</f>
        <v>74816952.549616128</v>
      </c>
      <c r="Q112" s="546">
        <f>'[8]RCB 3 An3D-Asset &amp;Liability '!Q112</f>
        <v>14782035.108596383</v>
      </c>
      <c r="R112" s="547">
        <f>'[8]RCB 3 An3D-Asset &amp;Liability '!R112</f>
        <v>0</v>
      </c>
      <c r="S112" s="545">
        <f>'[8]RCB 3 An3D-Asset &amp;Liability '!S112</f>
        <v>478846.61343458336</v>
      </c>
      <c r="T112" s="545">
        <f>'[8]RCB 3 An3D-Asset &amp;Liability '!T112</f>
        <v>3869.3187172019152</v>
      </c>
      <c r="U112" s="545">
        <f>'[8]RCB 3 An3D-Asset &amp;Liability '!U112</f>
        <v>0</v>
      </c>
      <c r="V112" s="546">
        <f>'[8]RCB 3 An3D-Asset &amp;Liability '!V112</f>
        <v>1991.2038341988091</v>
      </c>
      <c r="W112" s="547">
        <f>'[8]RCB 3 An3D-Asset &amp;Liability '!W112</f>
        <v>60020343.830102153</v>
      </c>
      <c r="X112" s="545">
        <f>'[8]RCB 3 An3D-Asset &amp;Liability '!X112</f>
        <v>517248.92254970677</v>
      </c>
      <c r="Y112" s="546">
        <f>'[8]RCB 3 An3D-Asset &amp;Liability '!Y112</f>
        <v>249584.59642684174</v>
      </c>
      <c r="Z112" s="151"/>
      <c r="AA112" s="169">
        <f>'[8]RCB 3 An3D-Asset &amp;Liability '!AA112</f>
        <v>0</v>
      </c>
      <c r="AB112" s="170">
        <f>'[8]RCB 3 An3D-Asset &amp;Liability '!AB112</f>
        <v>1151500000</v>
      </c>
      <c r="AC112" s="171">
        <f>'[8]RCB 3 An3D-Asset &amp;Liability '!AC112</f>
        <v>0</v>
      </c>
      <c r="AD112" s="169">
        <f>'[8]RCB 3 An3D-Asset &amp;Liability '!AD112</f>
        <v>0</v>
      </c>
      <c r="AE112" s="170">
        <f>'[8]RCB 3 An3D-Asset &amp;Liability '!AE112</f>
        <v>0</v>
      </c>
      <c r="AF112" s="170">
        <f>'[8]RCB 3 An3D-Asset &amp;Liability '!AF112</f>
        <v>0</v>
      </c>
      <c r="AG112" s="169">
        <f>'[8]RCB 3 An3D-Asset &amp;Liability '!AG112</f>
        <v>0</v>
      </c>
      <c r="AH112" s="170">
        <f>'[8]RCB 3 An3D-Asset &amp;Liability '!AH112</f>
        <v>0</v>
      </c>
      <c r="AI112" s="170">
        <f>'[8]RCB 3 An3D-Asset &amp;Liability '!AI112</f>
        <v>0</v>
      </c>
      <c r="AJ112" s="171">
        <f>'[8]RCB 3 An3D-Asset &amp;Liability '!AJ112</f>
        <v>0</v>
      </c>
      <c r="AK112" s="170">
        <f>'[8]RCB 3 An3D-Asset &amp;Liability '!AK112</f>
        <v>0</v>
      </c>
      <c r="AL112" s="170">
        <f>'[8]RCB 3 An3D-Asset &amp;Liability '!AL112</f>
        <v>27589200</v>
      </c>
      <c r="AM112" s="170">
        <f>'[8]RCB 3 An3D-Asset &amp;Liability '!AM112</f>
        <v>0</v>
      </c>
      <c r="AN112" s="169">
        <f>'[8]RCB 3 An3D-Asset &amp;Liability '!AN112</f>
        <v>0</v>
      </c>
      <c r="AO112" s="170">
        <f>'[8]RCB 3 An3D-Asset &amp;Liability '!AO112</f>
        <v>0</v>
      </c>
      <c r="AP112" s="171">
        <f>'[8]RCB 3 An3D-Asset &amp;Liability '!AP112</f>
        <v>0</v>
      </c>
    </row>
    <row r="113" spans="1:42">
      <c r="A113" s="168">
        <f>'[8]RCB 3 An3D-Asset &amp;Liability '!A113</f>
        <v>45108</v>
      </c>
      <c r="B113" s="545">
        <f>'[8]RCB 3 An3D-Asset &amp;Liability '!B113</f>
        <v>10177192.426737389</v>
      </c>
      <c r="C113" s="545">
        <f>'[8]RCB 3 An3D-Asset &amp;Liability '!C113</f>
        <v>16736.851416918973</v>
      </c>
      <c r="D113" s="546">
        <f>'[8]RCB 3 An3D-Asset &amp;Liability '!D113</f>
        <v>33019.754836518179</v>
      </c>
      <c r="E113" s="547">
        <f>'[8]RCB 3 An3D-Asset &amp;Liability '!E113</f>
        <v>0</v>
      </c>
      <c r="F113" s="545">
        <f>'[8]RCB 3 An3D-Asset &amp;Liability '!F113</f>
        <v>2617657.5657650107</v>
      </c>
      <c r="G113" s="545">
        <f>'[8]RCB 3 An3D-Asset &amp;Liability '!G113</f>
        <v>17174.245676281324</v>
      </c>
      <c r="H113" s="545">
        <f>'[8]RCB 3 An3D-Asset &amp;Liability '!H113</f>
        <v>0</v>
      </c>
      <c r="I113" s="546">
        <f>'[8]RCB 3 An3D-Asset &amp;Liability '!I113</f>
        <v>10885.092710972836</v>
      </c>
      <c r="J113" s="547">
        <f>'[8]RCB 3 An3D-Asset &amp;Liability '!J113</f>
        <v>2730873.3256244245</v>
      </c>
      <c r="K113" s="545">
        <f>'[8]RCB 3 An3D-Asset &amp;Liability '!K113</f>
        <v>690944655.68135607</v>
      </c>
      <c r="L113" s="545">
        <f>'[8]RCB 3 An3D-Asset &amp;Liability '!L113</f>
        <v>6156180.235769988</v>
      </c>
      <c r="M113" s="545">
        <f>'[8]RCB 3 An3D-Asset &amp;Liability '!M113</f>
        <v>8911.3431037906503</v>
      </c>
      <c r="N113" s="546">
        <f>'[8]RCB 3 An3D-Asset &amp;Liability '!N113</f>
        <v>1246973.7577324905</v>
      </c>
      <c r="O113" s="547">
        <f>'[8]RCB 3 An3D-Asset &amp;Liability '!O113</f>
        <v>10250790773.326761</v>
      </c>
      <c r="P113" s="545">
        <f>'[8]RCB 3 An3D-Asset &amp;Liability '!P113</f>
        <v>77515260.543348581</v>
      </c>
      <c r="Q113" s="546">
        <f>'[8]RCB 3 An3D-Asset &amp;Liability '!Q113</f>
        <v>14677424.902681159</v>
      </c>
      <c r="R113" s="547">
        <f>'[8]RCB 3 An3D-Asset &amp;Liability '!R113</f>
        <v>0</v>
      </c>
      <c r="S113" s="545">
        <f>'[8]RCB 3 An3D-Asset &amp;Liability '!S113</f>
        <v>474977.29471738142</v>
      </c>
      <c r="T113" s="545">
        <f>'[8]RCB 3 An3D-Asset &amp;Liability '!T113</f>
        <v>3885.4086342009377</v>
      </c>
      <c r="U113" s="545">
        <f>'[8]RCB 3 An3D-Asset &amp;Liability '!U113</f>
        <v>0</v>
      </c>
      <c r="V113" s="546">
        <f>'[8]RCB 3 An3D-Asset &amp;Liability '!V113</f>
        <v>1975.1139171997779</v>
      </c>
      <c r="W113" s="547">
        <f>'[8]RCB 3 An3D-Asset &amp;Liability '!W113</f>
        <v>59503094.907552421</v>
      </c>
      <c r="X113" s="545">
        <f>'[8]RCB 3 An3D-Asset &amp;Liability '!X113</f>
        <v>519873.17965325399</v>
      </c>
      <c r="Y113" s="546">
        <f>'[8]RCB 3 An3D-Asset &amp;Liability '!Y113</f>
        <v>247433.70299057258</v>
      </c>
      <c r="Z113" s="151"/>
      <c r="AA113" s="169">
        <f>'[8]RCB 3 An3D-Asset &amp;Liability '!AA113</f>
        <v>0</v>
      </c>
      <c r="AB113" s="170">
        <f>'[8]RCB 3 An3D-Asset &amp;Liability '!AB113</f>
        <v>1151500000</v>
      </c>
      <c r="AC113" s="171">
        <f>'[8]RCB 3 An3D-Asset &amp;Liability '!AC113</f>
        <v>0</v>
      </c>
      <c r="AD113" s="169">
        <f>'[8]RCB 3 An3D-Asset &amp;Liability '!AD113</f>
        <v>0</v>
      </c>
      <c r="AE113" s="170">
        <f>'[8]RCB 3 An3D-Asset &amp;Liability '!AE113</f>
        <v>0</v>
      </c>
      <c r="AF113" s="170">
        <f>'[8]RCB 3 An3D-Asset &amp;Liability '!AF113</f>
        <v>0</v>
      </c>
      <c r="AG113" s="169">
        <f>'[8]RCB 3 An3D-Asset &amp;Liability '!AG113</f>
        <v>0</v>
      </c>
      <c r="AH113" s="170">
        <f>'[8]RCB 3 An3D-Asset &amp;Liability '!AH113</f>
        <v>0</v>
      </c>
      <c r="AI113" s="170">
        <f>'[8]RCB 3 An3D-Asset &amp;Liability '!AI113</f>
        <v>0</v>
      </c>
      <c r="AJ113" s="171">
        <f>'[8]RCB 3 An3D-Asset &amp;Liability '!AJ113</f>
        <v>0</v>
      </c>
      <c r="AK113" s="170">
        <f>'[8]RCB 3 An3D-Asset &amp;Liability '!AK113</f>
        <v>0</v>
      </c>
      <c r="AL113" s="170">
        <f>'[8]RCB 3 An3D-Asset &amp;Liability '!AL113</f>
        <v>0</v>
      </c>
      <c r="AM113" s="170">
        <f>'[8]RCB 3 An3D-Asset &amp;Liability '!AM113</f>
        <v>0</v>
      </c>
      <c r="AN113" s="169">
        <f>'[8]RCB 3 An3D-Asset &amp;Liability '!AN113</f>
        <v>0</v>
      </c>
      <c r="AO113" s="170">
        <f>'[8]RCB 3 An3D-Asset &amp;Liability '!AO113</f>
        <v>0</v>
      </c>
      <c r="AP113" s="171">
        <f>'[8]RCB 3 An3D-Asset &amp;Liability '!AP113</f>
        <v>0</v>
      </c>
    </row>
    <row r="114" spans="1:42">
      <c r="A114" s="168">
        <f>'[8]RCB 3 An3D-Asset &amp;Liability '!A114</f>
        <v>45139</v>
      </c>
      <c r="B114" s="545">
        <f>'[8]RCB 3 An3D-Asset &amp;Liability '!B114</f>
        <v>10160455.575320469</v>
      </c>
      <c r="C114" s="545">
        <f>'[8]RCB 3 An3D-Asset &amp;Liability '!C114</f>
        <v>16791.319249083419</v>
      </c>
      <c r="D114" s="546">
        <f>'[8]RCB 3 An3D-Asset &amp;Liability '!D114</f>
        <v>32965.287004353675</v>
      </c>
      <c r="E114" s="547">
        <f>'[8]RCB 3 An3D-Asset &amp;Liability '!E114</f>
        <v>0</v>
      </c>
      <c r="F114" s="545">
        <f>'[8]RCB 3 An3D-Asset &amp;Liability '!F114</f>
        <v>2600483.3200887302</v>
      </c>
      <c r="G114" s="545">
        <f>'[8]RCB 3 An3D-Asset &amp;Liability '!G114</f>
        <v>17245.661914551856</v>
      </c>
      <c r="H114" s="545">
        <f>'[8]RCB 3 An3D-Asset &amp;Liability '!H114</f>
        <v>0</v>
      </c>
      <c r="I114" s="546">
        <f>'[8]RCB 3 An3D-Asset &amp;Liability '!I114</f>
        <v>10813.6764727023</v>
      </c>
      <c r="J114" s="547">
        <f>'[8]RCB 3 An3D-Asset &amp;Liability '!J114</f>
        <v>2726525.1264115823</v>
      </c>
      <c r="K114" s="545">
        <f>'[8]RCB 3 An3D-Asset &amp;Liability '!K114</f>
        <v>684792823.64479709</v>
      </c>
      <c r="L114" s="545">
        <f>'[8]RCB 3 An3D-Asset &amp;Liability '!L114</f>
        <v>5034093.4025020758</v>
      </c>
      <c r="M114" s="545">
        <f>'[8]RCB 3 An3D-Asset &amp;Liability '!M114</f>
        <v>8897.0016595578581</v>
      </c>
      <c r="N114" s="546">
        <f>'[8]RCB 3 An3D-Asset &amp;Liability '!N114</f>
        <v>1237058.8207772099</v>
      </c>
      <c r="O114" s="547">
        <f>'[8]RCB 3 An3D-Asset &amp;Liability '!O114</f>
        <v>10173275512.783417</v>
      </c>
      <c r="P114" s="545">
        <f>'[8]RCB 3 An3D-Asset &amp;Liability '!P114</f>
        <v>76416677.586487398</v>
      </c>
      <c r="Q114" s="546">
        <f>'[8]RCB 3 An3D-Asset &amp;Liability '!Q114</f>
        <v>14577772.445979394</v>
      </c>
      <c r="R114" s="547">
        <f>'[8]RCB 3 An3D-Asset &amp;Liability '!R114</f>
        <v>0</v>
      </c>
      <c r="S114" s="545">
        <f>'[8]RCB 3 An3D-Asset &amp;Liability '!S114</f>
        <v>471091.88608318049</v>
      </c>
      <c r="T114" s="545">
        <f>'[8]RCB 3 An3D-Asset &amp;Liability '!T114</f>
        <v>3901.5654584381573</v>
      </c>
      <c r="U114" s="545">
        <f>'[8]RCB 3 An3D-Asset &amp;Liability '!U114</f>
        <v>0</v>
      </c>
      <c r="V114" s="546">
        <f>'[8]RCB 3 An3D-Asset &amp;Liability '!V114</f>
        <v>1958.957092962559</v>
      </c>
      <c r="W114" s="547">
        <f>'[8]RCB 3 An3D-Asset &amp;Liability '!W114</f>
        <v>58983221.727899194</v>
      </c>
      <c r="X114" s="545">
        <f>'[8]RCB 3 An3D-Asset &amp;Liability '!X114</f>
        <v>889760.26991025021</v>
      </c>
      <c r="Y114" s="546">
        <f>'[8]RCB 3 An3D-Asset &amp;Liability '!Y114</f>
        <v>245271.89701851449</v>
      </c>
      <c r="Z114" s="151"/>
      <c r="AA114" s="169">
        <f>'[8]RCB 3 An3D-Asset &amp;Liability '!AA114</f>
        <v>0</v>
      </c>
      <c r="AB114" s="170">
        <f>'[8]RCB 3 An3D-Asset &amp;Liability '!AB114</f>
        <v>1151500000</v>
      </c>
      <c r="AC114" s="171">
        <f>'[8]RCB 3 An3D-Asset &amp;Liability '!AC114</f>
        <v>0</v>
      </c>
      <c r="AD114" s="169">
        <f>'[8]RCB 3 An3D-Asset &amp;Liability '!AD114</f>
        <v>0</v>
      </c>
      <c r="AE114" s="170">
        <f>'[8]RCB 3 An3D-Asset &amp;Liability '!AE114</f>
        <v>0</v>
      </c>
      <c r="AF114" s="170">
        <f>'[8]RCB 3 An3D-Asset &amp;Liability '!AF114</f>
        <v>0</v>
      </c>
      <c r="AG114" s="169">
        <f>'[8]RCB 3 An3D-Asset &amp;Liability '!AG114</f>
        <v>0</v>
      </c>
      <c r="AH114" s="170">
        <f>'[8]RCB 3 An3D-Asset &amp;Liability '!AH114</f>
        <v>0</v>
      </c>
      <c r="AI114" s="170">
        <f>'[8]RCB 3 An3D-Asset &amp;Liability '!AI114</f>
        <v>0</v>
      </c>
      <c r="AJ114" s="171">
        <f>'[8]RCB 3 An3D-Asset &amp;Liability '!AJ114</f>
        <v>0</v>
      </c>
      <c r="AK114" s="170">
        <f>'[8]RCB 3 An3D-Asset &amp;Liability '!AK114</f>
        <v>0</v>
      </c>
      <c r="AL114" s="170">
        <f>'[8]RCB 3 An3D-Asset &amp;Liability '!AL114</f>
        <v>5836560</v>
      </c>
      <c r="AM114" s="170">
        <f>'[8]RCB 3 An3D-Asset &amp;Liability '!AM114</f>
        <v>0</v>
      </c>
      <c r="AN114" s="169">
        <f>'[8]RCB 3 An3D-Asset &amp;Liability '!AN114</f>
        <v>0</v>
      </c>
      <c r="AO114" s="170">
        <f>'[8]RCB 3 An3D-Asset &amp;Liability '!AO114</f>
        <v>0</v>
      </c>
      <c r="AP114" s="171">
        <f>'[8]RCB 3 An3D-Asset &amp;Liability '!AP114</f>
        <v>0</v>
      </c>
    </row>
    <row r="115" spans="1:42">
      <c r="A115" s="168">
        <f>'[8]RCB 3 An3D-Asset &amp;Liability '!A115</f>
        <v>45170</v>
      </c>
      <c r="B115" s="545">
        <f>'[8]RCB 3 An3D-Asset &amp;Liability '!B115</f>
        <v>10143664.256071385</v>
      </c>
      <c r="C115" s="545">
        <f>'[8]RCB 3 An3D-Asset &amp;Liability '!C115</f>
        <v>16845.96435449546</v>
      </c>
      <c r="D115" s="546">
        <f>'[8]RCB 3 An3D-Asset &amp;Liability '!D115</f>
        <v>32910.641898941663</v>
      </c>
      <c r="E115" s="547">
        <f>'[8]RCB 3 An3D-Asset &amp;Liability '!E115</f>
        <v>0</v>
      </c>
      <c r="F115" s="545">
        <f>'[8]RCB 3 An3D-Asset &amp;Liability '!F115</f>
        <v>2583237.6581741781</v>
      </c>
      <c r="G115" s="545">
        <f>'[8]RCB 3 An3D-Asset &amp;Liability '!G115</f>
        <v>17317.375125346509</v>
      </c>
      <c r="H115" s="545">
        <f>'[8]RCB 3 An3D-Asset &amp;Liability '!H115</f>
        <v>0</v>
      </c>
      <c r="I115" s="546">
        <f>'[8]RCB 3 An3D-Asset &amp;Liability '!I115</f>
        <v>10741.963261907622</v>
      </c>
      <c r="J115" s="547">
        <f>'[8]RCB 3 An3D-Asset &amp;Liability '!J115</f>
        <v>1730438.585754507</v>
      </c>
      <c r="K115" s="545">
        <f>'[8]RCB 3 An3D-Asset &amp;Liability '!K115</f>
        <v>680754816.78295147</v>
      </c>
      <c r="L115" s="545">
        <f>'[8]RCB 3 An3D-Asset &amp;Liability '!L115</f>
        <v>4606390.784316808</v>
      </c>
      <c r="M115" s="545">
        <f>'[8]RCB 3 An3D-Asset &amp;Liability '!M115</f>
        <v>5667.7742737543294</v>
      </c>
      <c r="N115" s="546">
        <f>'[8]RCB 3 An3D-Asset &amp;Liability '!N115</f>
        <v>1231907.9901531241</v>
      </c>
      <c r="O115" s="547">
        <f>'[8]RCB 3 An3D-Asset &amp;Liability '!O115</f>
        <v>10096858835.196917</v>
      </c>
      <c r="P115" s="545">
        <f>'[8]RCB 3 An3D-Asset &amp;Liability '!P115</f>
        <v>72758352.363934487</v>
      </c>
      <c r="Q115" s="546">
        <f>'[8]RCB 3 An3D-Asset &amp;Liability '!Q115</f>
        <v>14472976.786322718</v>
      </c>
      <c r="R115" s="547">
        <f>'[8]RCB 3 An3D-Asset &amp;Liability '!R115</f>
        <v>0</v>
      </c>
      <c r="S115" s="545">
        <f>'[8]RCB 3 An3D-Asset &amp;Liability '!S115</f>
        <v>467190.32062474237</v>
      </c>
      <c r="T115" s="545">
        <f>'[8]RCB 3 An3D-Asset &amp;Liability '!T115</f>
        <v>3917.789468136174</v>
      </c>
      <c r="U115" s="545">
        <f>'[8]RCB 3 An3D-Asset &amp;Liability '!U115</f>
        <v>0</v>
      </c>
      <c r="V115" s="546">
        <f>'[8]RCB 3 An3D-Asset &amp;Liability '!V115</f>
        <v>1942.7330832645534</v>
      </c>
      <c r="W115" s="547">
        <f>'[8]RCB 3 An3D-Asset &amp;Liability '!W115</f>
        <v>58093461.457988918</v>
      </c>
      <c r="X115" s="545">
        <f>'[8]RCB 3 An3D-Asset &amp;Liability '!X115</f>
        <v>726054.68652384763</v>
      </c>
      <c r="Y115" s="546">
        <f>'[8]RCB 3 An3D-Asset &amp;Liability '!Y115</f>
        <v>241571.97722947079</v>
      </c>
      <c r="Z115" s="151"/>
      <c r="AA115" s="169">
        <f>'[8]RCB 3 An3D-Asset &amp;Liability '!AA115</f>
        <v>0</v>
      </c>
      <c r="AB115" s="170">
        <f>'[8]RCB 3 An3D-Asset &amp;Liability '!AB115</f>
        <v>1151500000</v>
      </c>
      <c r="AC115" s="171">
        <f>'[8]RCB 3 An3D-Asset &amp;Liability '!AC115</f>
        <v>0</v>
      </c>
      <c r="AD115" s="169">
        <f>'[8]RCB 3 An3D-Asset &amp;Liability '!AD115</f>
        <v>0</v>
      </c>
      <c r="AE115" s="170">
        <f>'[8]RCB 3 An3D-Asset &amp;Liability '!AE115</f>
        <v>0</v>
      </c>
      <c r="AF115" s="170">
        <f>'[8]RCB 3 An3D-Asset &amp;Liability '!AF115</f>
        <v>0</v>
      </c>
      <c r="AG115" s="169">
        <f>'[8]RCB 3 An3D-Asset &amp;Liability '!AG115</f>
        <v>0</v>
      </c>
      <c r="AH115" s="170">
        <f>'[8]RCB 3 An3D-Asset &amp;Liability '!AH115</f>
        <v>0</v>
      </c>
      <c r="AI115" s="170">
        <f>'[8]RCB 3 An3D-Asset &amp;Liability '!AI115</f>
        <v>0</v>
      </c>
      <c r="AJ115" s="171">
        <f>'[8]RCB 3 An3D-Asset &amp;Liability '!AJ115</f>
        <v>0</v>
      </c>
      <c r="AK115" s="170">
        <f>'[8]RCB 3 An3D-Asset &amp;Liability '!AK115</f>
        <v>0</v>
      </c>
      <c r="AL115" s="170">
        <f>'[8]RCB 3 An3D-Asset &amp;Liability '!AL115</f>
        <v>4601520</v>
      </c>
      <c r="AM115" s="170">
        <f>'[8]RCB 3 An3D-Asset &amp;Liability '!AM115</f>
        <v>0</v>
      </c>
      <c r="AN115" s="169">
        <f>'[8]RCB 3 An3D-Asset &amp;Liability '!AN115</f>
        <v>0</v>
      </c>
      <c r="AO115" s="170">
        <f>'[8]RCB 3 An3D-Asset &amp;Liability '!AO115</f>
        <v>0</v>
      </c>
      <c r="AP115" s="171">
        <f>'[8]RCB 3 An3D-Asset &amp;Liability '!AP115</f>
        <v>0</v>
      </c>
    </row>
    <row r="116" spans="1:42">
      <c r="A116" s="168">
        <f>'[8]RCB 3 An3D-Asset &amp;Liability '!A116</f>
        <v>45200</v>
      </c>
      <c r="B116" s="545">
        <f>'[8]RCB 3 An3D-Asset &amp;Liability '!B116</f>
        <v>10126818.29171689</v>
      </c>
      <c r="C116" s="545">
        <f>'[8]RCB 3 An3D-Asset &amp;Liability '!C116</f>
        <v>16900.787310165455</v>
      </c>
      <c r="D116" s="546">
        <f>'[8]RCB 3 An3D-Asset &amp;Liability '!D116</f>
        <v>32855.818943271595</v>
      </c>
      <c r="E116" s="547">
        <f>'[8]RCB 3 An3D-Asset &amp;Liability '!E116</f>
        <v>0</v>
      </c>
      <c r="F116" s="545">
        <f>'[8]RCB 3 An3D-Asset &amp;Liability '!F116</f>
        <v>2565920.2830488319</v>
      </c>
      <c r="G116" s="545">
        <f>'[8]RCB 3 An3D-Asset &amp;Liability '!G116</f>
        <v>17389.38654357606</v>
      </c>
      <c r="H116" s="545">
        <f>'[8]RCB 3 An3D-Asset &amp;Liability '!H116</f>
        <v>0</v>
      </c>
      <c r="I116" s="546">
        <f>'[8]RCB 3 An3D-Asset &amp;Liability '!I116</f>
        <v>10669.951843678056</v>
      </c>
      <c r="J116" s="547">
        <f>'[8]RCB 3 An3D-Asset &amp;Liability '!J116</f>
        <v>1726061.6563449618</v>
      </c>
      <c r="K116" s="545">
        <f>'[8]RCB 3 An3D-Asset &amp;Liability '!K116</f>
        <v>676152802.92804384</v>
      </c>
      <c r="L116" s="545">
        <f>'[8]RCB 3 An3D-Asset &amp;Liability '!L116</f>
        <v>5778338.5734363366</v>
      </c>
      <c r="M116" s="545">
        <f>'[8]RCB 3 An3D-Asset &amp;Liability '!M116</f>
        <v>5653.3380569691562</v>
      </c>
      <c r="N116" s="546">
        <f>'[8]RCB 3 An3D-Asset &amp;Liability '!N116</f>
        <v>1223854.1965577414</v>
      </c>
      <c r="O116" s="547">
        <f>'[8]RCB 3 An3D-Asset &amp;Liability '!O116</f>
        <v>10024100482.832975</v>
      </c>
      <c r="P116" s="545">
        <f>'[8]RCB 3 An3D-Asset &amp;Liability '!P116</f>
        <v>78269109.823879942</v>
      </c>
      <c r="Q116" s="546">
        <f>'[8]RCB 3 An3D-Asset &amp;Liability '!Q116</f>
        <v>14373091.301284229</v>
      </c>
      <c r="R116" s="547">
        <f>'[8]RCB 3 An3D-Asset &amp;Liability '!R116</f>
        <v>0</v>
      </c>
      <c r="S116" s="545">
        <f>'[8]RCB 3 An3D-Asset &amp;Liability '!S116</f>
        <v>463272.53115660616</v>
      </c>
      <c r="T116" s="545">
        <f>'[8]RCB 3 An3D-Asset &amp;Liability '!T116</f>
        <v>3934.0809426744909</v>
      </c>
      <c r="U116" s="545">
        <f>'[8]RCB 3 An3D-Asset &amp;Liability '!U116</f>
        <v>0</v>
      </c>
      <c r="V116" s="546">
        <f>'[8]RCB 3 An3D-Asset &amp;Liability '!V116</f>
        <v>1926.4416087262207</v>
      </c>
      <c r="W116" s="547">
        <f>'[8]RCB 3 An3D-Asset &amp;Liability '!W116</f>
        <v>57367406.771465085</v>
      </c>
      <c r="X116" s="545">
        <f>'[8]RCB 3 An3D-Asset &amp;Liability '!X116</f>
        <v>697218.88942515105</v>
      </c>
      <c r="Y116" s="546">
        <f>'[8]RCB 3 An3D-Asset &amp;Liability '!Y116</f>
        <v>238552.79982467589</v>
      </c>
      <c r="Z116" s="151"/>
      <c r="AA116" s="169">
        <f>'[8]RCB 3 An3D-Asset &amp;Liability '!AA116</f>
        <v>0</v>
      </c>
      <c r="AB116" s="170">
        <f>'[8]RCB 3 An3D-Asset &amp;Liability '!AB116</f>
        <v>1151500000</v>
      </c>
      <c r="AC116" s="171">
        <f>'[8]RCB 3 An3D-Asset &amp;Liability '!AC116</f>
        <v>0</v>
      </c>
      <c r="AD116" s="169">
        <f>'[8]RCB 3 An3D-Asset &amp;Liability '!AD116</f>
        <v>0</v>
      </c>
      <c r="AE116" s="170">
        <f>'[8]RCB 3 An3D-Asset &amp;Liability '!AE116</f>
        <v>0</v>
      </c>
      <c r="AF116" s="170">
        <f>'[8]RCB 3 An3D-Asset &amp;Liability '!AF116</f>
        <v>0</v>
      </c>
      <c r="AG116" s="169">
        <f>'[8]RCB 3 An3D-Asset &amp;Liability '!AG116</f>
        <v>0</v>
      </c>
      <c r="AH116" s="170">
        <f>'[8]RCB 3 An3D-Asset &amp;Liability '!AH116</f>
        <v>0</v>
      </c>
      <c r="AI116" s="170">
        <f>'[8]RCB 3 An3D-Asset &amp;Liability '!AI116</f>
        <v>0</v>
      </c>
      <c r="AJ116" s="171">
        <f>'[8]RCB 3 An3D-Asset &amp;Liability '!AJ116</f>
        <v>0</v>
      </c>
      <c r="AK116" s="170">
        <f>'[8]RCB 3 An3D-Asset &amp;Liability '!AK116</f>
        <v>0</v>
      </c>
      <c r="AL116" s="170">
        <f>'[8]RCB 3 An3D-Asset &amp;Liability '!AL116</f>
        <v>5697120</v>
      </c>
      <c r="AM116" s="170">
        <f>'[8]RCB 3 An3D-Asset &amp;Liability '!AM116</f>
        <v>0</v>
      </c>
      <c r="AN116" s="169">
        <f>'[8]RCB 3 An3D-Asset &amp;Liability '!AN116</f>
        <v>0</v>
      </c>
      <c r="AO116" s="170">
        <f>'[8]RCB 3 An3D-Asset &amp;Liability '!AO116</f>
        <v>0</v>
      </c>
      <c r="AP116" s="171">
        <f>'[8]RCB 3 An3D-Asset &amp;Liability '!AP116</f>
        <v>0</v>
      </c>
    </row>
    <row r="117" spans="1:42">
      <c r="A117" s="168">
        <f>'[8]RCB 3 An3D-Asset &amp;Liability '!A117</f>
        <v>45231</v>
      </c>
      <c r="B117" s="545">
        <f>'[8]RCB 3 An3D-Asset &amp;Liability '!B117</f>
        <v>10109917.504406724</v>
      </c>
      <c r="C117" s="545">
        <f>'[8]RCB 3 An3D-Asset &amp;Liability '!C117</f>
        <v>16955.788694982431</v>
      </c>
      <c r="D117" s="546">
        <f>'[8]RCB 3 An3D-Asset &amp;Liability '!D117</f>
        <v>32800.817558454677</v>
      </c>
      <c r="E117" s="547">
        <f>'[8]RCB 3 An3D-Asset &amp;Liability '!E117</f>
        <v>0</v>
      </c>
      <c r="F117" s="545">
        <f>'[8]RCB 3 An3D-Asset &amp;Liability '!F117</f>
        <v>2548530.8965052553</v>
      </c>
      <c r="G117" s="545">
        <f>'[8]RCB 3 An3D-Asset &amp;Liability '!G117</f>
        <v>17059.239681538435</v>
      </c>
      <c r="H117" s="545">
        <f>'[8]RCB 3 An3D-Asset &amp;Liability '!H117</f>
        <v>0</v>
      </c>
      <c r="I117" s="546">
        <f>'[8]RCB 3 An3D-Asset &amp;Liability '!I117</f>
        <v>10597.640977967687</v>
      </c>
      <c r="J117" s="547">
        <f>'[8]RCB 3 An3D-Asset &amp;Liability '!J117</f>
        <v>1721670.2907186309</v>
      </c>
      <c r="K117" s="545">
        <f>'[8]RCB 3 An3D-Asset &amp;Liability '!K117</f>
        <v>670378855.72023392</v>
      </c>
      <c r="L117" s="545">
        <f>'[8]RCB 3 An3D-Asset &amp;Liability '!L117</f>
        <v>4481705.2254177537</v>
      </c>
      <c r="M117" s="545">
        <f>'[8]RCB 3 An3D-Asset &amp;Liability '!M117</f>
        <v>5638.8542192764417</v>
      </c>
      <c r="N117" s="546">
        <f>'[8]RCB 3 An3D-Asset &amp;Liability '!N117</f>
        <v>1213979.736434778</v>
      </c>
      <c r="O117" s="547">
        <f>'[8]RCB 3 An3D-Asset &amp;Liability '!O117</f>
        <v>9945831373.0090885</v>
      </c>
      <c r="P117" s="545">
        <f>'[8]RCB 3 An3D-Asset &amp;Liability '!P117</f>
        <v>66525148.316747993</v>
      </c>
      <c r="Q117" s="546">
        <f>'[8]RCB 3 An3D-Asset &amp;Liability '!Q117</f>
        <v>14262452.697447656</v>
      </c>
      <c r="R117" s="547">
        <f>'[8]RCB 3 An3D-Asset &amp;Liability '!R117</f>
        <v>0</v>
      </c>
      <c r="S117" s="545">
        <f>'[8]RCB 3 An3D-Asset &amp;Liability '!S117</f>
        <v>459338.45021393168</v>
      </c>
      <c r="T117" s="545">
        <f>'[8]RCB 3 An3D-Asset &amp;Liability '!T117</f>
        <v>3950.4401625944411</v>
      </c>
      <c r="U117" s="545">
        <f>'[8]RCB 3 An3D-Asset &amp;Liability '!U117</f>
        <v>0</v>
      </c>
      <c r="V117" s="546">
        <f>'[8]RCB 3 An3D-Asset &amp;Liability '!V117</f>
        <v>1910.0823888062657</v>
      </c>
      <c r="W117" s="547">
        <f>'[8]RCB 3 An3D-Asset &amp;Liability '!W117</f>
        <v>56670187.882039927</v>
      </c>
      <c r="X117" s="545">
        <f>'[8]RCB 3 An3D-Asset &amp;Liability '!X117</f>
        <v>449512.34110330296</v>
      </c>
      <c r="Y117" s="546">
        <f>'[8]RCB 3 An3D-Asset &amp;Liability '!Y117</f>
        <v>235653.53127614976</v>
      </c>
      <c r="Z117" s="151"/>
      <c r="AA117" s="169">
        <f>'[8]RCB 3 An3D-Asset &amp;Liability '!AA117</f>
        <v>0</v>
      </c>
      <c r="AB117" s="170">
        <f>'[8]RCB 3 An3D-Asset &amp;Liability '!AB117</f>
        <v>1151500000</v>
      </c>
      <c r="AC117" s="171">
        <f>'[8]RCB 3 An3D-Asset &amp;Liability '!AC117</f>
        <v>0</v>
      </c>
      <c r="AD117" s="169">
        <f>'[8]RCB 3 An3D-Asset &amp;Liability '!AD117</f>
        <v>0</v>
      </c>
      <c r="AE117" s="170">
        <f>'[8]RCB 3 An3D-Asset &amp;Liability '!AE117</f>
        <v>0</v>
      </c>
      <c r="AF117" s="170">
        <f>'[8]RCB 3 An3D-Asset &amp;Liability '!AF117</f>
        <v>0</v>
      </c>
      <c r="AG117" s="169">
        <f>'[8]RCB 3 An3D-Asset &amp;Liability '!AG117</f>
        <v>0</v>
      </c>
      <c r="AH117" s="170">
        <f>'[8]RCB 3 An3D-Asset &amp;Liability '!AH117</f>
        <v>0</v>
      </c>
      <c r="AI117" s="170">
        <f>'[8]RCB 3 An3D-Asset &amp;Liability '!AI117</f>
        <v>0</v>
      </c>
      <c r="AJ117" s="171">
        <f>'[8]RCB 3 An3D-Asset &amp;Liability '!AJ117</f>
        <v>0</v>
      </c>
      <c r="AK117" s="170">
        <f>'[8]RCB 3 An3D-Asset &amp;Liability '!AK117</f>
        <v>0</v>
      </c>
      <c r="AL117" s="170">
        <f>'[8]RCB 3 An3D-Asset &amp;Liability '!AL117</f>
        <v>2151360</v>
      </c>
      <c r="AM117" s="170">
        <f>'[8]RCB 3 An3D-Asset &amp;Liability '!AM117</f>
        <v>0</v>
      </c>
      <c r="AN117" s="169">
        <f>'[8]RCB 3 An3D-Asset &amp;Liability '!AN117</f>
        <v>0</v>
      </c>
      <c r="AO117" s="170">
        <f>'[8]RCB 3 An3D-Asset &amp;Liability '!AO117</f>
        <v>0</v>
      </c>
      <c r="AP117" s="171">
        <f>'[8]RCB 3 An3D-Asset &amp;Liability '!AP117</f>
        <v>0</v>
      </c>
    </row>
    <row r="118" spans="1:42">
      <c r="A118" s="168">
        <f>'[8]RCB 3 An3D-Asset &amp;Liability '!A118</f>
        <v>45261</v>
      </c>
      <c r="B118" s="545">
        <f>'[8]RCB 3 An3D-Asset &amp;Liability '!B118</f>
        <v>10092961.715711743</v>
      </c>
      <c r="C118" s="545">
        <f>'[8]RCB 3 An3D-Asset &amp;Liability '!C118</f>
        <v>17010.969089719427</v>
      </c>
      <c r="D118" s="546">
        <f>'[8]RCB 3 An3D-Asset &amp;Liability '!D118</f>
        <v>32745.637163717685</v>
      </c>
      <c r="E118" s="547">
        <f>'[8]RCB 3 An3D-Asset &amp;Liability '!E118</f>
        <v>0</v>
      </c>
      <c r="F118" s="545">
        <f>'[8]RCB 3 An3D-Asset &amp;Liability '!F118</f>
        <v>2531471.6568237171</v>
      </c>
      <c r="G118" s="545">
        <f>'[8]RCB 3 An3D-Asset &amp;Liability '!G118</f>
        <v>17130.177686547475</v>
      </c>
      <c r="H118" s="545">
        <f>'[8]RCB 3 An3D-Asset &amp;Liability '!H118</f>
        <v>0</v>
      </c>
      <c r="I118" s="546">
        <f>'[8]RCB 3 An3D-Asset &amp;Liability '!I118</f>
        <v>10526.702972958621</v>
      </c>
      <c r="J118" s="547">
        <f>'[8]RCB 3 An3D-Asset &amp;Liability '!J118</f>
        <v>1267375.1412546076</v>
      </c>
      <c r="K118" s="545">
        <f>'[8]RCB 3 An3D-Asset &amp;Liability '!K118</f>
        <v>666351445.64428079</v>
      </c>
      <c r="L118" s="545">
        <f>'[8]RCB 3 An3D-Asset &amp;Liability '!L118</f>
        <v>4886593.0056231208</v>
      </c>
      <c r="M118" s="545">
        <f>'[8]RCB 3 An3D-Asset &amp;Liability '!M118</f>
        <v>4165.9314560669218</v>
      </c>
      <c r="N118" s="546">
        <f>'[8]RCB 3 An3D-Asset &amp;Liability '!N118</f>
        <v>1207933.2342323959</v>
      </c>
      <c r="O118" s="547">
        <f>'[8]RCB 3 An3D-Asset &amp;Liability '!O118</f>
        <v>9879306224.6923409</v>
      </c>
      <c r="P118" s="545">
        <f>'[8]RCB 3 An3D-Asset &amp;Liability '!P118</f>
        <v>69453921.532268956</v>
      </c>
      <c r="Q118" s="546">
        <f>'[8]RCB 3 An3D-Asset &amp;Liability '!Q118</f>
        <v>14169592.39481454</v>
      </c>
      <c r="R118" s="547">
        <f>'[8]RCB 3 An3D-Asset &amp;Liability '!R118</f>
        <v>0</v>
      </c>
      <c r="S118" s="545">
        <f>'[8]RCB 3 An3D-Asset &amp;Liability '!S118</f>
        <v>455388.01005133719</v>
      </c>
      <c r="T118" s="545">
        <f>'[8]RCB 3 An3D-Asset &amp;Liability '!T118</f>
        <v>3966.8674096039049</v>
      </c>
      <c r="U118" s="545">
        <f>'[8]RCB 3 An3D-Asset &amp;Liability '!U118</f>
        <v>0</v>
      </c>
      <c r="V118" s="546">
        <f>'[8]RCB 3 An3D-Asset &amp;Liability '!V118</f>
        <v>1893.6551417968108</v>
      </c>
      <c r="W118" s="547">
        <f>'[8]RCB 3 An3D-Asset &amp;Liability '!W118</f>
        <v>56220675.540936634</v>
      </c>
      <c r="X118" s="545">
        <f>'[8]RCB 3 An3D-Asset &amp;Liability '!X118</f>
        <v>626522.57865776843</v>
      </c>
      <c r="Y118" s="546">
        <f>'[8]RCB 3 An3D-Asset &amp;Liability '!Y118</f>
        <v>233784.30912439513</v>
      </c>
      <c r="Z118" s="151"/>
      <c r="AA118" s="169">
        <f>'[8]RCB 3 An3D-Asset &amp;Liability '!AA118</f>
        <v>0</v>
      </c>
      <c r="AB118" s="170">
        <f>'[8]RCB 3 An3D-Asset &amp;Liability '!AB118</f>
        <v>1151500000</v>
      </c>
      <c r="AC118" s="171">
        <f>'[8]RCB 3 An3D-Asset &amp;Liability '!AC118</f>
        <v>0</v>
      </c>
      <c r="AD118" s="169">
        <f>'[8]RCB 3 An3D-Asset &amp;Liability '!AD118</f>
        <v>0</v>
      </c>
      <c r="AE118" s="170">
        <f>'[8]RCB 3 An3D-Asset &amp;Liability '!AE118</f>
        <v>0</v>
      </c>
      <c r="AF118" s="170">
        <f>'[8]RCB 3 An3D-Asset &amp;Liability '!AF118</f>
        <v>0</v>
      </c>
      <c r="AG118" s="169">
        <f>'[8]RCB 3 An3D-Asset &amp;Liability '!AG118</f>
        <v>0</v>
      </c>
      <c r="AH118" s="170">
        <f>'[8]RCB 3 An3D-Asset &amp;Liability '!AH118</f>
        <v>0</v>
      </c>
      <c r="AI118" s="170">
        <f>'[8]RCB 3 An3D-Asset &amp;Liability '!AI118</f>
        <v>0</v>
      </c>
      <c r="AJ118" s="171">
        <f>'[8]RCB 3 An3D-Asset &amp;Liability '!AJ118</f>
        <v>0</v>
      </c>
      <c r="AK118" s="170">
        <f>'[8]RCB 3 An3D-Asset &amp;Liability '!AK118</f>
        <v>0</v>
      </c>
      <c r="AL118" s="170">
        <f>'[8]RCB 3 An3D-Asset &amp;Liability '!AL118</f>
        <v>0</v>
      </c>
      <c r="AM118" s="170">
        <f>'[8]RCB 3 An3D-Asset &amp;Liability '!AM118</f>
        <v>0</v>
      </c>
      <c r="AN118" s="169">
        <f>'[8]RCB 3 An3D-Asset &amp;Liability '!AN118</f>
        <v>0</v>
      </c>
      <c r="AO118" s="170">
        <f>'[8]RCB 3 An3D-Asset &amp;Liability '!AO118</f>
        <v>0</v>
      </c>
      <c r="AP118" s="171">
        <f>'[8]RCB 3 An3D-Asset &amp;Liability '!AP118</f>
        <v>0</v>
      </c>
    </row>
    <row r="119" spans="1:42">
      <c r="A119" s="168">
        <f>'[8]RCB 3 An3D-Asset &amp;Liability '!A119</f>
        <v>45292</v>
      </c>
      <c r="B119" s="545">
        <f>'[8]RCB 3 An3D-Asset &amp;Liability '!B119</f>
        <v>10075950.746622022</v>
      </c>
      <c r="C119" s="545">
        <f>'[8]RCB 3 An3D-Asset &amp;Liability '!C119</f>
        <v>822574.59907704033</v>
      </c>
      <c r="D119" s="546">
        <f>'[8]RCB 3 An3D-Asset &amp;Liability '!D119</f>
        <v>32690.277176396856</v>
      </c>
      <c r="E119" s="547">
        <f>'[8]RCB 3 An3D-Asset &amp;Liability '!E119</f>
        <v>0</v>
      </c>
      <c r="F119" s="545">
        <f>'[8]RCB 3 An3D-Asset &amp;Liability '!F119</f>
        <v>2514341.4791371692</v>
      </c>
      <c r="G119" s="545">
        <f>'[8]RCB 3 An3D-Asset &amp;Liability '!G119</f>
        <v>17201.410675427382</v>
      </c>
      <c r="H119" s="545">
        <f>'[8]RCB 3 An3D-Asset &amp;Liability '!H119</f>
        <v>0</v>
      </c>
      <c r="I119" s="546">
        <f>'[8]RCB 3 An3D-Asset &amp;Liability '!I119</f>
        <v>10455.469984078729</v>
      </c>
      <c r="J119" s="547">
        <f>'[8]RCB 3 An3D-Asset &amp;Liability '!J119</f>
        <v>1262954.7601748749</v>
      </c>
      <c r="K119" s="545">
        <f>'[8]RCB 3 An3D-Asset &amp;Liability '!K119</f>
        <v>661469273.01973867</v>
      </c>
      <c r="L119" s="545">
        <f>'[8]RCB 3 An3D-Asset &amp;Liability '!L119</f>
        <v>5127272.245069975</v>
      </c>
      <c r="M119" s="545">
        <f>'[8]RCB 3 An3D-Asset &amp;Liability '!M119</f>
        <v>4151.3519047129339</v>
      </c>
      <c r="N119" s="546">
        <f>'[8]RCB 3 An3D-Asset &amp;Liability '!N119</f>
        <v>1199723.4256828227</v>
      </c>
      <c r="O119" s="547">
        <f>'[8]RCB 3 An3D-Asset &amp;Liability '!O119</f>
        <v>9809852303.1600914</v>
      </c>
      <c r="P119" s="545">
        <f>'[8]RCB 3 An3D-Asset &amp;Liability '!P119</f>
        <v>66906596.531553857</v>
      </c>
      <c r="Q119" s="546">
        <f>'[8]RCB 3 An3D-Asset &amp;Liability '!Q119</f>
        <v>14072344.058140151</v>
      </c>
      <c r="R119" s="547">
        <f>'[8]RCB 3 An3D-Asset &amp;Liability '!R119</f>
        <v>0</v>
      </c>
      <c r="S119" s="545">
        <f>'[8]RCB 3 An3D-Asset &amp;Liability '!S119</f>
        <v>451421.1426417334</v>
      </c>
      <c r="T119" s="545">
        <f>'[8]RCB 3 An3D-Asset &amp;Liability '!T119</f>
        <v>3983.36296658217</v>
      </c>
      <c r="U119" s="545">
        <f>'[8]RCB 3 An3D-Asset &amp;Liability '!U119</f>
        <v>0</v>
      </c>
      <c r="V119" s="546">
        <f>'[8]RCB 3 An3D-Asset &amp;Liability '!V119</f>
        <v>1877.1595848185411</v>
      </c>
      <c r="W119" s="547">
        <f>'[8]RCB 3 An3D-Asset &amp;Liability '!W119</f>
        <v>55594152.962278895</v>
      </c>
      <c r="X119" s="545">
        <f>'[8]RCB 3 An3D-Asset &amp;Liability '!X119</f>
        <v>510301.80846938828</v>
      </c>
      <c r="Y119" s="546">
        <f>'[8]RCB 3 An3D-Asset &amp;Liability '!Y119</f>
        <v>231179.01940147657</v>
      </c>
      <c r="Z119" s="151"/>
      <c r="AA119" s="169">
        <f>'[8]RCB 3 An3D-Asset &amp;Liability '!AA119</f>
        <v>0</v>
      </c>
      <c r="AB119" s="170">
        <f>'[8]RCB 3 An3D-Asset &amp;Liability '!AB119</f>
        <v>1151500000</v>
      </c>
      <c r="AC119" s="171">
        <f>'[8]RCB 3 An3D-Asset &amp;Liability '!AC119</f>
        <v>0</v>
      </c>
      <c r="AD119" s="169">
        <f>'[8]RCB 3 An3D-Asset &amp;Liability '!AD119</f>
        <v>0</v>
      </c>
      <c r="AE119" s="170">
        <f>'[8]RCB 3 An3D-Asset &amp;Liability '!AE119</f>
        <v>0</v>
      </c>
      <c r="AF119" s="170">
        <f>'[8]RCB 3 An3D-Asset &amp;Liability '!AF119</f>
        <v>0</v>
      </c>
      <c r="AG119" s="169">
        <f>'[8]RCB 3 An3D-Asset &amp;Liability '!AG119</f>
        <v>0</v>
      </c>
      <c r="AH119" s="170">
        <f>'[8]RCB 3 An3D-Asset &amp;Liability '!AH119</f>
        <v>0</v>
      </c>
      <c r="AI119" s="170">
        <f>'[8]RCB 3 An3D-Asset &amp;Liability '!AI119</f>
        <v>0</v>
      </c>
      <c r="AJ119" s="171">
        <f>'[8]RCB 3 An3D-Asset &amp;Liability '!AJ119</f>
        <v>0</v>
      </c>
      <c r="AK119" s="170">
        <f>'[8]RCB 3 An3D-Asset &amp;Liability '!AK119</f>
        <v>0</v>
      </c>
      <c r="AL119" s="170">
        <f>'[8]RCB 3 An3D-Asset &amp;Liability '!AL119</f>
        <v>0</v>
      </c>
      <c r="AM119" s="170">
        <f>'[8]RCB 3 An3D-Asset &amp;Liability '!AM119</f>
        <v>0</v>
      </c>
      <c r="AN119" s="169">
        <f>'[8]RCB 3 An3D-Asset &amp;Liability '!AN119</f>
        <v>0</v>
      </c>
      <c r="AO119" s="170">
        <f>'[8]RCB 3 An3D-Asset &amp;Liability '!AO119</f>
        <v>0</v>
      </c>
      <c r="AP119" s="171">
        <f>'[8]RCB 3 An3D-Asset &amp;Liability '!AP119</f>
        <v>0</v>
      </c>
    </row>
    <row r="120" spans="1:42">
      <c r="A120" s="168">
        <f>'[8]RCB 3 An3D-Asset &amp;Liability '!A120</f>
        <v>45323</v>
      </c>
      <c r="B120" s="545">
        <f>'[8]RCB 3 An3D-Asset &amp;Liability '!B120</f>
        <v>9253376.1475449819</v>
      </c>
      <c r="C120" s="545">
        <f>'[8]RCB 3 An3D-Asset &amp;Liability '!C120</f>
        <v>17121.869241505316</v>
      </c>
      <c r="D120" s="546">
        <f>'[8]RCB 3 An3D-Asset &amp;Liability '!D120</f>
        <v>30023.547703348406</v>
      </c>
      <c r="E120" s="547">
        <f>'[8]RCB 3 An3D-Asset &amp;Liability '!E120</f>
        <v>0</v>
      </c>
      <c r="F120" s="545">
        <f>'[8]RCB 3 An3D-Asset &amp;Liability '!F120</f>
        <v>2497140.0684617418</v>
      </c>
      <c r="G120" s="545">
        <f>'[8]RCB 3 An3D-Asset &amp;Liability '!G120</f>
        <v>17272.939874819356</v>
      </c>
      <c r="H120" s="545">
        <f>'[8]RCB 3 An3D-Asset &amp;Liability '!H120</f>
        <v>0</v>
      </c>
      <c r="I120" s="546">
        <f>'[8]RCB 3 An3D-Asset &amp;Liability '!I120</f>
        <v>10383.940784686743</v>
      </c>
      <c r="J120" s="547">
        <f>'[8]RCB 3 An3D-Asset &amp;Liability '!J120</f>
        <v>1258519.7995437882</v>
      </c>
      <c r="K120" s="545">
        <f>'[8]RCB 3 An3D-Asset &amp;Liability '!K120</f>
        <v>656346435.73529744</v>
      </c>
      <c r="L120" s="545">
        <f>'[8]RCB 3 An3D-Asset &amp;Liability '!L120</f>
        <v>4774909.9385555908</v>
      </c>
      <c r="M120" s="545">
        <f>'[8]RCB 3 An3D-Asset &amp;Liability '!M120</f>
        <v>4136.7242595667049</v>
      </c>
      <c r="N120" s="546">
        <f>'[8]RCB 3 An3D-Asset &amp;Liability '!N120</f>
        <v>1191124.4809825642</v>
      </c>
      <c r="O120" s="547">
        <f>'[8]RCB 3 An3D-Asset &amp;Liability '!O120</f>
        <v>9742945706.628521</v>
      </c>
      <c r="P120" s="545">
        <f>'[8]RCB 3 An3D-Asset &amp;Liability '!P120</f>
        <v>67968543.697661698</v>
      </c>
      <c r="Q120" s="546">
        <f>'[8]RCB 3 An3D-Asset &amp;Liability '!Q120</f>
        <v>13980066.703613598</v>
      </c>
      <c r="R120" s="547">
        <f>'[8]RCB 3 An3D-Asset &amp;Liability '!R120</f>
        <v>0</v>
      </c>
      <c r="S120" s="545">
        <f>'[8]RCB 3 An3D-Asset &amp;Liability '!S120</f>
        <v>447437.77967515116</v>
      </c>
      <c r="T120" s="545">
        <f>'[8]RCB 3 An3D-Asset &amp;Liability '!T120</f>
        <v>3999.9271175848771</v>
      </c>
      <c r="U120" s="545">
        <f>'[8]RCB 3 An3D-Asset &amp;Liability '!U120</f>
        <v>0</v>
      </c>
      <c r="V120" s="546">
        <f>'[8]RCB 3 An3D-Asset &amp;Liability '!V120</f>
        <v>1860.5954338158369</v>
      </c>
      <c r="W120" s="547">
        <f>'[8]RCB 3 An3D-Asset &amp;Liability '!W120</f>
        <v>55083851.153809495</v>
      </c>
      <c r="X120" s="545">
        <f>'[8]RCB 3 An3D-Asset &amp;Liability '!X120</f>
        <v>488362.71968799923</v>
      </c>
      <c r="Y120" s="546">
        <f>'[8]RCB 3 An3D-Asset &amp;Liability '!Y120</f>
        <v>229057.01438125805</v>
      </c>
      <c r="Z120" s="151"/>
      <c r="AA120" s="169">
        <f>'[8]RCB 3 An3D-Asset &amp;Liability '!AA120</f>
        <v>0</v>
      </c>
      <c r="AB120" s="170">
        <f>'[8]RCB 3 An3D-Asset &amp;Liability '!AB120</f>
        <v>1151500000</v>
      </c>
      <c r="AC120" s="171">
        <f>'[8]RCB 3 An3D-Asset &amp;Liability '!AC120</f>
        <v>0</v>
      </c>
      <c r="AD120" s="169">
        <f>'[8]RCB 3 An3D-Asset &amp;Liability '!AD120</f>
        <v>0</v>
      </c>
      <c r="AE120" s="170">
        <f>'[8]RCB 3 An3D-Asset &amp;Liability '!AE120</f>
        <v>0</v>
      </c>
      <c r="AF120" s="170">
        <f>'[8]RCB 3 An3D-Asset &amp;Liability '!AF120</f>
        <v>0</v>
      </c>
      <c r="AG120" s="169">
        <f>'[8]RCB 3 An3D-Asset &amp;Liability '!AG120</f>
        <v>0</v>
      </c>
      <c r="AH120" s="170">
        <f>'[8]RCB 3 An3D-Asset &amp;Liability '!AH120</f>
        <v>0</v>
      </c>
      <c r="AI120" s="170">
        <f>'[8]RCB 3 An3D-Asset &amp;Liability '!AI120</f>
        <v>0</v>
      </c>
      <c r="AJ120" s="171">
        <f>'[8]RCB 3 An3D-Asset &amp;Liability '!AJ120</f>
        <v>0</v>
      </c>
      <c r="AK120" s="170">
        <f>'[8]RCB 3 An3D-Asset &amp;Liability '!AK120</f>
        <v>0</v>
      </c>
      <c r="AL120" s="170">
        <f>'[8]RCB 3 An3D-Asset &amp;Liability '!AL120</f>
        <v>0</v>
      </c>
      <c r="AM120" s="170">
        <f>'[8]RCB 3 An3D-Asset &amp;Liability '!AM120</f>
        <v>0</v>
      </c>
      <c r="AN120" s="169">
        <f>'[8]RCB 3 An3D-Asset &amp;Liability '!AN120</f>
        <v>0</v>
      </c>
      <c r="AO120" s="170">
        <f>'[8]RCB 3 An3D-Asset &amp;Liability '!AO120</f>
        <v>0</v>
      </c>
      <c r="AP120" s="171">
        <f>'[8]RCB 3 An3D-Asset &amp;Liability '!AP120</f>
        <v>0</v>
      </c>
    </row>
    <row r="121" spans="1:42">
      <c r="A121" s="168">
        <f>'[8]RCB 3 An3D-Asset &amp;Liability '!A121</f>
        <v>45352</v>
      </c>
      <c r="B121" s="545">
        <f>'[8]RCB 3 An3D-Asset &amp;Liability '!B121</f>
        <v>9236254.2783034761</v>
      </c>
      <c r="C121" s="545">
        <f>'[8]RCB 3 An3D-Asset &amp;Liability '!C121</f>
        <v>17177.590169577979</v>
      </c>
      <c r="D121" s="546">
        <f>'[8]RCB 3 An3D-Asset &amp;Liability '!D121</f>
        <v>29967.826775275702</v>
      </c>
      <c r="E121" s="547">
        <f>'[8]RCB 3 An3D-Asset &amp;Liability '!E121</f>
        <v>0</v>
      </c>
      <c r="F121" s="545">
        <f>'[8]RCB 3 An3D-Asset &amp;Liability '!F121</f>
        <v>2479867.1285869232</v>
      </c>
      <c r="G121" s="545">
        <f>'[8]RCB 3 An3D-Asset &amp;Liability '!G121</f>
        <v>17344.766516465465</v>
      </c>
      <c r="H121" s="545">
        <f>'[8]RCB 3 An3D-Asset &amp;Liability '!H121</f>
        <v>0</v>
      </c>
      <c r="I121" s="546">
        <f>'[8]RCB 3 An3D-Asset &amp;Liability '!I121</f>
        <v>10312.114143040621</v>
      </c>
      <c r="J121" s="547">
        <f>'[8]RCB 3 An3D-Asset &amp;Liability '!J121</f>
        <v>1254070.2112675547</v>
      </c>
      <c r="K121" s="545">
        <f>'[8]RCB 3 An3D-Asset &amp;Liability '!K121</f>
        <v>651575975.38502133</v>
      </c>
      <c r="L121" s="545">
        <f>'[8]RCB 3 An3D-Asset &amp;Liability '!L121</f>
        <v>5519166.8236911111</v>
      </c>
      <c r="M121" s="545">
        <f>'[8]RCB 3 An3D-Asset &amp;Liability '!M121</f>
        <v>4122.0483619586339</v>
      </c>
      <c r="N121" s="546">
        <f>'[8]RCB 3 An3D-Asset &amp;Liability '!N121</f>
        <v>1183102.2966875862</v>
      </c>
      <c r="O121" s="547">
        <f>'[8]RCB 3 An3D-Asset &amp;Liability '!O121</f>
        <v>9674977162.9308701</v>
      </c>
      <c r="P121" s="545">
        <f>'[8]RCB 3 An3D-Asset &amp;Liability '!P121</f>
        <v>68658134.818194777</v>
      </c>
      <c r="Q121" s="546">
        <f>'[8]RCB 3 An3D-Asset &amp;Liability '!Q121</f>
        <v>13883057.094449919</v>
      </c>
      <c r="R121" s="547">
        <f>'[8]RCB 3 An3D-Asset &amp;Liability '!R121</f>
        <v>0</v>
      </c>
      <c r="S121" s="545">
        <f>'[8]RCB 3 An3D-Asset &amp;Liability '!S121</f>
        <v>443437.85255756625</v>
      </c>
      <c r="T121" s="545">
        <f>'[8]RCB 3 An3D-Asset &amp;Liability '!T121</f>
        <v>4016.5601478488315</v>
      </c>
      <c r="U121" s="545">
        <f>'[8]RCB 3 An3D-Asset &amp;Liability '!U121</f>
        <v>0</v>
      </c>
      <c r="V121" s="546">
        <f>'[8]RCB 3 An3D-Asset &amp;Liability '!V121</f>
        <v>1843.9624035518798</v>
      </c>
      <c r="W121" s="547">
        <f>'[8]RCB 3 An3D-Asset &amp;Liability '!W121</f>
        <v>54595488.434121519</v>
      </c>
      <c r="X121" s="545">
        <f>'[8]RCB 3 An3D-Asset &amp;Liability '!X121</f>
        <v>503642.2513601862</v>
      </c>
      <c r="Y121" s="546">
        <f>'[8]RCB 3 An3D-Asset &amp;Liability '!Y121</f>
        <v>227026.23940522209</v>
      </c>
      <c r="Z121" s="151"/>
      <c r="AA121" s="169">
        <f>'[8]RCB 3 An3D-Asset &amp;Liability '!AA121</f>
        <v>0</v>
      </c>
      <c r="AB121" s="170">
        <f>'[8]RCB 3 An3D-Asset &amp;Liability '!AB121</f>
        <v>1151500000</v>
      </c>
      <c r="AC121" s="171">
        <f>'[8]RCB 3 An3D-Asset &amp;Liability '!AC121</f>
        <v>0</v>
      </c>
      <c r="AD121" s="169">
        <f>'[8]RCB 3 An3D-Asset &amp;Liability '!AD121</f>
        <v>0</v>
      </c>
      <c r="AE121" s="170">
        <f>'[8]RCB 3 An3D-Asset &amp;Liability '!AE121</f>
        <v>0</v>
      </c>
      <c r="AF121" s="170">
        <f>'[8]RCB 3 An3D-Asset &amp;Liability '!AF121</f>
        <v>0</v>
      </c>
      <c r="AG121" s="169">
        <f>'[8]RCB 3 An3D-Asset &amp;Liability '!AG121</f>
        <v>0</v>
      </c>
      <c r="AH121" s="170">
        <f>'[8]RCB 3 An3D-Asset &amp;Liability '!AH121</f>
        <v>0</v>
      </c>
      <c r="AI121" s="170">
        <f>'[8]RCB 3 An3D-Asset &amp;Liability '!AI121</f>
        <v>0</v>
      </c>
      <c r="AJ121" s="171">
        <f>'[8]RCB 3 An3D-Asset &amp;Liability '!AJ121</f>
        <v>0</v>
      </c>
      <c r="AK121" s="170">
        <f>'[8]RCB 3 An3D-Asset &amp;Liability '!AK121</f>
        <v>0</v>
      </c>
      <c r="AL121" s="170">
        <f>'[8]RCB 3 An3D-Asset &amp;Liability '!AL121</f>
        <v>0</v>
      </c>
      <c r="AM121" s="170">
        <f>'[8]RCB 3 An3D-Asset &amp;Liability '!AM121</f>
        <v>0</v>
      </c>
      <c r="AN121" s="169">
        <f>'[8]RCB 3 An3D-Asset &amp;Liability '!AN121</f>
        <v>0</v>
      </c>
      <c r="AO121" s="170">
        <f>'[8]RCB 3 An3D-Asset &amp;Liability '!AO121</f>
        <v>0</v>
      </c>
      <c r="AP121" s="171">
        <f>'[8]RCB 3 An3D-Asset &amp;Liability '!AP121</f>
        <v>0</v>
      </c>
    </row>
    <row r="122" spans="1:42">
      <c r="A122" s="168">
        <f>'[8]RCB 3 An3D-Asset &amp;Liability '!A122</f>
        <v>45383</v>
      </c>
      <c r="B122" s="545">
        <f>'[8]RCB 3 An3D-Asset &amp;Liability '!B122</f>
        <v>9219076.6881338973</v>
      </c>
      <c r="C122" s="545">
        <f>'[8]RCB 3 An3D-Asset &amp;Liability '!C122</f>
        <v>223980.2824496307</v>
      </c>
      <c r="D122" s="546">
        <f>'[8]RCB 3 An3D-Asset &amp;Liability '!D122</f>
        <v>29911.924495223015</v>
      </c>
      <c r="E122" s="547">
        <f>'[8]RCB 3 An3D-Asset &amp;Liability '!E122</f>
        <v>0</v>
      </c>
      <c r="F122" s="545">
        <f>'[8]RCB 3 An3D-Asset &amp;Liability '!F122</f>
        <v>2462522.3620704575</v>
      </c>
      <c r="G122" s="545">
        <f>'[8]RCB 3 An3D-Asset &amp;Liability '!G122</f>
        <v>17416.891837229803</v>
      </c>
      <c r="H122" s="545">
        <f>'[8]RCB 3 An3D-Asset &amp;Liability '!H122</f>
        <v>0</v>
      </c>
      <c r="I122" s="546">
        <f>'[8]RCB 3 An3D-Asset &amp;Liability '!I122</f>
        <v>10239.988822276317</v>
      </c>
      <c r="J122" s="547">
        <f>'[8]RCB 3 An3D-Asset &amp;Liability '!J122</f>
        <v>1249605.9470937138</v>
      </c>
      <c r="K122" s="545">
        <f>'[8]RCB 3 An3D-Asset &amp;Liability '!K122</f>
        <v>646061272.82550156</v>
      </c>
      <c r="L122" s="545">
        <f>'[8]RCB 3 An3D-Asset &amp;Liability '!L122</f>
        <v>5941933.7537932619</v>
      </c>
      <c r="M122" s="545">
        <f>'[8]RCB 3 An3D-Asset &amp;Liability '!M122</f>
        <v>4107.3240526955733</v>
      </c>
      <c r="N122" s="546">
        <f>'[8]RCB 3 An3D-Asset &amp;Liability '!N122</f>
        <v>1172702.3323756543</v>
      </c>
      <c r="O122" s="547">
        <f>'[8]RCB 3 An3D-Asset &amp;Liability '!O122</f>
        <v>9606319028.1126614</v>
      </c>
      <c r="P122" s="545">
        <f>'[8]RCB 3 An3D-Asset &amp;Liability '!P122</f>
        <v>69493238.886466533</v>
      </c>
      <c r="Q122" s="546">
        <f>'[8]RCB 3 An3D-Asset &amp;Liability '!Q122</f>
        <v>13782577.984031787</v>
      </c>
      <c r="R122" s="547">
        <f>'[8]RCB 3 An3D-Asset &amp;Liability '!R122</f>
        <v>0</v>
      </c>
      <c r="S122" s="545">
        <f>'[8]RCB 3 An3D-Asset &amp;Liability '!S122</f>
        <v>439421.29240971745</v>
      </c>
      <c r="T122" s="545">
        <f>'[8]RCB 3 An3D-Asset &amp;Liability '!T122</f>
        <v>4033.2623437969669</v>
      </c>
      <c r="U122" s="545">
        <f>'[8]RCB 3 An3D-Asset &amp;Liability '!U122</f>
        <v>0</v>
      </c>
      <c r="V122" s="546">
        <f>'[8]RCB 3 An3D-Asset &amp;Liability '!V122</f>
        <v>1827.2602076037417</v>
      </c>
      <c r="W122" s="547">
        <f>'[8]RCB 3 An3D-Asset &amp;Liability '!W122</f>
        <v>54091846.182761259</v>
      </c>
      <c r="X122" s="545">
        <f>'[8]RCB 3 An3D-Asset &amp;Liability '!X122</f>
        <v>463925.46455872717</v>
      </c>
      <c r="Y122" s="546">
        <f>'[8]RCB 3 An3D-Asset &amp;Liability '!Y122</f>
        <v>224931.92704331593</v>
      </c>
      <c r="Z122" s="151"/>
      <c r="AA122" s="169">
        <f>'[8]RCB 3 An3D-Asset &amp;Liability '!AA122</f>
        <v>0</v>
      </c>
      <c r="AB122" s="170">
        <f>'[8]RCB 3 An3D-Asset &amp;Liability '!AB122</f>
        <v>1151500000</v>
      </c>
      <c r="AC122" s="171">
        <f>'[8]RCB 3 An3D-Asset &amp;Liability '!AC122</f>
        <v>0</v>
      </c>
      <c r="AD122" s="169">
        <f>'[8]RCB 3 An3D-Asset &amp;Liability '!AD122</f>
        <v>0</v>
      </c>
      <c r="AE122" s="170">
        <f>'[8]RCB 3 An3D-Asset &amp;Liability '!AE122</f>
        <v>0</v>
      </c>
      <c r="AF122" s="170">
        <f>'[8]RCB 3 An3D-Asset &amp;Liability '!AF122</f>
        <v>0</v>
      </c>
      <c r="AG122" s="169">
        <f>'[8]RCB 3 An3D-Asset &amp;Liability '!AG122</f>
        <v>0</v>
      </c>
      <c r="AH122" s="170">
        <f>'[8]RCB 3 An3D-Asset &amp;Liability '!AH122</f>
        <v>0</v>
      </c>
      <c r="AI122" s="170">
        <f>'[8]RCB 3 An3D-Asset &amp;Liability '!AI122</f>
        <v>0</v>
      </c>
      <c r="AJ122" s="171">
        <f>'[8]RCB 3 An3D-Asset &amp;Liability '!AJ122</f>
        <v>0</v>
      </c>
      <c r="AK122" s="170">
        <f>'[8]RCB 3 An3D-Asset &amp;Liability '!AK122</f>
        <v>0</v>
      </c>
      <c r="AL122" s="170">
        <f>'[8]RCB 3 An3D-Asset &amp;Liability '!AL122</f>
        <v>0</v>
      </c>
      <c r="AM122" s="170">
        <f>'[8]RCB 3 An3D-Asset &amp;Liability '!AM122</f>
        <v>0</v>
      </c>
      <c r="AN122" s="169">
        <f>'[8]RCB 3 An3D-Asset &amp;Liability '!AN122</f>
        <v>0</v>
      </c>
      <c r="AO122" s="170">
        <f>'[8]RCB 3 An3D-Asset &amp;Liability '!AO122</f>
        <v>0</v>
      </c>
      <c r="AP122" s="171">
        <f>'[8]RCB 3 An3D-Asset &amp;Liability '!AP122</f>
        <v>0</v>
      </c>
    </row>
    <row r="123" spans="1:42">
      <c r="A123" s="168">
        <f>'[8]RCB 3 An3D-Asset &amp;Liability '!A123</f>
        <v>45413</v>
      </c>
      <c r="B123" s="545">
        <f>'[8]RCB 3 An3D-Asset &amp;Liability '!B123</f>
        <v>8995096.40568427</v>
      </c>
      <c r="C123" s="545">
        <f>'[8]RCB 3 An3D-Asset &amp;Liability '!C123</f>
        <v>17289.576671951083</v>
      </c>
      <c r="D123" s="546">
        <f>'[8]RCB 3 An3D-Asset &amp;Liability '!D123</f>
        <v>29185.636095319351</v>
      </c>
      <c r="E123" s="547">
        <f>'[8]RCB 3 An3D-Asset &amp;Liability '!E123</f>
        <v>0</v>
      </c>
      <c r="F123" s="545">
        <f>'[8]RCB 3 An3D-Asset &amp;Liability '!F123</f>
        <v>2445105.4702332281</v>
      </c>
      <c r="G123" s="545">
        <f>'[8]RCB 3 An3D-Asset &amp;Liability '!G123</f>
        <v>17489.317079119566</v>
      </c>
      <c r="H123" s="545">
        <f>'[8]RCB 3 An3D-Asset &amp;Liability '!H123</f>
        <v>0</v>
      </c>
      <c r="I123" s="546">
        <f>'[8]RCB 3 An3D-Asset &amp;Liability '!I123</f>
        <v>10167.563580386504</v>
      </c>
      <c r="J123" s="547">
        <f>'[8]RCB 3 An3D-Asset &amp;Liability '!J123</f>
        <v>1245126.9586106096</v>
      </c>
      <c r="K123" s="545">
        <f>'[8]RCB 3 An3D-Asset &amp;Liability '!K123</f>
        <v>640123818.06019175</v>
      </c>
      <c r="L123" s="545">
        <f>'[8]RCB 3 An3D-Asset &amp;Liability '!L123</f>
        <v>6011109.4454341121</v>
      </c>
      <c r="M123" s="545">
        <f>'[8]RCB 3 An3D-Asset &amp;Liability '!M123</f>
        <v>4092.5511720590926</v>
      </c>
      <c r="N123" s="546">
        <f>'[8]RCB 3 An3D-Asset &amp;Liability '!N123</f>
        <v>1162899.1360129598</v>
      </c>
      <c r="O123" s="547">
        <f>'[8]RCB 3 An3D-Asset &amp;Liability '!O123</f>
        <v>9536825789.2262077</v>
      </c>
      <c r="P123" s="545">
        <f>'[8]RCB 3 An3D-Asset &amp;Liability '!P123</f>
        <v>73661715.076687187</v>
      </c>
      <c r="Q123" s="546">
        <f>'[8]RCB 3 An3D-Asset &amp;Liability '!Q123</f>
        <v>13679757.281012561</v>
      </c>
      <c r="R123" s="547">
        <f>'[8]RCB 3 An3D-Asset &amp;Liability '!R123</f>
        <v>0</v>
      </c>
      <c r="S123" s="545">
        <f>'[8]RCB 3 An3D-Asset &amp;Liability '!S123</f>
        <v>435388.03006592044</v>
      </c>
      <c r="T123" s="545">
        <f>'[8]RCB 3 An3D-Asset &amp;Liability '!T123</f>
        <v>4050.0339930432565</v>
      </c>
      <c r="U123" s="545">
        <f>'[8]RCB 3 An3D-Asset &amp;Liability '!U123</f>
        <v>0</v>
      </c>
      <c r="V123" s="546">
        <f>'[8]RCB 3 An3D-Asset &amp;Liability '!V123</f>
        <v>1810.4885583574526</v>
      </c>
      <c r="W123" s="547">
        <f>'[8]RCB 3 An3D-Asset &amp;Liability '!W123</f>
        <v>53627920.718202591</v>
      </c>
      <c r="X123" s="545">
        <f>'[8]RCB 3 An3D-Asset &amp;Liability '!X123</f>
        <v>408337.71062201017</v>
      </c>
      <c r="Y123" s="546">
        <f>'[8]RCB 3 An3D-Asset &amp;Liability '!Y123</f>
        <v>223002.77031985915</v>
      </c>
      <c r="Z123" s="151"/>
      <c r="AA123" s="169">
        <f>'[8]RCB 3 An3D-Asset &amp;Liability '!AA123</f>
        <v>0</v>
      </c>
      <c r="AB123" s="170">
        <f>'[8]RCB 3 An3D-Asset &amp;Liability '!AB123</f>
        <v>1151500000</v>
      </c>
      <c r="AC123" s="171">
        <f>'[8]RCB 3 An3D-Asset &amp;Liability '!AC123</f>
        <v>0</v>
      </c>
      <c r="AD123" s="169">
        <f>'[8]RCB 3 An3D-Asset &amp;Liability '!AD123</f>
        <v>0</v>
      </c>
      <c r="AE123" s="170">
        <f>'[8]RCB 3 An3D-Asset &amp;Liability '!AE123</f>
        <v>0</v>
      </c>
      <c r="AF123" s="170">
        <f>'[8]RCB 3 An3D-Asset &amp;Liability '!AF123</f>
        <v>0</v>
      </c>
      <c r="AG123" s="169">
        <f>'[8]RCB 3 An3D-Asset &amp;Liability '!AG123</f>
        <v>0</v>
      </c>
      <c r="AH123" s="170">
        <f>'[8]RCB 3 An3D-Asset &amp;Liability '!AH123</f>
        <v>0</v>
      </c>
      <c r="AI123" s="170">
        <f>'[8]RCB 3 An3D-Asset &amp;Liability '!AI123</f>
        <v>0</v>
      </c>
      <c r="AJ123" s="171">
        <f>'[8]RCB 3 An3D-Asset &amp;Liability '!AJ123</f>
        <v>0</v>
      </c>
      <c r="AK123" s="170">
        <f>'[8]RCB 3 An3D-Asset &amp;Liability '!AK123</f>
        <v>0</v>
      </c>
      <c r="AL123" s="170">
        <f>'[8]RCB 3 An3D-Asset &amp;Liability '!AL123</f>
        <v>0</v>
      </c>
      <c r="AM123" s="170">
        <f>'[8]RCB 3 An3D-Asset &amp;Liability '!AM123</f>
        <v>0</v>
      </c>
      <c r="AN123" s="169">
        <f>'[8]RCB 3 An3D-Asset &amp;Liability '!AN123</f>
        <v>0</v>
      </c>
      <c r="AO123" s="170">
        <f>'[8]RCB 3 An3D-Asset &amp;Liability '!AO123</f>
        <v>0</v>
      </c>
      <c r="AP123" s="171">
        <f>'[8]RCB 3 An3D-Asset &amp;Liability '!AP123</f>
        <v>0</v>
      </c>
    </row>
    <row r="124" spans="1:42">
      <c r="A124" s="168">
        <f>'[8]RCB 3 An3D-Asset &amp;Liability '!A124</f>
        <v>45444</v>
      </c>
      <c r="B124" s="545">
        <f>'[8]RCB 3 An3D-Asset &amp;Liability '!B124</f>
        <v>8977806.8290123194</v>
      </c>
      <c r="C124" s="545">
        <f>'[8]RCB 3 An3D-Asset &amp;Liability '!C124</f>
        <v>17345.84342874819</v>
      </c>
      <c r="D124" s="546">
        <f>'[8]RCB 3 An3D-Asset &amp;Liability '!D124</f>
        <v>29129.369338522214</v>
      </c>
      <c r="E124" s="547">
        <f>'[8]RCB 3 An3D-Asset &amp;Liability '!E124</f>
        <v>0</v>
      </c>
      <c r="F124" s="545">
        <f>'[8]RCB 3 An3D-Asset &amp;Liability '!F124</f>
        <v>2427616.1531541077</v>
      </c>
      <c r="G124" s="545">
        <f>'[8]RCB 3 An3D-Asset &amp;Liability '!G124</f>
        <v>17562.043489306867</v>
      </c>
      <c r="H124" s="545">
        <f>'[8]RCB 3 An3D-Asset &amp;Liability '!H124</f>
        <v>0</v>
      </c>
      <c r="I124" s="546">
        <f>'[8]RCB 3 An3D-Asset &amp;Liability '!I124</f>
        <v>10094.837170199167</v>
      </c>
      <c r="J124" s="547">
        <f>'[8]RCB 3 An3D-Asset &amp;Liability '!J124</f>
        <v>672123.34474187263</v>
      </c>
      <c r="K124" s="545">
        <f>'[8]RCB 3 An3D-Asset &amp;Liability '!K124</f>
        <v>634685712.22862613</v>
      </c>
      <c r="L124" s="545">
        <f>'[8]RCB 3 An3D-Asset &amp;Liability '!L124</f>
        <v>6491921.7386328932</v>
      </c>
      <c r="M124" s="545">
        <f>'[8]RCB 3 An3D-Asset &amp;Liability '!M124</f>
        <v>2234.8101212667261</v>
      </c>
      <c r="N124" s="546">
        <f>'[8]RCB 3 An3D-Asset &amp;Liability '!N124</f>
        <v>1154214.2104707567</v>
      </c>
      <c r="O124" s="547">
        <f>'[8]RCB 3 An3D-Asset &amp;Liability '!O124</f>
        <v>9463164074.1495285</v>
      </c>
      <c r="P124" s="545">
        <f>'[8]RCB 3 An3D-Asset &amp;Liability '!P124</f>
        <v>88360817.19762674</v>
      </c>
      <c r="Q124" s="546">
        <f>'[8]RCB 3 An3D-Asset &amp;Liability '!Q124</f>
        <v>13575389.786323261</v>
      </c>
      <c r="R124" s="547">
        <f>'[8]RCB 3 An3D-Asset &amp;Liability '!R124</f>
        <v>0</v>
      </c>
      <c r="S124" s="545">
        <f>'[8]RCB 3 An3D-Asset &amp;Liability '!S124</f>
        <v>431337.9960728772</v>
      </c>
      <c r="T124" s="545">
        <f>'[8]RCB 3 An3D-Asset &amp;Liability '!T124</f>
        <v>4066.8753843976565</v>
      </c>
      <c r="U124" s="545">
        <f>'[8]RCB 3 An3D-Asset &amp;Liability '!U124</f>
        <v>0</v>
      </c>
      <c r="V124" s="546">
        <f>'[8]RCB 3 An3D-Asset &amp;Liability '!V124</f>
        <v>1793.647167003048</v>
      </c>
      <c r="W124" s="547">
        <f>'[8]RCB 3 An3D-Asset &amp;Liability '!W124</f>
        <v>53219583.007580571</v>
      </c>
      <c r="X124" s="545">
        <f>'[8]RCB 3 An3D-Asset &amp;Liability '!X124</f>
        <v>656985.09209012939</v>
      </c>
      <c r="Y124" s="546">
        <f>'[8]RCB 3 An3D-Asset &amp;Liability '!Y124</f>
        <v>221304.76600652264</v>
      </c>
      <c r="Z124" s="151"/>
      <c r="AA124" s="169">
        <f>'[8]RCB 3 An3D-Asset &amp;Liability '!AA124</f>
        <v>0</v>
      </c>
      <c r="AB124" s="170">
        <f>'[8]RCB 3 An3D-Asset &amp;Liability '!AB124</f>
        <v>1151500000</v>
      </c>
      <c r="AC124" s="171">
        <f>'[8]RCB 3 An3D-Asset &amp;Liability '!AC124</f>
        <v>0</v>
      </c>
      <c r="AD124" s="169">
        <f>'[8]RCB 3 An3D-Asset &amp;Liability '!AD124</f>
        <v>0</v>
      </c>
      <c r="AE124" s="170">
        <f>'[8]RCB 3 An3D-Asset &amp;Liability '!AE124</f>
        <v>0</v>
      </c>
      <c r="AF124" s="170">
        <f>'[8]RCB 3 An3D-Asset &amp;Liability '!AF124</f>
        <v>0</v>
      </c>
      <c r="AG124" s="169">
        <f>'[8]RCB 3 An3D-Asset &amp;Liability '!AG124</f>
        <v>0</v>
      </c>
      <c r="AH124" s="170">
        <f>'[8]RCB 3 An3D-Asset &amp;Liability '!AH124</f>
        <v>0</v>
      </c>
      <c r="AI124" s="170">
        <f>'[8]RCB 3 An3D-Asset &amp;Liability '!AI124</f>
        <v>0</v>
      </c>
      <c r="AJ124" s="171">
        <f>'[8]RCB 3 An3D-Asset &amp;Liability '!AJ124</f>
        <v>0</v>
      </c>
      <c r="AK124" s="170">
        <f>'[8]RCB 3 An3D-Asset &amp;Liability '!AK124</f>
        <v>0</v>
      </c>
      <c r="AL124" s="170">
        <f>'[8]RCB 3 An3D-Asset &amp;Liability '!AL124</f>
        <v>27589200</v>
      </c>
      <c r="AM124" s="170">
        <f>'[8]RCB 3 An3D-Asset &amp;Liability '!AM124</f>
        <v>0</v>
      </c>
      <c r="AN124" s="169">
        <f>'[8]RCB 3 An3D-Asset &amp;Liability '!AN124</f>
        <v>0</v>
      </c>
      <c r="AO124" s="170">
        <f>'[8]RCB 3 An3D-Asset &amp;Liability '!AO124</f>
        <v>0</v>
      </c>
      <c r="AP124" s="171">
        <f>'[8]RCB 3 An3D-Asset &amp;Liability '!AP124</f>
        <v>0</v>
      </c>
    </row>
    <row r="125" spans="1:42">
      <c r="A125" s="168">
        <f>'[8]RCB 3 An3D-Asset &amp;Liability '!A125</f>
        <v>45474</v>
      </c>
      <c r="B125" s="545">
        <f>'[8]RCB 3 An3D-Asset &amp;Liability '!B125</f>
        <v>8960460.9855835717</v>
      </c>
      <c r="C125" s="545">
        <f>'[8]RCB 3 An3D-Asset &amp;Liability '!C125</f>
        <v>17402.293314158953</v>
      </c>
      <c r="D125" s="546">
        <f>'[8]RCB 3 An3D-Asset &amp;Liability '!D125</f>
        <v>29072.919453111339</v>
      </c>
      <c r="E125" s="547">
        <f>'[8]RCB 3 An3D-Asset &amp;Liability '!E125</f>
        <v>0</v>
      </c>
      <c r="F125" s="545">
        <f>'[8]RCB 3 An3D-Asset &amp;Liability '!F125</f>
        <v>2410054.109664801</v>
      </c>
      <c r="G125" s="545">
        <f>'[8]RCB 3 An3D-Asset &amp;Liability '!G125</f>
        <v>17635.07232014991</v>
      </c>
      <c r="H125" s="545">
        <f>'[8]RCB 3 An3D-Asset &amp;Liability '!H125</f>
        <v>0</v>
      </c>
      <c r="I125" s="546">
        <f>'[8]RCB 3 An3D-Asset &amp;Liability '!I125</f>
        <v>10021.80833935613</v>
      </c>
      <c r="J125" s="547">
        <f>'[8]RCB 3 An3D-Asset &amp;Liability '!J125</f>
        <v>669061.16672754521</v>
      </c>
      <c r="K125" s="545">
        <f>'[8]RCB 3 An3D-Asset &amp;Liability '!K125</f>
        <v>628196852.66800845</v>
      </c>
      <c r="L125" s="545">
        <f>'[8]RCB 3 An3D-Asset &amp;Liability '!L125</f>
        <v>5436117.0971934795</v>
      </c>
      <c r="M125" s="545">
        <f>'[8]RCB 3 An3D-Asset &amp;Liability '!M125</f>
        <v>2224.6283793690873</v>
      </c>
      <c r="N125" s="546">
        <f>'[8]RCB 3 An3D-Asset &amp;Liability '!N125</f>
        <v>1143027.5487973464</v>
      </c>
      <c r="O125" s="547">
        <f>'[8]RCB 3 An3D-Asset &amp;Liability '!O125</f>
        <v>9374803256.9518929</v>
      </c>
      <c r="P125" s="545">
        <f>'[8]RCB 3 An3D-Asset &amp;Liability '!P125</f>
        <v>74654008.687281787</v>
      </c>
      <c r="Q125" s="546">
        <f>'[8]RCB 3 An3D-Asset &amp;Liability '!Q125</f>
        <v>13453149.861110296</v>
      </c>
      <c r="R125" s="547">
        <f>'[8]RCB 3 An3D-Asset &amp;Liability '!R125</f>
        <v>0</v>
      </c>
      <c r="S125" s="545">
        <f>'[8]RCB 3 An3D-Asset &amp;Liability '!S125</f>
        <v>427271.12068847963</v>
      </c>
      <c r="T125" s="545">
        <f>'[8]RCB 3 An3D-Asset &amp;Liability '!T125</f>
        <v>4083.7868078710962</v>
      </c>
      <c r="U125" s="545">
        <f>'[8]RCB 3 An3D-Asset &amp;Liability '!U125</f>
        <v>0</v>
      </c>
      <c r="V125" s="546">
        <f>'[8]RCB 3 An3D-Asset &amp;Liability '!V125</f>
        <v>1776.7357435295944</v>
      </c>
      <c r="W125" s="547">
        <f>'[8]RCB 3 An3D-Asset &amp;Liability '!W125</f>
        <v>52562597.915490426</v>
      </c>
      <c r="X125" s="545">
        <f>'[8]RCB 3 An3D-Asset &amp;Liability '!X125</f>
        <v>435739.57031051733</v>
      </c>
      <c r="Y125" s="546">
        <f>'[8]RCB 3 An3D-Asset &amp;Liability '!Y125</f>
        <v>218572.80299858138</v>
      </c>
      <c r="Z125" s="151"/>
      <c r="AA125" s="169">
        <f>'[8]RCB 3 An3D-Asset &amp;Liability '!AA125</f>
        <v>0</v>
      </c>
      <c r="AB125" s="170">
        <f>'[8]RCB 3 An3D-Asset &amp;Liability '!AB125</f>
        <v>1151500000</v>
      </c>
      <c r="AC125" s="171">
        <f>'[8]RCB 3 An3D-Asset &amp;Liability '!AC125</f>
        <v>0</v>
      </c>
      <c r="AD125" s="169">
        <f>'[8]RCB 3 An3D-Asset &amp;Liability '!AD125</f>
        <v>0</v>
      </c>
      <c r="AE125" s="170">
        <f>'[8]RCB 3 An3D-Asset &amp;Liability '!AE125</f>
        <v>0</v>
      </c>
      <c r="AF125" s="170">
        <f>'[8]RCB 3 An3D-Asset &amp;Liability '!AF125</f>
        <v>0</v>
      </c>
      <c r="AG125" s="169">
        <f>'[8]RCB 3 An3D-Asset &amp;Liability '!AG125</f>
        <v>0</v>
      </c>
      <c r="AH125" s="170">
        <f>'[8]RCB 3 An3D-Asset &amp;Liability '!AH125</f>
        <v>0</v>
      </c>
      <c r="AI125" s="170">
        <f>'[8]RCB 3 An3D-Asset &amp;Liability '!AI125</f>
        <v>0</v>
      </c>
      <c r="AJ125" s="171">
        <f>'[8]RCB 3 An3D-Asset &amp;Liability '!AJ125</f>
        <v>0</v>
      </c>
      <c r="AK125" s="170">
        <f>'[8]RCB 3 An3D-Asset &amp;Liability '!AK125</f>
        <v>0</v>
      </c>
      <c r="AL125" s="170">
        <f>'[8]RCB 3 An3D-Asset &amp;Liability '!AL125</f>
        <v>0</v>
      </c>
      <c r="AM125" s="170">
        <f>'[8]RCB 3 An3D-Asset &amp;Liability '!AM125</f>
        <v>0</v>
      </c>
      <c r="AN125" s="169">
        <f>'[8]RCB 3 An3D-Asset &amp;Liability '!AN125</f>
        <v>0</v>
      </c>
      <c r="AO125" s="170">
        <f>'[8]RCB 3 An3D-Asset &amp;Liability '!AO125</f>
        <v>0</v>
      </c>
      <c r="AP125" s="171">
        <f>'[8]RCB 3 An3D-Asset &amp;Liability '!AP125</f>
        <v>0</v>
      </c>
    </row>
    <row r="126" spans="1:42">
      <c r="A126" s="168">
        <f>'[8]RCB 3 An3D-Asset &amp;Liability '!A126</f>
        <v>45505</v>
      </c>
      <c r="B126" s="545">
        <f>'[8]RCB 3 An3D-Asset &amp;Liability '!B126</f>
        <v>8943058.6922694091</v>
      </c>
      <c r="C126" s="545">
        <f>'[8]RCB 3 An3D-Asset &amp;Liability '!C126</f>
        <v>17458.926924254647</v>
      </c>
      <c r="D126" s="546">
        <f>'[8]RCB 3 An3D-Asset &amp;Liability '!D126</f>
        <v>29016.285843015743</v>
      </c>
      <c r="E126" s="547">
        <f>'[8]RCB 3 An3D-Asset &amp;Liability '!E126</f>
        <v>0</v>
      </c>
      <c r="F126" s="545">
        <f>'[8]RCB 3 An3D-Asset &amp;Liability '!F126</f>
        <v>2392419.0373446513</v>
      </c>
      <c r="G126" s="545">
        <f>'[8]RCB 3 An3D-Asset &amp;Liability '!G126</f>
        <v>17092.706188309014</v>
      </c>
      <c r="H126" s="545">
        <f>'[8]RCB 3 An3D-Asset &amp;Liability '!H126</f>
        <v>0</v>
      </c>
      <c r="I126" s="546">
        <f>'[8]RCB 3 An3D-Asset &amp;Liability '!I126</f>
        <v>9948.4758302915088</v>
      </c>
      <c r="J126" s="547">
        <f>'[8]RCB 3 An3D-Asset &amp;Liability '!J126</f>
        <v>665988.80697131995</v>
      </c>
      <c r="K126" s="545">
        <f>'[8]RCB 3 An3D-Asset &amp;Liability '!K126</f>
        <v>622763807.93057168</v>
      </c>
      <c r="L126" s="545">
        <f>'[8]RCB 3 An3D-Asset &amp;Liability '!L126</f>
        <v>6465641.1817761008</v>
      </c>
      <c r="M126" s="545">
        <f>'[8]RCB 3 An3D-Asset &amp;Liability '!M126</f>
        <v>2214.4127831796391</v>
      </c>
      <c r="N126" s="546">
        <f>'[8]RCB 3 An3D-Asset &amp;Liability '!N126</f>
        <v>1132903.0648627167</v>
      </c>
      <c r="O126" s="547">
        <f>'[8]RCB 3 An3D-Asset &amp;Liability '!O126</f>
        <v>9300149248.264595</v>
      </c>
      <c r="P126" s="545">
        <f>'[8]RCB 3 An3D-Asset &amp;Liability '!P126</f>
        <v>77638067.324580073</v>
      </c>
      <c r="Q126" s="546">
        <f>'[8]RCB 3 An3D-Asset &amp;Liability '!Q126</f>
        <v>13349278.968327835</v>
      </c>
      <c r="R126" s="547">
        <f>'[8]RCB 3 An3D-Asset &amp;Liability '!R126</f>
        <v>0</v>
      </c>
      <c r="S126" s="545">
        <f>'[8]RCB 3 An3D-Asset &amp;Liability '!S126</f>
        <v>423187.33388060844</v>
      </c>
      <c r="T126" s="545">
        <f>'[8]RCB 3 An3D-Asset &amp;Liability '!T126</f>
        <v>4100.7685546804942</v>
      </c>
      <c r="U126" s="545">
        <f>'[8]RCB 3 An3D-Asset &amp;Liability '!U126</f>
        <v>0</v>
      </c>
      <c r="V126" s="546">
        <f>'[8]RCB 3 An3D-Asset &amp;Liability '!V126</f>
        <v>1759.7539967201969</v>
      </c>
      <c r="W126" s="547">
        <f>'[8]RCB 3 An3D-Asset &amp;Liability '!W126</f>
        <v>52126858.345179953</v>
      </c>
      <c r="X126" s="545">
        <f>'[8]RCB 3 An3D-Asset &amp;Liability '!X126</f>
        <v>1548448.3139673239</v>
      </c>
      <c r="Y126" s="546">
        <f>'[8]RCB 3 An3D-Asset &amp;Liability '!Y126</f>
        <v>216760.85261870673</v>
      </c>
      <c r="Z126" s="151"/>
      <c r="AA126" s="169">
        <f>'[8]RCB 3 An3D-Asset &amp;Liability '!AA126</f>
        <v>0</v>
      </c>
      <c r="AB126" s="170">
        <f>'[8]RCB 3 An3D-Asset &amp;Liability '!AB126</f>
        <v>1151500000</v>
      </c>
      <c r="AC126" s="171">
        <f>'[8]RCB 3 An3D-Asset &amp;Liability '!AC126</f>
        <v>0</v>
      </c>
      <c r="AD126" s="169">
        <f>'[8]RCB 3 An3D-Asset &amp;Liability '!AD126</f>
        <v>0</v>
      </c>
      <c r="AE126" s="170">
        <f>'[8]RCB 3 An3D-Asset &amp;Liability '!AE126</f>
        <v>0</v>
      </c>
      <c r="AF126" s="170">
        <f>'[8]RCB 3 An3D-Asset &amp;Liability '!AF126</f>
        <v>0</v>
      </c>
      <c r="AG126" s="169">
        <f>'[8]RCB 3 An3D-Asset &amp;Liability '!AG126</f>
        <v>0</v>
      </c>
      <c r="AH126" s="170">
        <f>'[8]RCB 3 An3D-Asset &amp;Liability '!AH126</f>
        <v>0</v>
      </c>
      <c r="AI126" s="170">
        <f>'[8]RCB 3 An3D-Asset &amp;Liability '!AI126</f>
        <v>0</v>
      </c>
      <c r="AJ126" s="171">
        <f>'[8]RCB 3 An3D-Asset &amp;Liability '!AJ126</f>
        <v>0</v>
      </c>
      <c r="AK126" s="170">
        <f>'[8]RCB 3 An3D-Asset &amp;Liability '!AK126</f>
        <v>0</v>
      </c>
      <c r="AL126" s="170">
        <f>'[8]RCB 3 An3D-Asset &amp;Liability '!AL126</f>
        <v>5836560</v>
      </c>
      <c r="AM126" s="170">
        <f>'[8]RCB 3 An3D-Asset &amp;Liability '!AM126</f>
        <v>0</v>
      </c>
      <c r="AN126" s="169">
        <f>'[8]RCB 3 An3D-Asset &amp;Liability '!AN126</f>
        <v>0</v>
      </c>
      <c r="AO126" s="170">
        <f>'[8]RCB 3 An3D-Asset &amp;Liability '!AO126</f>
        <v>0</v>
      </c>
      <c r="AP126" s="171">
        <f>'[8]RCB 3 An3D-Asset &amp;Liability '!AP126</f>
        <v>0</v>
      </c>
    </row>
    <row r="127" spans="1:42">
      <c r="A127" s="168">
        <f>'[8]RCB 3 An3D-Asset &amp;Liability '!A127</f>
        <v>45536</v>
      </c>
      <c r="B127" s="545">
        <f>'[8]RCB 3 An3D-Asset &amp;Liability '!B127</f>
        <v>8925599.7653451562</v>
      </c>
      <c r="C127" s="545">
        <f>'[8]RCB 3 An3D-Asset &amp;Liability '!C127</f>
        <v>17515.744857046218</v>
      </c>
      <c r="D127" s="546">
        <f>'[8]RCB 3 An3D-Asset &amp;Liability '!D127</f>
        <v>28959.467910224092</v>
      </c>
      <c r="E127" s="547">
        <f>'[8]RCB 3 An3D-Asset &amp;Liability '!E127</f>
        <v>0</v>
      </c>
      <c r="F127" s="545">
        <f>'[8]RCB 3 An3D-Asset &amp;Liability '!F127</f>
        <v>2375326.3311563423</v>
      </c>
      <c r="G127" s="545">
        <f>'[8]RCB 3 An3D-Asset &amp;Liability '!G127</f>
        <v>17163.783358208733</v>
      </c>
      <c r="H127" s="545">
        <f>'[8]RCB 3 An3D-Asset &amp;Liability '!H127</f>
        <v>0</v>
      </c>
      <c r="I127" s="546">
        <f>'[8]RCB 3 An3D-Asset &amp;Liability '!I127</f>
        <v>9877.3986603917874</v>
      </c>
      <c r="J127" s="547">
        <f>'[8]RCB 3 An3D-Asset &amp;Liability '!J127</f>
        <v>0</v>
      </c>
      <c r="K127" s="545">
        <f>'[8]RCB 3 An3D-Asset &amp;Liability '!K127</f>
        <v>616964155.55576575</v>
      </c>
      <c r="L127" s="545">
        <f>'[8]RCB 3 An3D-Asset &amp;Liability '!L127</f>
        <v>5095998.144436568</v>
      </c>
      <c r="M127" s="545">
        <f>'[8]RCB 3 An3D-Asset &amp;Liability '!M127</f>
        <v>0</v>
      </c>
      <c r="N127" s="546">
        <f>'[8]RCB 3 An3D-Asset &amp;Liability '!N127</f>
        <v>1123505.943211521</v>
      </c>
      <c r="O127" s="547">
        <f>'[8]RCB 3 An3D-Asset &amp;Liability '!O127</f>
        <v>9222511180.9400215</v>
      </c>
      <c r="P127" s="545">
        <f>'[8]RCB 3 An3D-Asset &amp;Liability '!P127</f>
        <v>76470191.839514703</v>
      </c>
      <c r="Q127" s="546">
        <f>'[8]RCB 3 An3D-Asset &amp;Liability '!Q127</f>
        <v>13240581.34514614</v>
      </c>
      <c r="R127" s="547">
        <f>'[8]RCB 3 An3D-Asset &amp;Liability '!R127</f>
        <v>0</v>
      </c>
      <c r="S127" s="545">
        <f>'[8]RCB 3 An3D-Asset &amp;Liability '!S127</f>
        <v>419086.56532592804</v>
      </c>
      <c r="T127" s="545">
        <f>'[8]RCB 3 An3D-Asset &amp;Liability '!T127</f>
        <v>4117.8209172537181</v>
      </c>
      <c r="U127" s="545">
        <f>'[8]RCB 3 An3D-Asset &amp;Liability '!U127</f>
        <v>0</v>
      </c>
      <c r="V127" s="546">
        <f>'[8]RCB 3 An3D-Asset &amp;Liability '!V127</f>
        <v>1742.7016341469839</v>
      </c>
      <c r="W127" s="547">
        <f>'[8]RCB 3 An3D-Asset &amp;Liability '!W127</f>
        <v>50578410.031212598</v>
      </c>
      <c r="X127" s="545">
        <f>'[8]RCB 3 An3D-Asset &amp;Liability '!X127</f>
        <v>548083.21566342469</v>
      </c>
      <c r="Y127" s="546">
        <f>'[8]RCB 3 An3D-Asset &amp;Liability '!Y127</f>
        <v>210321.88837979254</v>
      </c>
      <c r="Z127" s="151"/>
      <c r="AA127" s="169">
        <f>'[8]RCB 3 An3D-Asset &amp;Liability '!AA127</f>
        <v>0</v>
      </c>
      <c r="AB127" s="170">
        <f>'[8]RCB 3 An3D-Asset &amp;Liability '!AB127</f>
        <v>1151500000</v>
      </c>
      <c r="AC127" s="171">
        <f>'[8]RCB 3 An3D-Asset &amp;Liability '!AC127</f>
        <v>0</v>
      </c>
      <c r="AD127" s="169">
        <f>'[8]RCB 3 An3D-Asset &amp;Liability '!AD127</f>
        <v>0</v>
      </c>
      <c r="AE127" s="170">
        <f>'[8]RCB 3 An3D-Asset &amp;Liability '!AE127</f>
        <v>0</v>
      </c>
      <c r="AF127" s="170">
        <f>'[8]RCB 3 An3D-Asset &amp;Liability '!AF127</f>
        <v>0</v>
      </c>
      <c r="AG127" s="169">
        <f>'[8]RCB 3 An3D-Asset &amp;Liability '!AG127</f>
        <v>0</v>
      </c>
      <c r="AH127" s="170">
        <f>'[8]RCB 3 An3D-Asset &amp;Liability '!AH127</f>
        <v>0</v>
      </c>
      <c r="AI127" s="170">
        <f>'[8]RCB 3 An3D-Asset &amp;Liability '!AI127</f>
        <v>0</v>
      </c>
      <c r="AJ127" s="171">
        <f>'[8]RCB 3 An3D-Asset &amp;Liability '!AJ127</f>
        <v>0</v>
      </c>
      <c r="AK127" s="170">
        <f>'[8]RCB 3 An3D-Asset &amp;Liability '!AK127</f>
        <v>0</v>
      </c>
      <c r="AL127" s="170">
        <f>'[8]RCB 3 An3D-Asset &amp;Liability '!AL127</f>
        <v>4601520</v>
      </c>
      <c r="AM127" s="170">
        <f>'[8]RCB 3 An3D-Asset &amp;Liability '!AM127</f>
        <v>0</v>
      </c>
      <c r="AN127" s="169">
        <f>'[8]RCB 3 An3D-Asset &amp;Liability '!AN127</f>
        <v>0</v>
      </c>
      <c r="AO127" s="170">
        <f>'[8]RCB 3 An3D-Asset &amp;Liability '!AO127</f>
        <v>0</v>
      </c>
      <c r="AP127" s="171">
        <f>'[8]RCB 3 An3D-Asset &amp;Liability '!AP127</f>
        <v>0</v>
      </c>
    </row>
    <row r="128" spans="1:42">
      <c r="A128" s="168">
        <f>'[8]RCB 3 An3D-Asset &amp;Liability '!A128</f>
        <v>45566</v>
      </c>
      <c r="B128" s="545">
        <f>'[8]RCB 3 An3D-Asset &amp;Liability '!B128</f>
        <v>8908084.0204881094</v>
      </c>
      <c r="C128" s="545">
        <f>'[8]RCB 3 An3D-Asset &amp;Liability '!C128</f>
        <v>17572.747712491793</v>
      </c>
      <c r="D128" s="546">
        <f>'[8]RCB 3 An3D-Asset &amp;Liability '!D128</f>
        <v>28902.465054778426</v>
      </c>
      <c r="E128" s="547">
        <f>'[8]RCB 3 An3D-Asset &amp;Liability '!E128</f>
        <v>0</v>
      </c>
      <c r="F128" s="545">
        <f>'[8]RCB 3 An3D-Asset &amp;Liability '!F128</f>
        <v>2358162.5477981335</v>
      </c>
      <c r="G128" s="545">
        <f>'[8]RCB 3 An3D-Asset &amp;Liability '!G128</f>
        <v>17235.156090673307</v>
      </c>
      <c r="H128" s="545">
        <f>'[8]RCB 3 An3D-Asset &amp;Liability '!H128</f>
        <v>0</v>
      </c>
      <c r="I128" s="546">
        <f>'[8]RCB 3 An3D-Asset &amp;Liability '!I128</f>
        <v>9806.0259279272377</v>
      </c>
      <c r="J128" s="547">
        <f>'[8]RCB 3 An3D-Asset &amp;Liability '!J128</f>
        <v>0</v>
      </c>
      <c r="K128" s="545">
        <f>'[8]RCB 3 An3D-Asset &amp;Liability '!K128</f>
        <v>611868157.41133046</v>
      </c>
      <c r="L128" s="545">
        <f>'[8]RCB 3 An3D-Asset &amp;Liability '!L128</f>
        <v>4875820.5349854957</v>
      </c>
      <c r="M128" s="545">
        <f>'[8]RCB 3 An3D-Asset &amp;Liability '!M128</f>
        <v>0</v>
      </c>
      <c r="N128" s="546">
        <f>'[8]RCB 3 An3D-Asset &amp;Liability '!N128</f>
        <v>1114719.6651847973</v>
      </c>
      <c r="O128" s="547">
        <f>'[8]RCB 3 An3D-Asset &amp;Liability '!O128</f>
        <v>9146040989.1005135</v>
      </c>
      <c r="P128" s="545">
        <f>'[8]RCB 3 An3D-Asset &amp;Liability '!P128</f>
        <v>83753206.151830286</v>
      </c>
      <c r="Q128" s="546">
        <f>'[8]RCB 3 An3D-Asset &amp;Liability '!Q128</f>
        <v>13134245.251155768</v>
      </c>
      <c r="R128" s="547">
        <f>'[8]RCB 3 An3D-Asset &amp;Liability '!R128</f>
        <v>0</v>
      </c>
      <c r="S128" s="545">
        <f>'[8]RCB 3 An3D-Asset &amp;Liability '!S128</f>
        <v>414968.74440867425</v>
      </c>
      <c r="T128" s="545">
        <f>'[8]RCB 3 An3D-Asset &amp;Liability '!T128</f>
        <v>4134.9441892346285</v>
      </c>
      <c r="U128" s="545">
        <f>'[8]RCB 3 An3D-Asset &amp;Liability '!U128</f>
        <v>0</v>
      </c>
      <c r="V128" s="546">
        <f>'[8]RCB 3 An3D-Asset &amp;Liability '!V128</f>
        <v>1725.5783621660705</v>
      </c>
      <c r="W128" s="547">
        <f>'[8]RCB 3 An3D-Asset &amp;Liability '!W128</f>
        <v>50030326.815549187</v>
      </c>
      <c r="X128" s="545">
        <f>'[8]RCB 3 An3D-Asset &amp;Liability '!X128</f>
        <v>458574.15919039887</v>
      </c>
      <c r="Y128" s="546">
        <f>'[8]RCB 3 An3D-Asset &amp;Liability '!Y128</f>
        <v>208042.77567465889</v>
      </c>
      <c r="Z128" s="151"/>
      <c r="AA128" s="169">
        <f>'[8]RCB 3 An3D-Asset &amp;Liability '!AA128</f>
        <v>0</v>
      </c>
      <c r="AB128" s="170">
        <f>'[8]RCB 3 An3D-Asset &amp;Liability '!AB128</f>
        <v>1151500000</v>
      </c>
      <c r="AC128" s="171">
        <f>'[8]RCB 3 An3D-Asset &amp;Liability '!AC128</f>
        <v>0</v>
      </c>
      <c r="AD128" s="169">
        <f>'[8]RCB 3 An3D-Asset &amp;Liability '!AD128</f>
        <v>0</v>
      </c>
      <c r="AE128" s="170">
        <f>'[8]RCB 3 An3D-Asset &amp;Liability '!AE128</f>
        <v>0</v>
      </c>
      <c r="AF128" s="170">
        <f>'[8]RCB 3 An3D-Asset &amp;Liability '!AF128</f>
        <v>0</v>
      </c>
      <c r="AG128" s="169">
        <f>'[8]RCB 3 An3D-Asset &amp;Liability '!AG128</f>
        <v>0</v>
      </c>
      <c r="AH128" s="170">
        <f>'[8]RCB 3 An3D-Asset &amp;Liability '!AH128</f>
        <v>0</v>
      </c>
      <c r="AI128" s="170">
        <f>'[8]RCB 3 An3D-Asset &amp;Liability '!AI128</f>
        <v>0</v>
      </c>
      <c r="AJ128" s="171">
        <f>'[8]RCB 3 An3D-Asset &amp;Liability '!AJ128</f>
        <v>0</v>
      </c>
      <c r="AK128" s="170">
        <f>'[8]RCB 3 An3D-Asset &amp;Liability '!AK128</f>
        <v>0</v>
      </c>
      <c r="AL128" s="170">
        <f>'[8]RCB 3 An3D-Asset &amp;Liability '!AL128</f>
        <v>5697120</v>
      </c>
      <c r="AM128" s="170">
        <f>'[8]RCB 3 An3D-Asset &amp;Liability '!AM128</f>
        <v>0</v>
      </c>
      <c r="AN128" s="169">
        <f>'[8]RCB 3 An3D-Asset &amp;Liability '!AN128</f>
        <v>0</v>
      </c>
      <c r="AO128" s="170">
        <f>'[8]RCB 3 An3D-Asset &amp;Liability '!AO128</f>
        <v>0</v>
      </c>
      <c r="AP128" s="171">
        <f>'[8]RCB 3 An3D-Asset &amp;Liability '!AP128</f>
        <v>0</v>
      </c>
    </row>
    <row r="129" spans="1:42">
      <c r="A129" s="168">
        <f>'[8]RCB 3 An3D-Asset &amp;Liability '!A129</f>
        <v>45597</v>
      </c>
      <c r="B129" s="545">
        <f>'[8]RCB 3 An3D-Asset &amp;Liability '!B129</f>
        <v>8890511.2727756202</v>
      </c>
      <c r="C129" s="545">
        <f>'[8]RCB 3 An3D-Asset &amp;Liability '!C129</f>
        <v>17629.93609250251</v>
      </c>
      <c r="D129" s="546">
        <f>'[8]RCB 3 An3D-Asset &amp;Liability '!D129</f>
        <v>28845.27667476776</v>
      </c>
      <c r="E129" s="547">
        <f>'[8]RCB 3 An3D-Asset &amp;Liability '!E129</f>
        <v>0</v>
      </c>
      <c r="F129" s="545">
        <f>'[8]RCB 3 An3D-Asset &amp;Liability '!F129</f>
        <v>2340927.3917074599</v>
      </c>
      <c r="G129" s="545">
        <f>'[8]RCB 3 An3D-Asset &amp;Liability '!G129</f>
        <v>17306.825614750283</v>
      </c>
      <c r="H129" s="545">
        <f>'[8]RCB 3 An3D-Asset &amp;Liability '!H129</f>
        <v>0</v>
      </c>
      <c r="I129" s="546">
        <f>'[8]RCB 3 An3D-Asset &amp;Liability '!I129</f>
        <v>9734.3564038501863</v>
      </c>
      <c r="J129" s="547">
        <f>'[8]RCB 3 An3D-Asset &amp;Liability '!J129</f>
        <v>0</v>
      </c>
      <c r="K129" s="545">
        <f>'[8]RCB 3 An3D-Asset &amp;Liability '!K129</f>
        <v>606992336.87634408</v>
      </c>
      <c r="L129" s="545">
        <f>'[8]RCB 3 An3D-Asset &amp;Liability '!L129</f>
        <v>5509960.5338173462</v>
      </c>
      <c r="M129" s="545">
        <f>'[8]RCB 3 An3D-Asset &amp;Liability '!M129</f>
        <v>0</v>
      </c>
      <c r="N129" s="546">
        <f>'[8]RCB 3 An3D-Asset &amp;Liability '!N129</f>
        <v>1106672.4602852352</v>
      </c>
      <c r="O129" s="547">
        <f>'[8]RCB 3 An3D-Asset &amp;Liability '!O129</f>
        <v>9062287782.9486752</v>
      </c>
      <c r="P129" s="545">
        <f>'[8]RCB 3 An3D-Asset &amp;Liability '!P129</f>
        <v>79829530.810817182</v>
      </c>
      <c r="Q129" s="546">
        <f>'[8]RCB 3 An3D-Asset &amp;Liability '!Q129</f>
        <v>13013879.842683896</v>
      </c>
      <c r="R129" s="547">
        <f>'[8]RCB 3 An3D-Asset &amp;Liability '!R129</f>
        <v>0</v>
      </c>
      <c r="S129" s="545">
        <f>'[8]RCB 3 An3D-Asset &amp;Liability '!S129</f>
        <v>410833.80021943961</v>
      </c>
      <c r="T129" s="545">
        <f>'[8]RCB 3 An3D-Asset &amp;Liability '!T129</f>
        <v>4152.1386654881908</v>
      </c>
      <c r="U129" s="545">
        <f>'[8]RCB 3 An3D-Asset &amp;Liability '!U129</f>
        <v>0</v>
      </c>
      <c r="V129" s="546">
        <f>'[8]RCB 3 An3D-Asset &amp;Liability '!V129</f>
        <v>1708.383885912503</v>
      </c>
      <c r="W129" s="547">
        <f>'[8]RCB 3 An3D-Asset &amp;Liability '!W129</f>
        <v>49571752.656358764</v>
      </c>
      <c r="X129" s="545">
        <f>'[8]RCB 3 An3D-Asset &amp;Liability '!X129</f>
        <v>381514.32818628958</v>
      </c>
      <c r="Y129" s="546">
        <f>'[8]RCB 3 An3D-Asset &amp;Liability '!Y129</f>
        <v>206135.87146269216</v>
      </c>
      <c r="Z129" s="151"/>
      <c r="AA129" s="169">
        <f>'[8]RCB 3 An3D-Asset &amp;Liability '!AA129</f>
        <v>0</v>
      </c>
      <c r="AB129" s="170">
        <f>'[8]RCB 3 An3D-Asset &amp;Liability '!AB129</f>
        <v>1151500000</v>
      </c>
      <c r="AC129" s="171">
        <f>'[8]RCB 3 An3D-Asset &amp;Liability '!AC129</f>
        <v>0</v>
      </c>
      <c r="AD129" s="169">
        <f>'[8]RCB 3 An3D-Asset &amp;Liability '!AD129</f>
        <v>0</v>
      </c>
      <c r="AE129" s="170">
        <f>'[8]RCB 3 An3D-Asset &amp;Liability '!AE129</f>
        <v>0</v>
      </c>
      <c r="AF129" s="170">
        <f>'[8]RCB 3 An3D-Asset &amp;Liability '!AF129</f>
        <v>0</v>
      </c>
      <c r="AG129" s="169">
        <f>'[8]RCB 3 An3D-Asset &amp;Liability '!AG129</f>
        <v>0</v>
      </c>
      <c r="AH129" s="170">
        <f>'[8]RCB 3 An3D-Asset &amp;Liability '!AH129</f>
        <v>0</v>
      </c>
      <c r="AI129" s="170">
        <f>'[8]RCB 3 An3D-Asset &amp;Liability '!AI129</f>
        <v>0</v>
      </c>
      <c r="AJ129" s="171">
        <f>'[8]RCB 3 An3D-Asset &amp;Liability '!AJ129</f>
        <v>0</v>
      </c>
      <c r="AK129" s="170">
        <f>'[8]RCB 3 An3D-Asset &amp;Liability '!AK129</f>
        <v>0</v>
      </c>
      <c r="AL129" s="170">
        <f>'[8]RCB 3 An3D-Asset &amp;Liability '!AL129</f>
        <v>2151360</v>
      </c>
      <c r="AM129" s="170">
        <f>'[8]RCB 3 An3D-Asset &amp;Liability '!AM129</f>
        <v>0</v>
      </c>
      <c r="AN129" s="169">
        <f>'[8]RCB 3 An3D-Asset &amp;Liability '!AN129</f>
        <v>0</v>
      </c>
      <c r="AO129" s="170">
        <f>'[8]RCB 3 An3D-Asset &amp;Liability '!AO129</f>
        <v>0</v>
      </c>
      <c r="AP129" s="171">
        <f>'[8]RCB 3 An3D-Asset &amp;Liability '!AP129</f>
        <v>0</v>
      </c>
    </row>
    <row r="130" spans="1:42">
      <c r="A130" s="168">
        <f>'[8]RCB 3 An3D-Asset &amp;Liability '!A130</f>
        <v>45627</v>
      </c>
      <c r="B130" s="545">
        <f>'[8]RCB 3 An3D-Asset &amp;Liability '!B130</f>
        <v>8872881.3366831169</v>
      </c>
      <c r="C130" s="545">
        <f>'[8]RCB 3 An3D-Asset &amp;Liability '!C130</f>
        <v>17687.310600948527</v>
      </c>
      <c r="D130" s="546">
        <f>'[8]RCB 3 An3D-Asset &amp;Liability '!D130</f>
        <v>28787.902166321779</v>
      </c>
      <c r="E130" s="547">
        <f>'[8]RCB 3 An3D-Asset &amp;Liability '!E130</f>
        <v>0</v>
      </c>
      <c r="F130" s="545">
        <f>'[8]RCB 3 An3D-Asset &amp;Liability '!F130</f>
        <v>2323620.5660927095</v>
      </c>
      <c r="G130" s="545">
        <f>'[8]RCB 3 An3D-Asset &amp;Liability '!G130</f>
        <v>17378.793164598344</v>
      </c>
      <c r="H130" s="545">
        <f>'[8]RCB 3 An3D-Asset &amp;Liability '!H130</f>
        <v>0</v>
      </c>
      <c r="I130" s="546">
        <f>'[8]RCB 3 An3D-Asset &amp;Liability '!I130</f>
        <v>9662.3888540021871</v>
      </c>
      <c r="J130" s="547">
        <f>'[8]RCB 3 An3D-Asset &amp;Liability '!J130</f>
        <v>0</v>
      </c>
      <c r="K130" s="545">
        <f>'[8]RCB 3 An3D-Asset &amp;Liability '!K130</f>
        <v>601482376.34252715</v>
      </c>
      <c r="L130" s="545">
        <f>'[8]RCB 3 An3D-Asset &amp;Liability '!L130</f>
        <v>6189532.9663905501</v>
      </c>
      <c r="M130" s="545">
        <f>'[8]RCB 3 An3D-Asset &amp;Liability '!M130</f>
        <v>0</v>
      </c>
      <c r="N130" s="546">
        <f>'[8]RCB 3 An3D-Asset &amp;Liability '!N130</f>
        <v>1097940.4017882925</v>
      </c>
      <c r="O130" s="547">
        <f>'[8]RCB 3 An3D-Asset &amp;Liability '!O130</f>
        <v>8982458252.1378765</v>
      </c>
      <c r="P130" s="545">
        <f>'[8]RCB 3 An3D-Asset &amp;Liability '!P130</f>
        <v>78632672.998067603</v>
      </c>
      <c r="Q130" s="546">
        <f>'[8]RCB 3 An3D-Asset &amp;Liability '!Q130</f>
        <v>12897028.692212408</v>
      </c>
      <c r="R130" s="547">
        <f>'[8]RCB 3 An3D-Asset &amp;Liability '!R130</f>
        <v>0</v>
      </c>
      <c r="S130" s="545">
        <f>'[8]RCB 3 An3D-Asset &amp;Liability '!S130</f>
        <v>406681.66155395145</v>
      </c>
      <c r="T130" s="545">
        <f>'[8]RCB 3 An3D-Asset &amp;Liability '!T130</f>
        <v>4169.4046421055173</v>
      </c>
      <c r="U130" s="545">
        <f>'[8]RCB 3 An3D-Asset &amp;Liability '!U130</f>
        <v>0</v>
      </c>
      <c r="V130" s="546">
        <f>'[8]RCB 3 An3D-Asset &amp;Liability '!V130</f>
        <v>1691.1179092951813</v>
      </c>
      <c r="W130" s="547">
        <f>'[8]RCB 3 An3D-Asset &amp;Liability '!W130</f>
        <v>49190238.328172483</v>
      </c>
      <c r="X130" s="545">
        <f>'[8]RCB 3 An3D-Asset &amp;Liability '!X130</f>
        <v>533983.61583137885</v>
      </c>
      <c r="Y130" s="546">
        <f>'[8]RCB 3 An3D-Asset &amp;Liability '!Y130</f>
        <v>204549.40771465088</v>
      </c>
      <c r="Z130" s="151"/>
      <c r="AA130" s="169">
        <f>'[8]RCB 3 An3D-Asset &amp;Liability '!AA130</f>
        <v>0</v>
      </c>
      <c r="AB130" s="170">
        <f>'[8]RCB 3 An3D-Asset &amp;Liability '!AB130</f>
        <v>1151500000</v>
      </c>
      <c r="AC130" s="171">
        <f>'[8]RCB 3 An3D-Asset &amp;Liability '!AC130</f>
        <v>0</v>
      </c>
      <c r="AD130" s="169">
        <f>'[8]RCB 3 An3D-Asset &amp;Liability '!AD130</f>
        <v>0</v>
      </c>
      <c r="AE130" s="170">
        <f>'[8]RCB 3 An3D-Asset &amp;Liability '!AE130</f>
        <v>0</v>
      </c>
      <c r="AF130" s="170">
        <f>'[8]RCB 3 An3D-Asset &amp;Liability '!AF130</f>
        <v>0</v>
      </c>
      <c r="AG130" s="169">
        <f>'[8]RCB 3 An3D-Asset &amp;Liability '!AG130</f>
        <v>0</v>
      </c>
      <c r="AH130" s="170">
        <f>'[8]RCB 3 An3D-Asset &amp;Liability '!AH130</f>
        <v>0</v>
      </c>
      <c r="AI130" s="170">
        <f>'[8]RCB 3 An3D-Asset &amp;Liability '!AI130</f>
        <v>0</v>
      </c>
      <c r="AJ130" s="171">
        <f>'[8]RCB 3 An3D-Asset &amp;Liability '!AJ130</f>
        <v>0</v>
      </c>
      <c r="AK130" s="170">
        <f>'[8]RCB 3 An3D-Asset &amp;Liability '!AK130</f>
        <v>0</v>
      </c>
      <c r="AL130" s="170">
        <f>'[8]RCB 3 An3D-Asset &amp;Liability '!AL130</f>
        <v>0</v>
      </c>
      <c r="AM130" s="170">
        <f>'[8]RCB 3 An3D-Asset &amp;Liability '!AM130</f>
        <v>0</v>
      </c>
      <c r="AN130" s="169">
        <f>'[8]RCB 3 An3D-Asset &amp;Liability '!AN130</f>
        <v>0</v>
      </c>
      <c r="AO130" s="170">
        <f>'[8]RCB 3 An3D-Asset &amp;Liability '!AO130</f>
        <v>0</v>
      </c>
      <c r="AP130" s="171">
        <f>'[8]RCB 3 An3D-Asset &amp;Liability '!AP130</f>
        <v>0</v>
      </c>
    </row>
    <row r="131" spans="1:42">
      <c r="A131" s="168">
        <f>'[8]RCB 3 An3D-Asset &amp;Liability '!A131</f>
        <v>45658</v>
      </c>
      <c r="B131" s="545">
        <f>'[8]RCB 3 An3D-Asset &amp;Liability '!B131</f>
        <v>8855194.0260821655</v>
      </c>
      <c r="C131" s="545">
        <f>'[8]RCB 3 An3D-Asset &amp;Liability '!C131</f>
        <v>17744.871843665707</v>
      </c>
      <c r="D131" s="546">
        <f>'[8]RCB 3 An3D-Asset &amp;Liability '!D131</f>
        <v>28730.340923604417</v>
      </c>
      <c r="E131" s="547">
        <f>'[8]RCB 3 An3D-Asset &amp;Liability '!E131</f>
        <v>0</v>
      </c>
      <c r="F131" s="545">
        <f>'[8]RCB 3 An3D-Asset &amp;Liability '!F131</f>
        <v>2306241.7729281113</v>
      </c>
      <c r="G131" s="545">
        <f>'[8]RCB 3 An3D-Asset &amp;Liability '!G131</f>
        <v>17451.059979507761</v>
      </c>
      <c r="H131" s="545">
        <f>'[8]RCB 3 An3D-Asset &amp;Liability '!H131</f>
        <v>0</v>
      </c>
      <c r="I131" s="546">
        <f>'[8]RCB 3 An3D-Asset &amp;Liability '!I131</f>
        <v>9590.1220390927301</v>
      </c>
      <c r="J131" s="547">
        <f>'[8]RCB 3 An3D-Asset &amp;Liability '!J131</f>
        <v>0</v>
      </c>
      <c r="K131" s="545">
        <f>'[8]RCB 3 An3D-Asset &amp;Liability '!K131</f>
        <v>595292843.37613535</v>
      </c>
      <c r="L131" s="545">
        <f>'[8]RCB 3 An3D-Asset &amp;Liability '!L131</f>
        <v>5618687.4134574328</v>
      </c>
      <c r="M131" s="545">
        <f>'[8]RCB 3 An3D-Asset &amp;Liability '!M131</f>
        <v>0</v>
      </c>
      <c r="N131" s="546">
        <f>'[8]RCB 3 An3D-Asset &amp;Liability '!N131</f>
        <v>1087672.6742360024</v>
      </c>
      <c r="O131" s="547">
        <f>'[8]RCB 3 An3D-Asset &amp;Liability '!O131</f>
        <v>8903825579.139801</v>
      </c>
      <c r="P131" s="545">
        <f>'[8]RCB 3 An3D-Asset &amp;Liability '!P131</f>
        <v>71742994.828905746</v>
      </c>
      <c r="Q131" s="546">
        <f>'[8]RCB 3 An3D-Asset &amp;Liability '!Q131</f>
        <v>12782859.115295652</v>
      </c>
      <c r="R131" s="547">
        <f>'[8]RCB 3 An3D-Asset &amp;Liability '!R131</f>
        <v>0</v>
      </c>
      <c r="S131" s="545">
        <f>'[8]RCB 3 An3D-Asset &amp;Liability '!S131</f>
        <v>402512.25691184594</v>
      </c>
      <c r="T131" s="545">
        <f>'[8]RCB 3 An3D-Asset &amp;Liability '!T131</f>
        <v>4186.7424164089334</v>
      </c>
      <c r="U131" s="545">
        <f>'[8]RCB 3 An3D-Asset &amp;Liability '!U131</f>
        <v>0</v>
      </c>
      <c r="V131" s="546">
        <f>'[8]RCB 3 An3D-Asset &amp;Liability '!V131</f>
        <v>1673.7801349917593</v>
      </c>
      <c r="W131" s="547">
        <f>'[8]RCB 3 An3D-Asset &amp;Liability '!W131</f>
        <v>48656254.712341107</v>
      </c>
      <c r="X131" s="545">
        <f>'[8]RCB 3 An3D-Asset &amp;Liability '!X131</f>
        <v>469501.03178183228</v>
      </c>
      <c r="Y131" s="546">
        <f>'[8]RCB 3 An3D-Asset &amp;Liability '!Y131</f>
        <v>202328.92584548509</v>
      </c>
      <c r="Z131" s="151"/>
      <c r="AA131" s="169">
        <f>'[8]RCB 3 An3D-Asset &amp;Liability '!AA131</f>
        <v>0</v>
      </c>
      <c r="AB131" s="170">
        <f>'[8]RCB 3 An3D-Asset &amp;Liability '!AB131</f>
        <v>1151500000</v>
      </c>
      <c r="AC131" s="171">
        <f>'[8]RCB 3 An3D-Asset &amp;Liability '!AC131</f>
        <v>0</v>
      </c>
      <c r="AD131" s="169">
        <f>'[8]RCB 3 An3D-Asset &amp;Liability '!AD131</f>
        <v>0</v>
      </c>
      <c r="AE131" s="170">
        <f>'[8]RCB 3 An3D-Asset &amp;Liability '!AE131</f>
        <v>0</v>
      </c>
      <c r="AF131" s="170">
        <f>'[8]RCB 3 An3D-Asset &amp;Liability '!AF131</f>
        <v>0</v>
      </c>
      <c r="AG131" s="169">
        <f>'[8]RCB 3 An3D-Asset &amp;Liability '!AG131</f>
        <v>0</v>
      </c>
      <c r="AH131" s="170">
        <f>'[8]RCB 3 An3D-Asset &amp;Liability '!AH131</f>
        <v>0</v>
      </c>
      <c r="AI131" s="170">
        <f>'[8]RCB 3 An3D-Asset &amp;Liability '!AI131</f>
        <v>0</v>
      </c>
      <c r="AJ131" s="171">
        <f>'[8]RCB 3 An3D-Asset &amp;Liability '!AJ131</f>
        <v>0</v>
      </c>
      <c r="AK131" s="170">
        <f>'[8]RCB 3 An3D-Asset &amp;Liability '!AK131</f>
        <v>0</v>
      </c>
      <c r="AL131" s="170">
        <f>'[8]RCB 3 An3D-Asset &amp;Liability '!AL131</f>
        <v>0</v>
      </c>
      <c r="AM131" s="170">
        <f>'[8]RCB 3 An3D-Asset &amp;Liability '!AM131</f>
        <v>0</v>
      </c>
      <c r="AN131" s="169">
        <f>'[8]RCB 3 An3D-Asset &amp;Liability '!AN131</f>
        <v>0</v>
      </c>
      <c r="AO131" s="170">
        <f>'[8]RCB 3 An3D-Asset &amp;Liability '!AO131</f>
        <v>0</v>
      </c>
      <c r="AP131" s="171">
        <f>'[8]RCB 3 An3D-Asset &amp;Liability '!AP131</f>
        <v>0</v>
      </c>
    </row>
    <row r="132" spans="1:42">
      <c r="A132" s="168">
        <f>'[8]RCB 3 An3D-Asset &amp;Liability '!A132</f>
        <v>45689</v>
      </c>
      <c r="B132" s="545">
        <f>'[8]RCB 3 An3D-Asset &amp;Liability '!B132</f>
        <v>8837449.1542385016</v>
      </c>
      <c r="C132" s="545">
        <f>'[8]RCB 3 An3D-Asset &amp;Liability '!C132</f>
        <v>17802.620428462706</v>
      </c>
      <c r="D132" s="546">
        <f>'[8]RCB 3 An3D-Asset &amp;Liability '!D132</f>
        <v>28672.592338807503</v>
      </c>
      <c r="E132" s="547">
        <f>'[8]RCB 3 An3D-Asset &amp;Liability '!E132</f>
        <v>0</v>
      </c>
      <c r="F132" s="545">
        <f>'[8]RCB 3 An3D-Asset &amp;Liability '!F132</f>
        <v>2288790.7129486036</v>
      </c>
      <c r="G132" s="545">
        <f>'[8]RCB 3 An3D-Asset &amp;Liability '!G132</f>
        <v>17523.627303922498</v>
      </c>
      <c r="H132" s="545">
        <f>'[8]RCB 3 An3D-Asset &amp;Liability '!H132</f>
        <v>0</v>
      </c>
      <c r="I132" s="546">
        <f>'[8]RCB 3 An3D-Asset &amp;Liability '!I132</f>
        <v>9517.5547146779427</v>
      </c>
      <c r="J132" s="547">
        <f>'[8]RCB 3 An3D-Asset &amp;Liability '!J132</f>
        <v>0</v>
      </c>
      <c r="K132" s="545">
        <f>'[8]RCB 3 An3D-Asset &amp;Liability '!K132</f>
        <v>589674155.96267915</v>
      </c>
      <c r="L132" s="545">
        <f>'[8]RCB 3 An3D-Asset &amp;Liability '!L132</f>
        <v>5792882.4478787789</v>
      </c>
      <c r="M132" s="545">
        <f>'[8]RCB 3 An3D-Asset &amp;Liability '!M132</f>
        <v>0</v>
      </c>
      <c r="N132" s="546">
        <f>'[8]RCB 3 An3D-Asset &amp;Liability '!N132</f>
        <v>1076805.573119289</v>
      </c>
      <c r="O132" s="547">
        <f>'[8]RCB 3 An3D-Asset &amp;Liability '!O132</f>
        <v>8832082584.3108959</v>
      </c>
      <c r="P132" s="545">
        <f>'[8]RCB 3 An3D-Asset &amp;Liability '!P132</f>
        <v>66549333.837999731</v>
      </c>
      <c r="Q132" s="546">
        <f>'[8]RCB 3 An3D-Asset &amp;Liability '!Q132</f>
        <v>12683812.160872113</v>
      </c>
      <c r="R132" s="547">
        <f>'[8]RCB 3 An3D-Asset &amp;Liability '!R132</f>
        <v>0</v>
      </c>
      <c r="S132" s="545">
        <f>'[8]RCB 3 An3D-Asset &amp;Liability '!S132</f>
        <v>398325.51449543698</v>
      </c>
      <c r="T132" s="545">
        <f>'[8]RCB 3 An3D-Asset &amp;Liability '!T132</f>
        <v>4204.1522869571545</v>
      </c>
      <c r="U132" s="545">
        <f>'[8]RCB 3 An3D-Asset &amp;Liability '!U132</f>
        <v>0</v>
      </c>
      <c r="V132" s="546">
        <f>'[8]RCB 3 An3D-Asset &amp;Liability '!V132</f>
        <v>1656.3702644435255</v>
      </c>
      <c r="W132" s="547">
        <f>'[8]RCB 3 An3D-Asset &amp;Liability '!W132</f>
        <v>48186753.68055927</v>
      </c>
      <c r="X132" s="545">
        <f>'[8]RCB 3 An3D-Asset &amp;Liability '!X132</f>
        <v>438815.58210534079</v>
      </c>
      <c r="Y132" s="546">
        <f>'[8]RCB 3 An3D-Asset &amp;Liability '!Y132</f>
        <v>200376.58405499242</v>
      </c>
      <c r="Z132" s="151"/>
      <c r="AA132" s="169">
        <f>'[8]RCB 3 An3D-Asset &amp;Liability '!AA132</f>
        <v>0</v>
      </c>
      <c r="AB132" s="170">
        <f>'[8]RCB 3 An3D-Asset &amp;Liability '!AB132</f>
        <v>1151500000</v>
      </c>
      <c r="AC132" s="171">
        <f>'[8]RCB 3 An3D-Asset &amp;Liability '!AC132</f>
        <v>0</v>
      </c>
      <c r="AD132" s="169">
        <f>'[8]RCB 3 An3D-Asset &amp;Liability '!AD132</f>
        <v>0</v>
      </c>
      <c r="AE132" s="170">
        <f>'[8]RCB 3 An3D-Asset &amp;Liability '!AE132</f>
        <v>0</v>
      </c>
      <c r="AF132" s="170">
        <f>'[8]RCB 3 An3D-Asset &amp;Liability '!AF132</f>
        <v>0</v>
      </c>
      <c r="AG132" s="169">
        <f>'[8]RCB 3 An3D-Asset &amp;Liability '!AG132</f>
        <v>0</v>
      </c>
      <c r="AH132" s="170">
        <f>'[8]RCB 3 An3D-Asset &amp;Liability '!AH132</f>
        <v>0</v>
      </c>
      <c r="AI132" s="170">
        <f>'[8]RCB 3 An3D-Asset &amp;Liability '!AI132</f>
        <v>0</v>
      </c>
      <c r="AJ132" s="171">
        <f>'[8]RCB 3 An3D-Asset &amp;Liability '!AJ132</f>
        <v>0</v>
      </c>
      <c r="AK132" s="170">
        <f>'[8]RCB 3 An3D-Asset &amp;Liability '!AK132</f>
        <v>0</v>
      </c>
      <c r="AL132" s="170">
        <f>'[8]RCB 3 An3D-Asset &amp;Liability '!AL132</f>
        <v>0</v>
      </c>
      <c r="AM132" s="170">
        <f>'[8]RCB 3 An3D-Asset &amp;Liability '!AM132</f>
        <v>0</v>
      </c>
      <c r="AN132" s="169">
        <f>'[8]RCB 3 An3D-Asset &amp;Liability '!AN132</f>
        <v>0</v>
      </c>
      <c r="AO132" s="170">
        <f>'[8]RCB 3 An3D-Asset &amp;Liability '!AO132</f>
        <v>0</v>
      </c>
      <c r="AP132" s="171">
        <f>'[8]RCB 3 An3D-Asset &amp;Liability '!AP132</f>
        <v>0</v>
      </c>
    </row>
    <row r="133" spans="1:42">
      <c r="A133" s="168">
        <f>'[8]RCB 3 An3D-Asset &amp;Liability '!A133</f>
        <v>45717</v>
      </c>
      <c r="B133" s="545">
        <f>'[8]RCB 3 An3D-Asset &amp;Liability '!B133</f>
        <v>8819646.53381004</v>
      </c>
      <c r="C133" s="545">
        <f>'[8]RCB 3 An3D-Asset &amp;Liability '!C133</f>
        <v>17860.556965125652</v>
      </c>
      <c r="D133" s="546">
        <f>'[8]RCB 3 An3D-Asset &amp;Liability '!D133</f>
        <v>28614.655802144283</v>
      </c>
      <c r="E133" s="547">
        <f>'[8]RCB 3 An3D-Asset &amp;Liability '!E133</f>
        <v>0</v>
      </c>
      <c r="F133" s="545">
        <f>'[8]RCB 3 An3D-Asset &amp;Liability '!F133</f>
        <v>2271267.085644681</v>
      </c>
      <c r="G133" s="545">
        <f>'[8]RCB 3 An3D-Asset &amp;Liability '!G133</f>
        <v>17596.496387461302</v>
      </c>
      <c r="H133" s="545">
        <f>'[8]RCB 3 An3D-Asset &amp;Liability '!H133</f>
        <v>0</v>
      </c>
      <c r="I133" s="546">
        <f>'[8]RCB 3 An3D-Asset &amp;Liability '!I133</f>
        <v>9444.685631139133</v>
      </c>
      <c r="J133" s="547">
        <f>'[8]RCB 3 An3D-Asset &amp;Liability '!J133</f>
        <v>0</v>
      </c>
      <c r="K133" s="545">
        <f>'[8]RCB 3 An3D-Asset &amp;Liability '!K133</f>
        <v>583881273.51480007</v>
      </c>
      <c r="L133" s="545">
        <f>'[8]RCB 3 An3D-Asset &amp;Liability '!L133</f>
        <v>5129002.6948135849</v>
      </c>
      <c r="M133" s="545">
        <f>'[8]RCB 3 An3D-Asset &amp;Liability '!M133</f>
        <v>0</v>
      </c>
      <c r="N133" s="546">
        <f>'[8]RCB 3 An3D-Asset &amp;Liability '!N133</f>
        <v>1066789.068960591</v>
      </c>
      <c r="O133" s="547">
        <f>'[8]RCB 3 An3D-Asset &amp;Liability '!O133</f>
        <v>8765533250.472908</v>
      </c>
      <c r="P133" s="545">
        <f>'[8]RCB 3 An3D-Asset &amp;Liability '!P133</f>
        <v>71834635.290485233</v>
      </c>
      <c r="Q133" s="546">
        <f>'[8]RCB 3 An3D-Asset &amp;Liability '!Q133</f>
        <v>12590430.85866392</v>
      </c>
      <c r="R133" s="547">
        <f>'[8]RCB 3 An3D-Asset &amp;Liability '!R133</f>
        <v>0</v>
      </c>
      <c r="S133" s="545">
        <f>'[8]RCB 3 An3D-Asset &amp;Liability '!S133</f>
        <v>394121.36220847984</v>
      </c>
      <c r="T133" s="545">
        <f>'[8]RCB 3 An3D-Asset &amp;Liability '!T133</f>
        <v>4221.6345535504151</v>
      </c>
      <c r="U133" s="545">
        <f>'[8]RCB 3 An3D-Asset &amp;Liability '!U133</f>
        <v>0</v>
      </c>
      <c r="V133" s="546">
        <f>'[8]RCB 3 An3D-Asset &amp;Liability '!V133</f>
        <v>1638.8879978502621</v>
      </c>
      <c r="W133" s="547">
        <f>'[8]RCB 3 An3D-Asset &amp;Liability '!W133</f>
        <v>47747938.098453932</v>
      </c>
      <c r="X133" s="545">
        <f>'[8]RCB 3 An3D-Asset &amp;Liability '!X133</f>
        <v>562412.22528262984</v>
      </c>
      <c r="Y133" s="546">
        <f>'[8]RCB 3 An3D-Asset &amp;Liability '!Y133</f>
        <v>198551.84259273784</v>
      </c>
      <c r="Z133" s="151"/>
      <c r="AA133" s="169">
        <f>'[8]RCB 3 An3D-Asset &amp;Liability '!AA133</f>
        <v>0</v>
      </c>
      <c r="AB133" s="170">
        <f>'[8]RCB 3 An3D-Asset &amp;Liability '!AB133</f>
        <v>1151500000</v>
      </c>
      <c r="AC133" s="171">
        <f>'[8]RCB 3 An3D-Asset &amp;Liability '!AC133</f>
        <v>0</v>
      </c>
      <c r="AD133" s="169">
        <f>'[8]RCB 3 An3D-Asset &amp;Liability '!AD133</f>
        <v>0</v>
      </c>
      <c r="AE133" s="170">
        <f>'[8]RCB 3 An3D-Asset &amp;Liability '!AE133</f>
        <v>0</v>
      </c>
      <c r="AF133" s="170">
        <f>'[8]RCB 3 An3D-Asset &amp;Liability '!AF133</f>
        <v>0</v>
      </c>
      <c r="AG133" s="169">
        <f>'[8]RCB 3 An3D-Asset &amp;Liability '!AG133</f>
        <v>0</v>
      </c>
      <c r="AH133" s="170">
        <f>'[8]RCB 3 An3D-Asset &amp;Liability '!AH133</f>
        <v>0</v>
      </c>
      <c r="AI133" s="170">
        <f>'[8]RCB 3 An3D-Asset &amp;Liability '!AI133</f>
        <v>0</v>
      </c>
      <c r="AJ133" s="171">
        <f>'[8]RCB 3 An3D-Asset &amp;Liability '!AJ133</f>
        <v>0</v>
      </c>
      <c r="AK133" s="170">
        <f>'[8]RCB 3 An3D-Asset &amp;Liability '!AK133</f>
        <v>0</v>
      </c>
      <c r="AL133" s="170">
        <f>'[8]RCB 3 An3D-Asset &amp;Liability '!AL133</f>
        <v>0</v>
      </c>
      <c r="AM133" s="170">
        <f>'[8]RCB 3 An3D-Asset &amp;Liability '!AM133</f>
        <v>0</v>
      </c>
      <c r="AN133" s="169">
        <f>'[8]RCB 3 An3D-Asset &amp;Liability '!AN133</f>
        <v>0</v>
      </c>
      <c r="AO133" s="170">
        <f>'[8]RCB 3 An3D-Asset &amp;Liability '!AO133</f>
        <v>0</v>
      </c>
      <c r="AP133" s="171">
        <f>'[8]RCB 3 An3D-Asset &amp;Liability '!AP133</f>
        <v>0</v>
      </c>
    </row>
    <row r="134" spans="1:42">
      <c r="A134" s="168">
        <f>'[8]RCB 3 An3D-Asset &amp;Liability '!A134</f>
        <v>45748</v>
      </c>
      <c r="B134" s="545">
        <f>'[8]RCB 3 An3D-Asset &amp;Liability '!B134</f>
        <v>8801785.9768449143</v>
      </c>
      <c r="C134" s="545">
        <f>'[8]RCB 3 An3D-Asset &amp;Liability '!C134</f>
        <v>13243.486152638066</v>
      </c>
      <c r="D134" s="546">
        <f>'[8]RCB 3 An3D-Asset &amp;Liability '!D134</f>
        <v>28556.530701843039</v>
      </c>
      <c r="E134" s="547">
        <f>'[8]RCB 3 An3D-Asset &amp;Liability '!E134</f>
        <v>0</v>
      </c>
      <c r="F134" s="545">
        <f>'[8]RCB 3 An3D-Asset &amp;Liability '!F134</f>
        <v>2253670.5892572198</v>
      </c>
      <c r="G134" s="545">
        <f>'[8]RCB 3 An3D-Asset &amp;Liability '!G134</f>
        <v>16556.859388470788</v>
      </c>
      <c r="H134" s="545">
        <f>'[8]RCB 3 An3D-Asset &amp;Liability '!H134</f>
        <v>0</v>
      </c>
      <c r="I134" s="546">
        <f>'[8]RCB 3 An3D-Asset &amp;Liability '!I134</f>
        <v>9371.513533661273</v>
      </c>
      <c r="J134" s="547">
        <f>'[8]RCB 3 An3D-Asset &amp;Liability '!J134</f>
        <v>0</v>
      </c>
      <c r="K134" s="545">
        <f>'[8]RCB 3 An3D-Asset &amp;Liability '!K134</f>
        <v>578752270.81998587</v>
      </c>
      <c r="L134" s="545">
        <f>'[8]RCB 3 An3D-Asset &amp;Liability '!L134</f>
        <v>5532792.1796188904</v>
      </c>
      <c r="M134" s="545">
        <f>'[8]RCB 3 An3D-Asset &amp;Liability '!M134</f>
        <v>0</v>
      </c>
      <c r="N134" s="546">
        <f>'[8]RCB 3 An3D-Asset &amp;Liability '!N134</f>
        <v>1058525.6003405459</v>
      </c>
      <c r="O134" s="547">
        <f>'[8]RCB 3 An3D-Asset &amp;Liability '!O134</f>
        <v>8693698615.182415</v>
      </c>
      <c r="P134" s="545">
        <f>'[8]RCB 3 An3D-Asset &amp;Liability '!P134</f>
        <v>72794844.548813865</v>
      </c>
      <c r="Q134" s="546">
        <f>'[8]RCB 3 An3D-Asset &amp;Liability '!Q134</f>
        <v>12486546.278519385</v>
      </c>
      <c r="R134" s="547">
        <f>'[8]RCB 3 An3D-Asset &amp;Liability '!R134</f>
        <v>0</v>
      </c>
      <c r="S134" s="545">
        <f>'[8]RCB 3 An3D-Asset &amp;Liability '!S134</f>
        <v>389899.72765492945</v>
      </c>
      <c r="T134" s="545">
        <f>'[8]RCB 3 An3D-Asset &amp;Liability '!T134</f>
        <v>4239.1895172355908</v>
      </c>
      <c r="U134" s="545">
        <f>'[8]RCB 3 An3D-Asset &amp;Liability '!U134</f>
        <v>0</v>
      </c>
      <c r="V134" s="546">
        <f>'[8]RCB 3 An3D-Asset &amp;Liability '!V134</f>
        <v>1621.3330341650817</v>
      </c>
      <c r="W134" s="547">
        <f>'[8]RCB 3 An3D-Asset &amp;Liability '!W134</f>
        <v>47185525.873171307</v>
      </c>
      <c r="X134" s="545">
        <f>'[8]RCB 3 An3D-Asset &amp;Liability '!X134</f>
        <v>636026.10526365764</v>
      </c>
      <c r="Y134" s="546">
        <f>'[8]RCB 3 An3D-Asset &amp;Liability '!Y134</f>
        <v>196213.1450892709</v>
      </c>
      <c r="Z134" s="151"/>
      <c r="AA134" s="169">
        <f>'[8]RCB 3 An3D-Asset &amp;Liability '!AA134</f>
        <v>0</v>
      </c>
      <c r="AB134" s="170">
        <f>'[8]RCB 3 An3D-Asset &amp;Liability '!AB134</f>
        <v>1151500000</v>
      </c>
      <c r="AC134" s="171">
        <f>'[8]RCB 3 An3D-Asset &amp;Liability '!AC134</f>
        <v>0</v>
      </c>
      <c r="AD134" s="169">
        <f>'[8]RCB 3 An3D-Asset &amp;Liability '!AD134</f>
        <v>0</v>
      </c>
      <c r="AE134" s="170">
        <f>'[8]RCB 3 An3D-Asset &amp;Liability '!AE134</f>
        <v>0</v>
      </c>
      <c r="AF134" s="170">
        <f>'[8]RCB 3 An3D-Asset &amp;Liability '!AF134</f>
        <v>0</v>
      </c>
      <c r="AG134" s="169">
        <f>'[8]RCB 3 An3D-Asset &amp;Liability '!AG134</f>
        <v>0</v>
      </c>
      <c r="AH134" s="170">
        <f>'[8]RCB 3 An3D-Asset &amp;Liability '!AH134</f>
        <v>0</v>
      </c>
      <c r="AI134" s="170">
        <f>'[8]RCB 3 An3D-Asset &amp;Liability '!AI134</f>
        <v>0</v>
      </c>
      <c r="AJ134" s="171">
        <f>'[8]RCB 3 An3D-Asset &amp;Liability '!AJ134</f>
        <v>0</v>
      </c>
      <c r="AK134" s="170">
        <f>'[8]RCB 3 An3D-Asset &amp;Liability '!AK134</f>
        <v>0</v>
      </c>
      <c r="AL134" s="170">
        <f>'[8]RCB 3 An3D-Asset &amp;Liability '!AL134</f>
        <v>0</v>
      </c>
      <c r="AM134" s="170">
        <f>'[8]RCB 3 An3D-Asset &amp;Liability '!AM134</f>
        <v>0</v>
      </c>
      <c r="AN134" s="169">
        <f>'[8]RCB 3 An3D-Asset &amp;Liability '!AN134</f>
        <v>0</v>
      </c>
      <c r="AO134" s="170">
        <f>'[8]RCB 3 An3D-Asset &amp;Liability '!AO134</f>
        <v>0</v>
      </c>
      <c r="AP134" s="171">
        <f>'[8]RCB 3 An3D-Asset &amp;Liability '!AP134</f>
        <v>0</v>
      </c>
    </row>
    <row r="135" spans="1:42">
      <c r="A135" s="168">
        <f>'[8]RCB 3 An3D-Asset &amp;Liability '!A135</f>
        <v>45778</v>
      </c>
      <c r="B135" s="545">
        <f>'[8]RCB 3 An3D-Asset &amp;Liability '!B135</f>
        <v>8788542.4906922746</v>
      </c>
      <c r="C135" s="545">
        <f>'[8]RCB 3 An3D-Asset &amp;Liability '!C135</f>
        <v>13286.645003589845</v>
      </c>
      <c r="D135" s="546">
        <f>'[8]RCB 3 An3D-Asset &amp;Liability '!D135</f>
        <v>28513.371850891221</v>
      </c>
      <c r="E135" s="547">
        <f>'[8]RCB 3 An3D-Asset &amp;Liability '!E135</f>
        <v>0</v>
      </c>
      <c r="F135" s="545">
        <f>'[8]RCB 3 An3D-Asset &amp;Liability '!F135</f>
        <v>2237113.7298687492</v>
      </c>
      <c r="G135" s="545">
        <f>'[8]RCB 3 An3D-Asset &amp;Liability '!G135</f>
        <v>16625.70832876116</v>
      </c>
      <c r="H135" s="545">
        <f>'[8]RCB 3 An3D-Asset &amp;Liability '!H135</f>
        <v>0</v>
      </c>
      <c r="I135" s="546">
        <f>'[8]RCB 3 An3D-Asset &amp;Liability '!I135</f>
        <v>9302.6645933708805</v>
      </c>
      <c r="J135" s="547">
        <f>'[8]RCB 3 An3D-Asset &amp;Liability '!J135</f>
        <v>0</v>
      </c>
      <c r="K135" s="545">
        <f>'[8]RCB 3 An3D-Asset &amp;Liability '!K135</f>
        <v>573219478.64036775</v>
      </c>
      <c r="L135" s="545">
        <f>'[8]RCB 3 An3D-Asset &amp;Liability '!L135</f>
        <v>6069560.9472283982</v>
      </c>
      <c r="M135" s="545">
        <f>'[8]RCB 3 An3D-Asset &amp;Liability '!M135</f>
        <v>0</v>
      </c>
      <c r="N135" s="546">
        <f>'[8]RCB 3 An3D-Asset &amp;Liability '!N135</f>
        <v>1048888.4856319614</v>
      </c>
      <c r="O135" s="547">
        <f>'[8]RCB 3 An3D-Asset &amp;Liability '!O135</f>
        <v>8620903770.633585</v>
      </c>
      <c r="P135" s="545">
        <f>'[8]RCB 3 An3D-Asset &amp;Liability '!P135</f>
        <v>75044154.538219616</v>
      </c>
      <c r="Q135" s="546">
        <f>'[8]RCB 3 An3D-Asset &amp;Liability '!Q135</f>
        <v>12382378.616141807</v>
      </c>
      <c r="R135" s="547">
        <f>'[8]RCB 3 An3D-Asset &amp;Liability '!R135</f>
        <v>0</v>
      </c>
      <c r="S135" s="545">
        <f>'[8]RCB 3 An3D-Asset &amp;Liability '!S135</f>
        <v>385660.53813769383</v>
      </c>
      <c r="T135" s="545">
        <f>'[8]RCB 3 An3D-Asset &amp;Liability '!T135</f>
        <v>4256.8174803114343</v>
      </c>
      <c r="U135" s="545">
        <f>'[8]RCB 3 An3D-Asset &amp;Liability '!U135</f>
        <v>0</v>
      </c>
      <c r="V135" s="546">
        <f>'[8]RCB 3 An3D-Asset &amp;Liability '!V135</f>
        <v>1603.7050710892436</v>
      </c>
      <c r="W135" s="547">
        <f>'[8]RCB 3 An3D-Asset &amp;Liability '!W135</f>
        <v>46549499.767907642</v>
      </c>
      <c r="X135" s="545">
        <f>'[8]RCB 3 An3D-Asset &amp;Liability '!X135</f>
        <v>989700.69922252279</v>
      </c>
      <c r="Y135" s="546">
        <f>'[8]RCB 3 An3D-Asset &amp;Liability '!Y135</f>
        <v>193568.33653488292</v>
      </c>
      <c r="Z135" s="151"/>
      <c r="AA135" s="169">
        <f>'[8]RCB 3 An3D-Asset &amp;Liability '!AA135</f>
        <v>0</v>
      </c>
      <c r="AB135" s="170">
        <f>'[8]RCB 3 An3D-Asset &amp;Liability '!AB135</f>
        <v>1151500000</v>
      </c>
      <c r="AC135" s="171">
        <f>'[8]RCB 3 An3D-Asset &amp;Liability '!AC135</f>
        <v>0</v>
      </c>
      <c r="AD135" s="169">
        <f>'[8]RCB 3 An3D-Asset &amp;Liability '!AD135</f>
        <v>0</v>
      </c>
      <c r="AE135" s="170">
        <f>'[8]RCB 3 An3D-Asset &amp;Liability '!AE135</f>
        <v>0</v>
      </c>
      <c r="AF135" s="170">
        <f>'[8]RCB 3 An3D-Asset &amp;Liability '!AF135</f>
        <v>0</v>
      </c>
      <c r="AG135" s="169">
        <f>'[8]RCB 3 An3D-Asset &amp;Liability '!AG135</f>
        <v>0</v>
      </c>
      <c r="AH135" s="170">
        <f>'[8]RCB 3 An3D-Asset &amp;Liability '!AH135</f>
        <v>0</v>
      </c>
      <c r="AI135" s="170">
        <f>'[8]RCB 3 An3D-Asset &amp;Liability '!AI135</f>
        <v>0</v>
      </c>
      <c r="AJ135" s="171">
        <f>'[8]RCB 3 An3D-Asset &amp;Liability '!AJ135</f>
        <v>0</v>
      </c>
      <c r="AK135" s="170">
        <f>'[8]RCB 3 An3D-Asset &amp;Liability '!AK135</f>
        <v>0</v>
      </c>
      <c r="AL135" s="170">
        <f>'[8]RCB 3 An3D-Asset &amp;Liability '!AL135</f>
        <v>0</v>
      </c>
      <c r="AM135" s="170">
        <f>'[8]RCB 3 An3D-Asset &amp;Liability '!AM135</f>
        <v>0</v>
      </c>
      <c r="AN135" s="169">
        <f>'[8]RCB 3 An3D-Asset &amp;Liability '!AN135</f>
        <v>0</v>
      </c>
      <c r="AO135" s="170">
        <f>'[8]RCB 3 An3D-Asset &amp;Liability '!AO135</f>
        <v>0</v>
      </c>
      <c r="AP135" s="171">
        <f>'[8]RCB 3 An3D-Asset &amp;Liability '!AP135</f>
        <v>0</v>
      </c>
    </row>
    <row r="136" spans="1:42">
      <c r="A136" s="168">
        <f>'[8]RCB 3 An3D-Asset &amp;Liability '!A136</f>
        <v>45809</v>
      </c>
      <c r="B136" s="545">
        <f>'[8]RCB 3 An3D-Asset &amp;Liability '!B136</f>
        <v>8775255.8456886858</v>
      </c>
      <c r="C136" s="545">
        <f>'[8]RCB 3 An3D-Asset &amp;Liability '!C136</f>
        <v>13329.944518862321</v>
      </c>
      <c r="D136" s="546">
        <f>'[8]RCB 3 An3D-Asset &amp;Liability '!D136</f>
        <v>28470.072335618788</v>
      </c>
      <c r="E136" s="547">
        <f>'[8]RCB 3 An3D-Asset &amp;Liability '!E136</f>
        <v>0</v>
      </c>
      <c r="F136" s="545">
        <f>'[8]RCB 3 An3D-Asset &amp;Liability '!F136</f>
        <v>2220488.021539988</v>
      </c>
      <c r="G136" s="545">
        <f>'[8]RCB 3 An3D-Asset &amp;Liability '!G136</f>
        <v>16694.843565894902</v>
      </c>
      <c r="H136" s="545">
        <f>'[8]RCB 3 An3D-Asset &amp;Liability '!H136</f>
        <v>0</v>
      </c>
      <c r="I136" s="546">
        <f>'[8]RCB 3 An3D-Asset &amp;Liability '!I136</f>
        <v>9233.5293562371171</v>
      </c>
      <c r="J136" s="547">
        <f>'[8]RCB 3 An3D-Asset &amp;Liability '!J136</f>
        <v>0</v>
      </c>
      <c r="K136" s="545">
        <f>'[8]RCB 3 An3D-Asset &amp;Liability '!K136</f>
        <v>567149917.69313836</v>
      </c>
      <c r="L136" s="545">
        <f>'[8]RCB 3 An3D-Asset &amp;Liability '!L136</f>
        <v>6755310.7409487097</v>
      </c>
      <c r="M136" s="545">
        <f>'[8]RCB 3 An3D-Asset &amp;Liability '!M136</f>
        <v>0</v>
      </c>
      <c r="N136" s="546">
        <f>'[8]RCB 3 An3D-Asset &amp;Liability '!N136</f>
        <v>1038993.2325558519</v>
      </c>
      <c r="O136" s="547">
        <f>'[8]RCB 3 An3D-Asset &amp;Liability '!O136</f>
        <v>8545859616.0953894</v>
      </c>
      <c r="P136" s="545">
        <f>'[8]RCB 3 An3D-Asset &amp;Liability '!P136</f>
        <v>79374025.329519302</v>
      </c>
      <c r="Q136" s="546">
        <f>'[8]RCB 3 An3D-Asset &amp;Liability '!Q136</f>
        <v>12275505.616316147</v>
      </c>
      <c r="R136" s="547">
        <f>'[8]RCB 3 An3D-Asset &amp;Liability '!R136</f>
        <v>0</v>
      </c>
      <c r="S136" s="545">
        <f>'[8]RCB 3 An3D-Asset &amp;Liability '!S136</f>
        <v>381403.72065738239</v>
      </c>
      <c r="T136" s="545">
        <f>'[8]RCB 3 An3D-Asset &amp;Liability '!T136</f>
        <v>4274.5187463337261</v>
      </c>
      <c r="U136" s="545">
        <f>'[8]RCB 3 An3D-Asset &amp;Liability '!U136</f>
        <v>0</v>
      </c>
      <c r="V136" s="546">
        <f>'[8]RCB 3 An3D-Asset &amp;Liability '!V136</f>
        <v>1586.0038050669484</v>
      </c>
      <c r="W136" s="547">
        <f>'[8]RCB 3 An3D-Asset &amp;Liability '!W136</f>
        <v>45559799.068685114</v>
      </c>
      <c r="X136" s="545">
        <f>'[8]RCB 3 An3D-Asset &amp;Liability '!X136</f>
        <v>630925.61093552154</v>
      </c>
      <c r="Y136" s="546">
        <f>'[8]RCB 3 An3D-Asset &amp;Liability '!Y136</f>
        <v>189452.83112728258</v>
      </c>
      <c r="Z136" s="151"/>
      <c r="AA136" s="169">
        <f>'[8]RCB 3 An3D-Asset &amp;Liability '!AA136</f>
        <v>0</v>
      </c>
      <c r="AB136" s="170">
        <f>'[8]RCB 3 An3D-Asset &amp;Liability '!AB136</f>
        <v>1151500000</v>
      </c>
      <c r="AC136" s="171">
        <f>'[8]RCB 3 An3D-Asset &amp;Liability '!AC136</f>
        <v>0</v>
      </c>
      <c r="AD136" s="169">
        <f>'[8]RCB 3 An3D-Asset &amp;Liability '!AD136</f>
        <v>0</v>
      </c>
      <c r="AE136" s="170">
        <f>'[8]RCB 3 An3D-Asset &amp;Liability '!AE136</f>
        <v>0</v>
      </c>
      <c r="AF136" s="170">
        <f>'[8]RCB 3 An3D-Asset &amp;Liability '!AF136</f>
        <v>0</v>
      </c>
      <c r="AG136" s="169">
        <f>'[8]RCB 3 An3D-Asset &amp;Liability '!AG136</f>
        <v>0</v>
      </c>
      <c r="AH136" s="170">
        <f>'[8]RCB 3 An3D-Asset &amp;Liability '!AH136</f>
        <v>0</v>
      </c>
      <c r="AI136" s="170">
        <f>'[8]RCB 3 An3D-Asset &amp;Liability '!AI136</f>
        <v>0</v>
      </c>
      <c r="AJ136" s="171">
        <f>'[8]RCB 3 An3D-Asset &amp;Liability '!AJ136</f>
        <v>0</v>
      </c>
      <c r="AK136" s="170">
        <f>'[8]RCB 3 An3D-Asset &amp;Liability '!AK136</f>
        <v>0</v>
      </c>
      <c r="AL136" s="170">
        <f>'[8]RCB 3 An3D-Asset &amp;Liability '!AL136</f>
        <v>27589200</v>
      </c>
      <c r="AM136" s="170">
        <f>'[8]RCB 3 An3D-Asset &amp;Liability '!AM136</f>
        <v>0</v>
      </c>
      <c r="AN136" s="169">
        <f>'[8]RCB 3 An3D-Asset &amp;Liability '!AN136</f>
        <v>0</v>
      </c>
      <c r="AO136" s="170">
        <f>'[8]RCB 3 An3D-Asset &amp;Liability '!AO136</f>
        <v>0</v>
      </c>
      <c r="AP136" s="171">
        <f>'[8]RCB 3 An3D-Asset &amp;Liability '!AP136</f>
        <v>0</v>
      </c>
    </row>
    <row r="137" spans="1:42">
      <c r="A137" s="168">
        <f>'[8]RCB 3 An3D-Asset &amp;Liability '!A137</f>
        <v>45839</v>
      </c>
      <c r="B137" s="545">
        <f>'[8]RCB 3 An3D-Asset &amp;Liability '!B137</f>
        <v>8761925.9011698235</v>
      </c>
      <c r="C137" s="545">
        <f>'[8]RCB 3 An3D-Asset &amp;Liability '!C137</f>
        <v>13373.385156961529</v>
      </c>
      <c r="D137" s="546">
        <f>'[8]RCB 3 An3D-Asset &amp;Liability '!D137</f>
        <v>28426.631697519515</v>
      </c>
      <c r="E137" s="547">
        <f>'[8]RCB 3 An3D-Asset &amp;Liability '!E137</f>
        <v>0</v>
      </c>
      <c r="F137" s="545">
        <f>'[8]RCB 3 An3D-Asset &amp;Liability '!F137</f>
        <v>2203793.1779740928</v>
      </c>
      <c r="G137" s="545">
        <f>'[8]RCB 3 An3D-Asset &amp;Liability '!G137</f>
        <v>108136.03629038973</v>
      </c>
      <c r="H137" s="545">
        <f>'[8]RCB 3 An3D-Asset &amp;Liability '!H137</f>
        <v>0</v>
      </c>
      <c r="I137" s="546">
        <f>'[8]RCB 3 An3D-Asset &amp;Liability '!I137</f>
        <v>9164.1066317422683</v>
      </c>
      <c r="J137" s="547">
        <f>'[8]RCB 3 An3D-Asset &amp;Liability '!J137</f>
        <v>0</v>
      </c>
      <c r="K137" s="545">
        <f>'[8]RCB 3 An3D-Asset &amp;Liability '!K137</f>
        <v>560394606.95219135</v>
      </c>
      <c r="L137" s="545">
        <f>'[8]RCB 3 An3D-Asset &amp;Liability '!L137</f>
        <v>4668536.1807857212</v>
      </c>
      <c r="M137" s="545">
        <f>'[8]RCB 3 An3D-Asset &amp;Liability '!M137</f>
        <v>0</v>
      </c>
      <c r="N137" s="546">
        <f>'[8]RCB 3 An3D-Asset &amp;Liability '!N137</f>
        <v>1027154.5712041107</v>
      </c>
      <c r="O137" s="547">
        <f>'[8]RCB 3 An3D-Asset &amp;Liability '!O137</f>
        <v>8466485590.7658634</v>
      </c>
      <c r="P137" s="545">
        <f>'[8]RCB 3 An3D-Asset &amp;Liability '!P137</f>
        <v>72891007.562218472</v>
      </c>
      <c r="Q137" s="546">
        <f>'[8]RCB 3 An3D-Asset &amp;Liability '!Q137</f>
        <v>12165728.924589636</v>
      </c>
      <c r="R137" s="547">
        <f>'[8]RCB 3 An3D-Asset &amp;Liability '!R137</f>
        <v>0</v>
      </c>
      <c r="S137" s="545">
        <f>'[8]RCB 3 An3D-Asset &amp;Liability '!S137</f>
        <v>377129.20191104867</v>
      </c>
      <c r="T137" s="545">
        <f>'[8]RCB 3 An3D-Asset &amp;Liability '!T137</f>
        <v>4292.2936201205348</v>
      </c>
      <c r="U137" s="545">
        <f>'[8]RCB 3 An3D-Asset &amp;Liability '!U137</f>
        <v>0</v>
      </c>
      <c r="V137" s="546">
        <f>'[8]RCB 3 An3D-Asset &amp;Liability '!V137</f>
        <v>1568.2289312801108</v>
      </c>
      <c r="W137" s="547">
        <f>'[8]RCB 3 An3D-Asset &amp;Liability '!W137</f>
        <v>44928873.457749613</v>
      </c>
      <c r="X137" s="545">
        <f>'[8]RCB 3 An3D-Asset &amp;Liability '!X137</f>
        <v>649059.74127549655</v>
      </c>
      <c r="Y137" s="546">
        <f>'[8]RCB 3 An3D-Asset &amp;Liability '!Y137</f>
        <v>186829.23212847562</v>
      </c>
      <c r="Z137" s="151"/>
      <c r="AA137" s="169">
        <f>'[8]RCB 3 An3D-Asset &amp;Liability '!AA137</f>
        <v>0</v>
      </c>
      <c r="AB137" s="170">
        <f>'[8]RCB 3 An3D-Asset &amp;Liability '!AB137</f>
        <v>1151500000</v>
      </c>
      <c r="AC137" s="171">
        <f>'[8]RCB 3 An3D-Asset &amp;Liability '!AC137</f>
        <v>0</v>
      </c>
      <c r="AD137" s="169">
        <f>'[8]RCB 3 An3D-Asset &amp;Liability '!AD137</f>
        <v>0</v>
      </c>
      <c r="AE137" s="170">
        <f>'[8]RCB 3 An3D-Asset &amp;Liability '!AE137</f>
        <v>0</v>
      </c>
      <c r="AF137" s="170">
        <f>'[8]RCB 3 An3D-Asset &amp;Liability '!AF137</f>
        <v>0</v>
      </c>
      <c r="AG137" s="169">
        <f>'[8]RCB 3 An3D-Asset &amp;Liability '!AG137</f>
        <v>0</v>
      </c>
      <c r="AH137" s="170">
        <f>'[8]RCB 3 An3D-Asset &amp;Liability '!AH137</f>
        <v>0</v>
      </c>
      <c r="AI137" s="170">
        <f>'[8]RCB 3 An3D-Asset &amp;Liability '!AI137</f>
        <v>0</v>
      </c>
      <c r="AJ137" s="171">
        <f>'[8]RCB 3 An3D-Asset &amp;Liability '!AJ137</f>
        <v>0</v>
      </c>
      <c r="AK137" s="170">
        <f>'[8]RCB 3 An3D-Asset &amp;Liability '!AK137</f>
        <v>0</v>
      </c>
      <c r="AL137" s="170">
        <f>'[8]RCB 3 An3D-Asset &amp;Liability '!AL137</f>
        <v>0</v>
      </c>
      <c r="AM137" s="170">
        <f>'[8]RCB 3 An3D-Asset &amp;Liability '!AM137</f>
        <v>0</v>
      </c>
      <c r="AN137" s="169">
        <f>'[8]RCB 3 An3D-Asset &amp;Liability '!AN137</f>
        <v>0</v>
      </c>
      <c r="AO137" s="170">
        <f>'[8]RCB 3 An3D-Asset &amp;Liability '!AO137</f>
        <v>0</v>
      </c>
      <c r="AP137" s="171">
        <f>'[8]RCB 3 An3D-Asset &amp;Liability '!AP137</f>
        <v>0</v>
      </c>
    </row>
    <row r="138" spans="1:42">
      <c r="A138" s="168">
        <f>'[8]RCB 3 An3D-Asset &amp;Liability '!A138</f>
        <v>45870</v>
      </c>
      <c r="B138" s="545">
        <f>'[8]RCB 3 An3D-Asset &amp;Liability '!B138</f>
        <v>8748552.5160128605</v>
      </c>
      <c r="C138" s="545">
        <f>'[8]RCB 3 An3D-Asset &amp;Liability '!C138</f>
        <v>13416.967377888603</v>
      </c>
      <c r="D138" s="546">
        <f>'[8]RCB 3 An3D-Asset &amp;Liability '!D138</f>
        <v>28383.049476592474</v>
      </c>
      <c r="E138" s="547">
        <f>'[8]RCB 3 An3D-Asset &amp;Liability '!E138</f>
        <v>0</v>
      </c>
      <c r="F138" s="545">
        <f>'[8]RCB 3 An3D-Asset &amp;Liability '!F138</f>
        <v>2095657.1416837033</v>
      </c>
      <c r="G138" s="545">
        <f>'[8]RCB 3 An3D-Asset &amp;Liability '!G138</f>
        <v>16833.977697713915</v>
      </c>
      <c r="H138" s="545">
        <f>'[8]RCB 3 An3D-Asset &amp;Liability '!H138</f>
        <v>0</v>
      </c>
      <c r="I138" s="546">
        <f>'[8]RCB 3 An3D-Asset &amp;Liability '!I138</f>
        <v>8714.4409475013981</v>
      </c>
      <c r="J138" s="547">
        <f>'[8]RCB 3 An3D-Asset &amp;Liability '!J138</f>
        <v>0</v>
      </c>
      <c r="K138" s="545">
        <f>'[8]RCB 3 An3D-Asset &amp;Liability '!K138</f>
        <v>555726070.77140355</v>
      </c>
      <c r="L138" s="545">
        <f>'[8]RCB 3 An3D-Asset &amp;Liability '!L138</f>
        <v>5051619.7285816818</v>
      </c>
      <c r="M138" s="545">
        <f>'[8]RCB 3 An3D-Asset &amp;Liability '!M138</f>
        <v>0</v>
      </c>
      <c r="N138" s="546">
        <f>'[8]RCB 3 An3D-Asset &amp;Liability '!N138</f>
        <v>1019318.0299035548</v>
      </c>
      <c r="O138" s="547">
        <f>'[8]RCB 3 An3D-Asset &amp;Liability '!O138</f>
        <v>8393594583.2036304</v>
      </c>
      <c r="P138" s="545">
        <f>'[8]RCB 3 An3D-Asset &amp;Liability '!P138</f>
        <v>75086633.709894404</v>
      </c>
      <c r="Q138" s="546">
        <f>'[8]RCB 3 An3D-Asset &amp;Liability '!Q138</f>
        <v>12064744.00607335</v>
      </c>
      <c r="R138" s="547">
        <f>'[8]RCB 3 An3D-Asset &amp;Liability '!R138</f>
        <v>0</v>
      </c>
      <c r="S138" s="545">
        <f>'[8]RCB 3 An3D-Asset &amp;Liability '!S138</f>
        <v>372836.90829092817</v>
      </c>
      <c r="T138" s="545">
        <f>'[8]RCB 3 An3D-Asset &amp;Liability '!T138</f>
        <v>4310.1424077575284</v>
      </c>
      <c r="U138" s="545">
        <f>'[8]RCB 3 An3D-Asset &amp;Liability '!U138</f>
        <v>0</v>
      </c>
      <c r="V138" s="546">
        <f>'[8]RCB 3 An3D-Asset &amp;Liability '!V138</f>
        <v>1550.3801436431095</v>
      </c>
      <c r="W138" s="547">
        <f>'[8]RCB 3 An3D-Asset &amp;Liability '!W138</f>
        <v>44279813.716474101</v>
      </c>
      <c r="X138" s="545">
        <f>'[8]RCB 3 An3D-Asset &amp;Liability '!X138</f>
        <v>968103.7780453983</v>
      </c>
      <c r="Y138" s="546">
        <f>'[8]RCB 3 An3D-Asset &amp;Liability '!Y138</f>
        <v>184130.22537100498</v>
      </c>
      <c r="Z138" s="151"/>
      <c r="AA138" s="169">
        <f>'[8]RCB 3 An3D-Asset &amp;Liability '!AA138</f>
        <v>0</v>
      </c>
      <c r="AB138" s="170">
        <f>'[8]RCB 3 An3D-Asset &amp;Liability '!AB138</f>
        <v>1151500000</v>
      </c>
      <c r="AC138" s="171">
        <f>'[8]RCB 3 An3D-Asset &amp;Liability '!AC138</f>
        <v>0</v>
      </c>
      <c r="AD138" s="169">
        <f>'[8]RCB 3 An3D-Asset &amp;Liability '!AD138</f>
        <v>0</v>
      </c>
      <c r="AE138" s="170">
        <f>'[8]RCB 3 An3D-Asset &amp;Liability '!AE138</f>
        <v>0</v>
      </c>
      <c r="AF138" s="170">
        <f>'[8]RCB 3 An3D-Asset &amp;Liability '!AF138</f>
        <v>0</v>
      </c>
      <c r="AG138" s="169">
        <f>'[8]RCB 3 An3D-Asset &amp;Liability '!AG138</f>
        <v>0</v>
      </c>
      <c r="AH138" s="170">
        <f>'[8]RCB 3 An3D-Asset &amp;Liability '!AH138</f>
        <v>0</v>
      </c>
      <c r="AI138" s="170">
        <f>'[8]RCB 3 An3D-Asset &amp;Liability '!AI138</f>
        <v>0</v>
      </c>
      <c r="AJ138" s="171">
        <f>'[8]RCB 3 An3D-Asset &amp;Liability '!AJ138</f>
        <v>0</v>
      </c>
      <c r="AK138" s="170">
        <f>'[8]RCB 3 An3D-Asset &amp;Liability '!AK138</f>
        <v>0</v>
      </c>
      <c r="AL138" s="170">
        <f>'[8]RCB 3 An3D-Asset &amp;Liability '!AL138</f>
        <v>5836560</v>
      </c>
      <c r="AM138" s="170">
        <f>'[8]RCB 3 An3D-Asset &amp;Liability '!AM138</f>
        <v>0</v>
      </c>
      <c r="AN138" s="169">
        <f>'[8]RCB 3 An3D-Asset &amp;Liability '!AN138</f>
        <v>0</v>
      </c>
      <c r="AO138" s="170">
        <f>'[8]RCB 3 An3D-Asset &amp;Liability '!AO138</f>
        <v>0</v>
      </c>
      <c r="AP138" s="171">
        <f>'[8]RCB 3 An3D-Asset &amp;Liability '!AP138</f>
        <v>0</v>
      </c>
    </row>
    <row r="139" spans="1:42">
      <c r="A139" s="168">
        <f>'[8]RCB 3 An3D-Asset &amp;Liability '!A139</f>
        <v>45901</v>
      </c>
      <c r="B139" s="545">
        <f>'[8]RCB 3 An3D-Asset &amp;Liability '!B139</f>
        <v>8735135.5486349743</v>
      </c>
      <c r="C139" s="545">
        <f>'[8]RCB 3 An3D-Asset &amp;Liability '!C139</f>
        <v>13460.691643143888</v>
      </c>
      <c r="D139" s="546">
        <f>'[8]RCB 3 An3D-Asset &amp;Liability '!D139</f>
        <v>28339.325211337142</v>
      </c>
      <c r="E139" s="547">
        <f>'[8]RCB 3 An3D-Asset &amp;Liability '!E139</f>
        <v>0</v>
      </c>
      <c r="F139" s="545">
        <f>'[8]RCB 3 An3D-Asset &amp;Liability '!F139</f>
        <v>2078823.1639859893</v>
      </c>
      <c r="G139" s="545">
        <f>'[8]RCB 3 An3D-Asset &amp;Liability '!G139</f>
        <v>16342.60839079992</v>
      </c>
      <c r="H139" s="545">
        <f>'[8]RCB 3 An3D-Asset &amp;Liability '!H139</f>
        <v>0</v>
      </c>
      <c r="I139" s="546">
        <f>'[8]RCB 3 An3D-Asset &amp;Liability '!I139</f>
        <v>8644.4396569084056</v>
      </c>
      <c r="J139" s="547">
        <f>'[8]RCB 3 An3D-Asset &amp;Liability '!J139</f>
        <v>0</v>
      </c>
      <c r="K139" s="545">
        <f>'[8]RCB 3 An3D-Asset &amp;Liability '!K139</f>
        <v>550674451.04282331</v>
      </c>
      <c r="L139" s="545">
        <f>'[8]RCB 3 An3D-Asset &amp;Liability '!L139</f>
        <v>4008878.633981186</v>
      </c>
      <c r="M139" s="545">
        <f>'[8]RCB 3 An3D-Asset &amp;Liability '!M139</f>
        <v>0</v>
      </c>
      <c r="N139" s="546">
        <f>'[8]RCB 3 An3D-Asset &amp;Liability '!N139</f>
        <v>1010291.945919618</v>
      </c>
      <c r="O139" s="547">
        <f>'[8]RCB 3 An3D-Asset &amp;Liability '!O139</f>
        <v>8318507949.4937515</v>
      </c>
      <c r="P139" s="545">
        <f>'[8]RCB 3 An3D-Asset &amp;Liability '!P139</f>
        <v>73371966.77752772</v>
      </c>
      <c r="Q139" s="546">
        <f>'[8]RCB 3 An3D-Asset &amp;Liability '!Q139</f>
        <v>11964990.045041116</v>
      </c>
      <c r="R139" s="547">
        <f>'[8]RCB 3 An3D-Asset &amp;Liability '!R139</f>
        <v>0</v>
      </c>
      <c r="S139" s="545">
        <f>'[8]RCB 3 An3D-Asset &amp;Liability '!S139</f>
        <v>368526.76588317059</v>
      </c>
      <c r="T139" s="545">
        <f>'[8]RCB 3 An3D-Asset &amp;Liability '!T139</f>
        <v>3768.8463983899164</v>
      </c>
      <c r="U139" s="545">
        <f>'[8]RCB 3 An3D-Asset &amp;Liability '!U139</f>
        <v>0</v>
      </c>
      <c r="V139" s="546">
        <f>'[8]RCB 3 An3D-Asset &amp;Liability '!V139</f>
        <v>1532.4571347975177</v>
      </c>
      <c r="W139" s="547">
        <f>'[8]RCB 3 An3D-Asset &amp;Liability '!W139</f>
        <v>43311709.9384287</v>
      </c>
      <c r="X139" s="545">
        <f>'[8]RCB 3 An3D-Asset &amp;Liability '!X139</f>
        <v>476974.36522062647</v>
      </c>
      <c r="Y139" s="546">
        <f>'[8]RCB 3 An3D-Asset &amp;Liability '!Y139</f>
        <v>180104.5271606328</v>
      </c>
      <c r="Z139" s="151"/>
      <c r="AA139" s="169">
        <f>'[8]RCB 3 An3D-Asset &amp;Liability '!AA139</f>
        <v>0</v>
      </c>
      <c r="AB139" s="170">
        <f>'[8]RCB 3 An3D-Asset &amp;Liability '!AB139</f>
        <v>1151500000</v>
      </c>
      <c r="AC139" s="171">
        <f>'[8]RCB 3 An3D-Asset &amp;Liability '!AC139</f>
        <v>0</v>
      </c>
      <c r="AD139" s="169">
        <f>'[8]RCB 3 An3D-Asset &amp;Liability '!AD139</f>
        <v>0</v>
      </c>
      <c r="AE139" s="170">
        <f>'[8]RCB 3 An3D-Asset &amp;Liability '!AE139</f>
        <v>0</v>
      </c>
      <c r="AF139" s="170">
        <f>'[8]RCB 3 An3D-Asset &amp;Liability '!AF139</f>
        <v>0</v>
      </c>
      <c r="AG139" s="169">
        <f>'[8]RCB 3 An3D-Asset &amp;Liability '!AG139</f>
        <v>0</v>
      </c>
      <c r="AH139" s="170">
        <f>'[8]RCB 3 An3D-Asset &amp;Liability '!AH139</f>
        <v>0</v>
      </c>
      <c r="AI139" s="170">
        <f>'[8]RCB 3 An3D-Asset &amp;Liability '!AI139</f>
        <v>0</v>
      </c>
      <c r="AJ139" s="171">
        <f>'[8]RCB 3 An3D-Asset &amp;Liability '!AJ139</f>
        <v>0</v>
      </c>
      <c r="AK139" s="170">
        <f>'[8]RCB 3 An3D-Asset &amp;Liability '!AK139</f>
        <v>0</v>
      </c>
      <c r="AL139" s="170">
        <f>'[8]RCB 3 An3D-Asset &amp;Liability '!AL139</f>
        <v>4601520</v>
      </c>
      <c r="AM139" s="170">
        <f>'[8]RCB 3 An3D-Asset &amp;Liability '!AM139</f>
        <v>0</v>
      </c>
      <c r="AN139" s="169">
        <f>'[8]RCB 3 An3D-Asset &amp;Liability '!AN139</f>
        <v>0</v>
      </c>
      <c r="AO139" s="170">
        <f>'[8]RCB 3 An3D-Asset &amp;Liability '!AO139</f>
        <v>0</v>
      </c>
      <c r="AP139" s="171">
        <f>'[8]RCB 3 An3D-Asset &amp;Liability '!AP139</f>
        <v>0</v>
      </c>
    </row>
    <row r="140" spans="1:42">
      <c r="A140" s="168">
        <f>'[8]RCB 3 An3D-Asset &amp;Liability '!A140</f>
        <v>45931</v>
      </c>
      <c r="B140" s="545">
        <f>'[8]RCB 3 An3D-Asset &amp;Liability '!B140</f>
        <v>8721674.8569918294</v>
      </c>
      <c r="C140" s="545">
        <f>'[8]RCB 3 An3D-Asset &amp;Liability '!C140</f>
        <v>13504.558415732507</v>
      </c>
      <c r="D140" s="546">
        <f>'[8]RCB 3 An3D-Asset &amp;Liability '!D140</f>
        <v>28295.458438748559</v>
      </c>
      <c r="E140" s="547">
        <f>'[8]RCB 3 An3D-Asset &amp;Liability '!E140</f>
        <v>0</v>
      </c>
      <c r="F140" s="545">
        <f>'[8]RCB 3 An3D-Asset &amp;Liability '!F140</f>
        <v>2062480.5555951893</v>
      </c>
      <c r="G140" s="545">
        <f>'[8]RCB 3 An3D-Asset &amp;Liability '!G140</f>
        <v>16410.566404024983</v>
      </c>
      <c r="H140" s="545">
        <f>'[8]RCB 3 An3D-Asset &amp;Liability '!H140</f>
        <v>0</v>
      </c>
      <c r="I140" s="546">
        <f>'[8]RCB 3 An3D-Asset &amp;Liability '!I140</f>
        <v>8576.4816436833298</v>
      </c>
      <c r="J140" s="547">
        <f>'[8]RCB 3 An3D-Asset &amp;Liability '!J140</f>
        <v>0</v>
      </c>
      <c r="K140" s="545">
        <f>'[8]RCB 3 An3D-Asset &amp;Liability '!K140</f>
        <v>546665572.40883958</v>
      </c>
      <c r="L140" s="545">
        <f>'[8]RCB 3 An3D-Asset &amp;Liability '!L140</f>
        <v>4824711.1625541057</v>
      </c>
      <c r="M140" s="545">
        <f>'[8]RCB 3 An3D-Asset &amp;Liability '!M140</f>
        <v>0</v>
      </c>
      <c r="N140" s="546">
        <f>'[8]RCB 3 An3D-Asset &amp;Liability '!N140</f>
        <v>1003419.4907301426</v>
      </c>
      <c r="O140" s="547">
        <f>'[8]RCB 3 An3D-Asset &amp;Liability '!O140</f>
        <v>8245135982.7162275</v>
      </c>
      <c r="P140" s="545">
        <f>'[8]RCB 3 An3D-Asset &amp;Liability '!P140</f>
        <v>85418634.80212073</v>
      </c>
      <c r="Q140" s="546">
        <f>'[8]RCB 3 An3D-Asset &amp;Liability '!Q140</f>
        <v>11865763.282427896</v>
      </c>
      <c r="R140" s="547">
        <f>'[8]RCB 3 An3D-Asset &amp;Liability '!R140</f>
        <v>0</v>
      </c>
      <c r="S140" s="545">
        <f>'[8]RCB 3 An3D-Asset &amp;Liability '!S140</f>
        <v>364757.91948478069</v>
      </c>
      <c r="T140" s="545">
        <f>'[8]RCB 3 An3D-Asset &amp;Liability '!T140</f>
        <v>3784.5185179965501</v>
      </c>
      <c r="U140" s="545">
        <f>'[8]RCB 3 An3D-Asset &amp;Liability '!U140</f>
        <v>0</v>
      </c>
      <c r="V140" s="546">
        <f>'[8]RCB 3 An3D-Asset &amp;Liability '!V140</f>
        <v>1516.7850151908797</v>
      </c>
      <c r="W140" s="547">
        <f>'[8]RCB 3 An3D-Asset &amp;Liability '!W140</f>
        <v>42834735.573208094</v>
      </c>
      <c r="X140" s="545">
        <f>'[8]RCB 3 An3D-Asset &amp;Liability '!X140</f>
        <v>380267.63162902952</v>
      </c>
      <c r="Y140" s="546">
        <f>'[8]RCB 3 An3D-Asset &amp;Liability '!Y140</f>
        <v>178121.1087585903</v>
      </c>
      <c r="Z140" s="151"/>
      <c r="AA140" s="169">
        <f>'[8]RCB 3 An3D-Asset &amp;Liability '!AA140</f>
        <v>0</v>
      </c>
      <c r="AB140" s="170">
        <f>'[8]RCB 3 An3D-Asset &amp;Liability '!AB140</f>
        <v>1151500000</v>
      </c>
      <c r="AC140" s="171">
        <f>'[8]RCB 3 An3D-Asset &amp;Liability '!AC140</f>
        <v>0</v>
      </c>
      <c r="AD140" s="169">
        <f>'[8]RCB 3 An3D-Asset &amp;Liability '!AD140</f>
        <v>0</v>
      </c>
      <c r="AE140" s="170">
        <f>'[8]RCB 3 An3D-Asset &amp;Liability '!AE140</f>
        <v>0</v>
      </c>
      <c r="AF140" s="170">
        <f>'[8]RCB 3 An3D-Asset &amp;Liability '!AF140</f>
        <v>0</v>
      </c>
      <c r="AG140" s="169">
        <f>'[8]RCB 3 An3D-Asset &amp;Liability '!AG140</f>
        <v>0</v>
      </c>
      <c r="AH140" s="170">
        <f>'[8]RCB 3 An3D-Asset &amp;Liability '!AH140</f>
        <v>0</v>
      </c>
      <c r="AI140" s="170">
        <f>'[8]RCB 3 An3D-Asset &amp;Liability '!AI140</f>
        <v>0</v>
      </c>
      <c r="AJ140" s="171">
        <f>'[8]RCB 3 An3D-Asset &amp;Liability '!AJ140</f>
        <v>0</v>
      </c>
      <c r="AK140" s="170">
        <f>'[8]RCB 3 An3D-Asset &amp;Liability '!AK140</f>
        <v>0</v>
      </c>
      <c r="AL140" s="170">
        <f>'[8]RCB 3 An3D-Asset &amp;Liability '!AL140</f>
        <v>5697120</v>
      </c>
      <c r="AM140" s="170">
        <f>'[8]RCB 3 An3D-Asset &amp;Liability '!AM140</f>
        <v>0</v>
      </c>
      <c r="AN140" s="169">
        <f>'[8]RCB 3 An3D-Asset &amp;Liability '!AN140</f>
        <v>0</v>
      </c>
      <c r="AO140" s="170">
        <f>'[8]RCB 3 An3D-Asset &amp;Liability '!AO140</f>
        <v>0</v>
      </c>
      <c r="AP140" s="171">
        <f>'[8]RCB 3 An3D-Asset &amp;Liability '!AP140</f>
        <v>0</v>
      </c>
    </row>
    <row r="141" spans="1:42">
      <c r="A141" s="168">
        <f>'[8]RCB 3 An3D-Asset &amp;Liability '!A141</f>
        <v>45962</v>
      </c>
      <c r="B141" s="545">
        <f>'[8]RCB 3 An3D-Asset &amp;Liability '!B141</f>
        <v>8708170.2985760961</v>
      </c>
      <c r="C141" s="545">
        <f>'[8]RCB 3 An3D-Asset &amp;Liability '!C141</f>
        <v>13548.568160168608</v>
      </c>
      <c r="D141" s="546">
        <f>'[8]RCB 3 An3D-Asset &amp;Liability '!D141</f>
        <v>28251.448694312385</v>
      </c>
      <c r="E141" s="547">
        <f>'[8]RCB 3 An3D-Asset &amp;Liability '!E141</f>
        <v>0</v>
      </c>
      <c r="F141" s="545">
        <f>'[8]RCB 3 An3D-Asset &amp;Liability '!F141</f>
        <v>2046069.9891911645</v>
      </c>
      <c r="G141" s="545">
        <f>'[8]RCB 3 An3D-Asset &amp;Liability '!G141</f>
        <v>16478.807009321681</v>
      </c>
      <c r="H141" s="545">
        <f>'[8]RCB 3 An3D-Asset &amp;Liability '!H141</f>
        <v>0</v>
      </c>
      <c r="I141" s="546">
        <f>'[8]RCB 3 An3D-Asset &amp;Liability '!I141</f>
        <v>8508.2410383865918</v>
      </c>
      <c r="J141" s="547">
        <f>'[8]RCB 3 An3D-Asset &amp;Liability '!J141</f>
        <v>0</v>
      </c>
      <c r="K141" s="545">
        <f>'[8]RCB 3 An3D-Asset &amp;Liability '!K141</f>
        <v>541840861.24628747</v>
      </c>
      <c r="L141" s="545">
        <f>'[8]RCB 3 An3D-Asset &amp;Liability '!L141</f>
        <v>4907970.5946242129</v>
      </c>
      <c r="M141" s="545">
        <f>'[8]RCB 3 An3D-Asset &amp;Liability '!M141</f>
        <v>0</v>
      </c>
      <c r="N141" s="546">
        <f>'[8]RCB 3 An3D-Asset &amp;Liability '!N141</f>
        <v>995199.72197068715</v>
      </c>
      <c r="O141" s="547">
        <f>'[8]RCB 3 An3D-Asset &amp;Liability '!O141</f>
        <v>8159717347.9140854</v>
      </c>
      <c r="P141" s="545">
        <f>'[8]RCB 3 An3D-Asset &amp;Liability '!P141</f>
        <v>77880836.161615118</v>
      </c>
      <c r="Q141" s="546">
        <f>'[8]RCB 3 An3D-Asset &amp;Liability '!Q141</f>
        <v>11748829.394748531</v>
      </c>
      <c r="R141" s="547">
        <f>'[8]RCB 3 An3D-Asset &amp;Liability '!R141</f>
        <v>0</v>
      </c>
      <c r="S141" s="545">
        <f>'[8]RCB 3 An3D-Asset &amp;Liability '!S141</f>
        <v>360973.40096678416</v>
      </c>
      <c r="T141" s="545">
        <f>'[8]RCB 3 An3D-Asset &amp;Liability '!T141</f>
        <v>3800.2558075005509</v>
      </c>
      <c r="U141" s="545">
        <f>'[8]RCB 3 An3D-Asset &amp;Liability '!U141</f>
        <v>0</v>
      </c>
      <c r="V141" s="546">
        <f>'[8]RCB 3 An3D-Asset &amp;Liability '!V141</f>
        <v>1501.0477256868774</v>
      </c>
      <c r="W141" s="547">
        <f>'[8]RCB 3 An3D-Asset &amp;Liability '!W141</f>
        <v>42454467.941579059</v>
      </c>
      <c r="X141" s="545">
        <f>'[8]RCB 3 An3D-Asset &amp;Liability '!X141</f>
        <v>952043.76038401376</v>
      </c>
      <c r="Y141" s="546">
        <f>'[8]RCB 3 An3D-Asset &amp;Liability '!Y141</f>
        <v>176539.82919039973</v>
      </c>
      <c r="Z141" s="151"/>
      <c r="AA141" s="169">
        <f>'[8]RCB 3 An3D-Asset &amp;Liability '!AA141</f>
        <v>0</v>
      </c>
      <c r="AB141" s="170">
        <f>'[8]RCB 3 An3D-Asset &amp;Liability '!AB141</f>
        <v>1151500000</v>
      </c>
      <c r="AC141" s="171">
        <f>'[8]RCB 3 An3D-Asset &amp;Liability '!AC141</f>
        <v>0</v>
      </c>
      <c r="AD141" s="169">
        <f>'[8]RCB 3 An3D-Asset &amp;Liability '!AD141</f>
        <v>0</v>
      </c>
      <c r="AE141" s="170">
        <f>'[8]RCB 3 An3D-Asset &amp;Liability '!AE141</f>
        <v>0</v>
      </c>
      <c r="AF141" s="170">
        <f>'[8]RCB 3 An3D-Asset &amp;Liability '!AF141</f>
        <v>0</v>
      </c>
      <c r="AG141" s="169">
        <f>'[8]RCB 3 An3D-Asset &amp;Liability '!AG141</f>
        <v>0</v>
      </c>
      <c r="AH141" s="170">
        <f>'[8]RCB 3 An3D-Asset &amp;Liability '!AH141</f>
        <v>0</v>
      </c>
      <c r="AI141" s="170">
        <f>'[8]RCB 3 An3D-Asset &amp;Liability '!AI141</f>
        <v>0</v>
      </c>
      <c r="AJ141" s="171">
        <f>'[8]RCB 3 An3D-Asset &amp;Liability '!AJ141</f>
        <v>0</v>
      </c>
      <c r="AK141" s="170">
        <f>'[8]RCB 3 An3D-Asset &amp;Liability '!AK141</f>
        <v>0</v>
      </c>
      <c r="AL141" s="170">
        <f>'[8]RCB 3 An3D-Asset &amp;Liability '!AL141</f>
        <v>2151360</v>
      </c>
      <c r="AM141" s="170">
        <f>'[8]RCB 3 An3D-Asset &amp;Liability '!AM141</f>
        <v>0</v>
      </c>
      <c r="AN141" s="169">
        <f>'[8]RCB 3 An3D-Asset &amp;Liability '!AN141</f>
        <v>0</v>
      </c>
      <c r="AO141" s="170">
        <f>'[8]RCB 3 An3D-Asset &amp;Liability '!AO141</f>
        <v>0</v>
      </c>
      <c r="AP141" s="171">
        <f>'[8]RCB 3 An3D-Asset &amp;Liability '!AP141</f>
        <v>0</v>
      </c>
    </row>
    <row r="142" spans="1:42">
      <c r="A142" s="168">
        <f>'[8]RCB 3 An3D-Asset &amp;Liability '!A142</f>
        <v>45992</v>
      </c>
      <c r="B142" s="545">
        <f>'[8]RCB 3 An3D-Asset &amp;Liability '!B142</f>
        <v>8694621.7304159272</v>
      </c>
      <c r="C142" s="545">
        <f>'[8]RCB 3 An3D-Asset &amp;Liability '!C142</f>
        <v>13592.721342481185</v>
      </c>
      <c r="D142" s="546">
        <f>'[8]RCB 3 An3D-Asset &amp;Liability '!D142</f>
        <v>28207.295511999982</v>
      </c>
      <c r="E142" s="547">
        <f>'[8]RCB 3 An3D-Asset &amp;Liability '!E142</f>
        <v>0</v>
      </c>
      <c r="F142" s="545">
        <f>'[8]RCB 3 An3D-Asset &amp;Liability '!F142</f>
        <v>2029591.1821818429</v>
      </c>
      <c r="G142" s="545">
        <f>'[8]RCB 3 An3D-Asset &amp;Liability '!G142</f>
        <v>16047.510727030416</v>
      </c>
      <c r="H142" s="545">
        <f>'[8]RCB 3 An3D-Asset &amp;Liability '!H142</f>
        <v>0</v>
      </c>
      <c r="I142" s="546">
        <f>'[8]RCB 3 An3D-Asset &amp;Liability '!I142</f>
        <v>8439.7166659061622</v>
      </c>
      <c r="J142" s="547">
        <f>'[8]RCB 3 An3D-Asset &amp;Liability '!J142</f>
        <v>0</v>
      </c>
      <c r="K142" s="545">
        <f>'[8]RCB 3 An3D-Asset &amp;Liability '!K142</f>
        <v>536932890.65166235</v>
      </c>
      <c r="L142" s="545">
        <f>'[8]RCB 3 An3D-Asset &amp;Liability '!L142</f>
        <v>5608269.8815981671</v>
      </c>
      <c r="M142" s="545">
        <f>'[8]RCB 3 An3D-Asset &amp;Liability '!M142</f>
        <v>0</v>
      </c>
      <c r="N142" s="546">
        <f>'[8]RCB 3 An3D-Asset &amp;Liability '!N142</f>
        <v>986505.75174356939</v>
      </c>
      <c r="O142" s="547">
        <f>'[8]RCB 3 An3D-Asset &amp;Liability '!O142</f>
        <v>8081836511.7524853</v>
      </c>
      <c r="P142" s="545">
        <f>'[8]RCB 3 An3D-Asset &amp;Liability '!P142</f>
        <v>70041765.406001061</v>
      </c>
      <c r="Q142" s="546">
        <f>'[8]RCB 3 An3D-Asset &amp;Liability '!Q142</f>
        <v>11646071.765049603</v>
      </c>
      <c r="R142" s="547">
        <f>'[8]RCB 3 An3D-Asset &amp;Liability '!R142</f>
        <v>0</v>
      </c>
      <c r="S142" s="545">
        <f>'[8]RCB 3 An3D-Asset &amp;Liability '!S142</f>
        <v>357173.14515928359</v>
      </c>
      <c r="T142" s="545">
        <f>'[8]RCB 3 An3D-Asset &amp;Liability '!T142</f>
        <v>3816.0585379000659</v>
      </c>
      <c r="U142" s="545">
        <f>'[8]RCB 3 An3D-Asset &amp;Liability '!U142</f>
        <v>0</v>
      </c>
      <c r="V142" s="546">
        <f>'[8]RCB 3 An3D-Asset &amp;Liability '!V142</f>
        <v>1485.2449952873542</v>
      </c>
      <c r="W142" s="547">
        <f>'[8]RCB 3 An3D-Asset &amp;Liability '!W142</f>
        <v>41502424.181195065</v>
      </c>
      <c r="X142" s="545">
        <f>'[8]RCB 3 An3D-Asset &amp;Liability '!X142</f>
        <v>328826.54587358737</v>
      </c>
      <c r="Y142" s="546">
        <f>'[8]RCB 3 An3D-Asset &amp;Liability '!Y142</f>
        <v>172580.91388680285</v>
      </c>
      <c r="Z142" s="151"/>
      <c r="AA142" s="169">
        <f>'[8]RCB 3 An3D-Asset &amp;Liability '!AA142</f>
        <v>0</v>
      </c>
      <c r="AB142" s="170">
        <f>'[8]RCB 3 An3D-Asset &amp;Liability '!AB142</f>
        <v>1151500000</v>
      </c>
      <c r="AC142" s="171">
        <f>'[8]RCB 3 An3D-Asset &amp;Liability '!AC142</f>
        <v>0</v>
      </c>
      <c r="AD142" s="169">
        <f>'[8]RCB 3 An3D-Asset &amp;Liability '!AD142</f>
        <v>0</v>
      </c>
      <c r="AE142" s="170">
        <f>'[8]RCB 3 An3D-Asset &amp;Liability '!AE142</f>
        <v>0</v>
      </c>
      <c r="AF142" s="170">
        <f>'[8]RCB 3 An3D-Asset &amp;Liability '!AF142</f>
        <v>0</v>
      </c>
      <c r="AG142" s="169">
        <f>'[8]RCB 3 An3D-Asset &amp;Liability '!AG142</f>
        <v>0</v>
      </c>
      <c r="AH142" s="170">
        <f>'[8]RCB 3 An3D-Asset &amp;Liability '!AH142</f>
        <v>0</v>
      </c>
      <c r="AI142" s="170">
        <f>'[8]RCB 3 An3D-Asset &amp;Liability '!AI142</f>
        <v>0</v>
      </c>
      <c r="AJ142" s="171">
        <f>'[8]RCB 3 An3D-Asset &amp;Liability '!AJ142</f>
        <v>0</v>
      </c>
      <c r="AK142" s="170">
        <f>'[8]RCB 3 An3D-Asset &amp;Liability '!AK142</f>
        <v>0</v>
      </c>
      <c r="AL142" s="170">
        <f>'[8]RCB 3 An3D-Asset &amp;Liability '!AL142</f>
        <v>0</v>
      </c>
      <c r="AM142" s="170">
        <f>'[8]RCB 3 An3D-Asset &amp;Liability '!AM142</f>
        <v>0</v>
      </c>
      <c r="AN142" s="169">
        <f>'[8]RCB 3 An3D-Asset &amp;Liability '!AN142</f>
        <v>0</v>
      </c>
      <c r="AO142" s="170">
        <f>'[8]RCB 3 An3D-Asset &amp;Liability '!AO142</f>
        <v>0</v>
      </c>
      <c r="AP142" s="171">
        <f>'[8]RCB 3 An3D-Asset &amp;Liability '!AP142</f>
        <v>0</v>
      </c>
    </row>
    <row r="143" spans="1:42">
      <c r="A143" s="168">
        <f>'[8]RCB 3 An3D-Asset &amp;Liability '!A143</f>
        <v>46023</v>
      </c>
      <c r="B143" s="545">
        <f>'[8]RCB 3 An3D-Asset &amp;Liability '!B143</f>
        <v>8681029.0090734474</v>
      </c>
      <c r="C143" s="545">
        <f>'[8]RCB 3 An3D-Asset &amp;Liability '!C143</f>
        <v>13637.01843021758</v>
      </c>
      <c r="D143" s="546">
        <f>'[8]RCB 3 An3D-Asset &amp;Liability '!D143</f>
        <v>28162.998424263496</v>
      </c>
      <c r="E143" s="547">
        <f>'[8]RCB 3 An3D-Asset &amp;Liability '!E143</f>
        <v>0</v>
      </c>
      <c r="F143" s="545">
        <f>'[8]RCB 3 An3D-Asset &amp;Liability '!F143</f>
        <v>2013543.6714548126</v>
      </c>
      <c r="G143" s="545">
        <f>'[8]RCB 3 An3D-Asset &amp;Liability '!G143</f>
        <v>16114.241625803643</v>
      </c>
      <c r="H143" s="545">
        <f>'[8]RCB 3 An3D-Asset &amp;Liability '!H143</f>
        <v>0</v>
      </c>
      <c r="I143" s="546">
        <f>'[8]RCB 3 An3D-Asset &amp;Liability '!I143</f>
        <v>8372.9857671329282</v>
      </c>
      <c r="J143" s="547">
        <f>'[8]RCB 3 An3D-Asset &amp;Liability '!J143</f>
        <v>0</v>
      </c>
      <c r="K143" s="545">
        <f>'[8]RCB 3 An3D-Asset &amp;Liability '!K143</f>
        <v>531324620.77006567</v>
      </c>
      <c r="L143" s="545">
        <f>'[8]RCB 3 An3D-Asset &amp;Liability '!L143</f>
        <v>4942738.6078267619</v>
      </c>
      <c r="M143" s="545">
        <f>'[8]RCB 3 An3D-Asset &amp;Liability '!M143</f>
        <v>0</v>
      </c>
      <c r="N143" s="546">
        <f>'[8]RCB 3 An3D-Asset &amp;Liability '!N143</f>
        <v>976798.77557425294</v>
      </c>
      <c r="O143" s="547">
        <f>'[8]RCB 3 An3D-Asset &amp;Liability '!O143</f>
        <v>8011794746.346468</v>
      </c>
      <c r="P143" s="545">
        <f>'[8]RCB 3 An3D-Asset &amp;Liability '!P143</f>
        <v>70264303.697229356</v>
      </c>
      <c r="Q143" s="546">
        <f>'[8]RCB 3 An3D-Asset &amp;Liability '!Q143</f>
        <v>11551161.960540246</v>
      </c>
      <c r="R143" s="547">
        <f>'[8]RCB 3 An3D-Asset &amp;Liability '!R143</f>
        <v>0</v>
      </c>
      <c r="S143" s="545">
        <f>'[8]RCB 3 An3D-Asset &amp;Liability '!S143</f>
        <v>353357.08662138355</v>
      </c>
      <c r="T143" s="545">
        <f>'[8]RCB 3 An3D-Asset &amp;Liability '!T143</f>
        <v>3831.9269813201699</v>
      </c>
      <c r="U143" s="545">
        <f>'[8]RCB 3 An3D-Asset &amp;Liability '!U143</f>
        <v>0</v>
      </c>
      <c r="V143" s="546">
        <f>'[8]RCB 3 An3D-Asset &amp;Liability '!V143</f>
        <v>1469.3765518672531</v>
      </c>
      <c r="W143" s="547">
        <f>'[8]RCB 3 An3D-Asset &amp;Liability '!W143</f>
        <v>41173597.635321446</v>
      </c>
      <c r="X143" s="545">
        <f>'[8]RCB 3 An3D-Asset &amp;Liability '!X143</f>
        <v>328798.42574826255</v>
      </c>
      <c r="Y143" s="546">
        <f>'[8]RCB 3 An3D-Asset &amp;Liability '!Y143</f>
        <v>171213.54350021188</v>
      </c>
      <c r="Z143" s="151"/>
      <c r="AA143" s="169">
        <f>'[8]RCB 3 An3D-Asset &amp;Liability '!AA143</f>
        <v>0</v>
      </c>
      <c r="AB143" s="170">
        <f>'[8]RCB 3 An3D-Asset &amp;Liability '!AB143</f>
        <v>1151500000</v>
      </c>
      <c r="AC143" s="171">
        <f>'[8]RCB 3 An3D-Asset &amp;Liability '!AC143</f>
        <v>0</v>
      </c>
      <c r="AD143" s="169">
        <f>'[8]RCB 3 An3D-Asset &amp;Liability '!AD143</f>
        <v>0</v>
      </c>
      <c r="AE143" s="170">
        <f>'[8]RCB 3 An3D-Asset &amp;Liability '!AE143</f>
        <v>0</v>
      </c>
      <c r="AF143" s="170">
        <f>'[8]RCB 3 An3D-Asset &amp;Liability '!AF143</f>
        <v>0</v>
      </c>
      <c r="AG143" s="169">
        <f>'[8]RCB 3 An3D-Asset &amp;Liability '!AG143</f>
        <v>0</v>
      </c>
      <c r="AH143" s="170">
        <f>'[8]RCB 3 An3D-Asset &amp;Liability '!AH143</f>
        <v>0</v>
      </c>
      <c r="AI143" s="170">
        <f>'[8]RCB 3 An3D-Asset &amp;Liability '!AI143</f>
        <v>0</v>
      </c>
      <c r="AJ143" s="171">
        <f>'[8]RCB 3 An3D-Asset &amp;Liability '!AJ143</f>
        <v>0</v>
      </c>
      <c r="AK143" s="170">
        <f>'[8]RCB 3 An3D-Asset &amp;Liability '!AK143</f>
        <v>0</v>
      </c>
      <c r="AL143" s="170">
        <f>'[8]RCB 3 An3D-Asset &amp;Liability '!AL143</f>
        <v>0</v>
      </c>
      <c r="AM143" s="170">
        <f>'[8]RCB 3 An3D-Asset &amp;Liability '!AM143</f>
        <v>0</v>
      </c>
      <c r="AN143" s="169">
        <f>'[8]RCB 3 An3D-Asset &amp;Liability '!AN143</f>
        <v>0</v>
      </c>
      <c r="AO143" s="170">
        <f>'[8]RCB 3 An3D-Asset &amp;Liability '!AO143</f>
        <v>0</v>
      </c>
      <c r="AP143" s="171">
        <f>'[8]RCB 3 An3D-Asset &amp;Liability '!AP143</f>
        <v>0</v>
      </c>
    </row>
    <row r="144" spans="1:42">
      <c r="A144" s="168">
        <f>'[8]RCB 3 An3D-Asset &amp;Liability '!A144</f>
        <v>46054</v>
      </c>
      <c r="B144" s="545">
        <f>'[8]RCB 3 An3D-Asset &amp;Liability '!B144</f>
        <v>8667391.9906432293</v>
      </c>
      <c r="C144" s="545">
        <f>'[8]RCB 3 An3D-Asset &amp;Liability '!C144</f>
        <v>895569.50989245006</v>
      </c>
      <c r="D144" s="546">
        <f>'[8]RCB 3 An3D-Asset &amp;Liability '!D144</f>
        <v>28118.556962030911</v>
      </c>
      <c r="E144" s="547">
        <f>'[8]RCB 3 An3D-Asset &amp;Liability '!E144</f>
        <v>0</v>
      </c>
      <c r="F144" s="545">
        <f>'[8]RCB 3 An3D-Asset &amp;Liability '!F144</f>
        <v>1997429.4298290086</v>
      </c>
      <c r="G144" s="545">
        <f>'[8]RCB 3 An3D-Asset &amp;Liability '!G144</f>
        <v>16181.250013897603</v>
      </c>
      <c r="H144" s="545">
        <f>'[8]RCB 3 An3D-Asset &amp;Liability '!H144</f>
        <v>0</v>
      </c>
      <c r="I144" s="546">
        <f>'[8]RCB 3 An3D-Asset &amp;Liability '!I144</f>
        <v>8305.9773790389609</v>
      </c>
      <c r="J144" s="547">
        <f>'[8]RCB 3 An3D-Asset &amp;Liability '!J144</f>
        <v>0</v>
      </c>
      <c r="K144" s="545">
        <f>'[8]RCB 3 An3D-Asset &amp;Liability '!K144</f>
        <v>526381882.16223723</v>
      </c>
      <c r="L144" s="545">
        <f>'[8]RCB 3 An3D-Asset &amp;Liability '!L144</f>
        <v>4279966.6927141324</v>
      </c>
      <c r="M144" s="545">
        <f>'[8]RCB 3 An3D-Asset &amp;Liability '!M144</f>
        <v>0</v>
      </c>
      <c r="N144" s="546">
        <f>'[8]RCB 3 An3D-Asset &amp;Liability '!N144</f>
        <v>968057.30130581779</v>
      </c>
      <c r="O144" s="547">
        <f>'[8]RCB 3 An3D-Asset &amp;Liability '!O144</f>
        <v>7941530442.6492825</v>
      </c>
      <c r="P144" s="545">
        <f>'[8]RCB 3 An3D-Asset &amp;Liability '!P144</f>
        <v>64014906.639695652</v>
      </c>
      <c r="Q144" s="546">
        <f>'[8]RCB 3 An3D-Asset &amp;Liability '!Q144</f>
        <v>11454532.819472767</v>
      </c>
      <c r="R144" s="547">
        <f>'[8]RCB 3 An3D-Asset &amp;Liability '!R144</f>
        <v>0</v>
      </c>
      <c r="S144" s="545">
        <f>'[8]RCB 3 An3D-Asset &amp;Liability '!S144</f>
        <v>349525.15964006336</v>
      </c>
      <c r="T144" s="545">
        <f>'[8]RCB 3 An3D-Asset &amp;Liability '!T144</f>
        <v>3847.8614110174913</v>
      </c>
      <c r="U144" s="545">
        <f>'[8]RCB 3 An3D-Asset &amp;Liability '!U144</f>
        <v>0</v>
      </c>
      <c r="V144" s="546">
        <f>'[8]RCB 3 An3D-Asset &amp;Liability '!V144</f>
        <v>1453.4421221699301</v>
      </c>
      <c r="W144" s="547">
        <f>'[8]RCB 3 An3D-Asset &amp;Liability '!W144</f>
        <v>40844799.209573217</v>
      </c>
      <c r="X144" s="545">
        <f>'[8]RCB 3 An3D-Asset &amp;Liability '!X144</f>
        <v>413962.27480123198</v>
      </c>
      <c r="Y144" s="546">
        <f>'[8]RCB 3 An3D-Asset &amp;Liability '!Y144</f>
        <v>169846.29004647539</v>
      </c>
      <c r="Z144" s="151"/>
      <c r="AA144" s="169">
        <f>'[8]RCB 3 An3D-Asset &amp;Liability '!AA144</f>
        <v>0</v>
      </c>
      <c r="AB144" s="170">
        <f>'[8]RCB 3 An3D-Asset &amp;Liability '!AB144</f>
        <v>1151500000</v>
      </c>
      <c r="AC144" s="171">
        <f>'[8]RCB 3 An3D-Asset &amp;Liability '!AC144</f>
        <v>0</v>
      </c>
      <c r="AD144" s="169">
        <f>'[8]RCB 3 An3D-Asset &amp;Liability '!AD144</f>
        <v>0</v>
      </c>
      <c r="AE144" s="170">
        <f>'[8]RCB 3 An3D-Asset &amp;Liability '!AE144</f>
        <v>0</v>
      </c>
      <c r="AF144" s="170">
        <f>'[8]RCB 3 An3D-Asset &amp;Liability '!AF144</f>
        <v>0</v>
      </c>
      <c r="AG144" s="169">
        <f>'[8]RCB 3 An3D-Asset &amp;Liability '!AG144</f>
        <v>0</v>
      </c>
      <c r="AH144" s="170">
        <f>'[8]RCB 3 An3D-Asset &amp;Liability '!AH144</f>
        <v>0</v>
      </c>
      <c r="AI144" s="170">
        <f>'[8]RCB 3 An3D-Asset &amp;Liability '!AI144</f>
        <v>0</v>
      </c>
      <c r="AJ144" s="171">
        <f>'[8]RCB 3 An3D-Asset &amp;Liability '!AJ144</f>
        <v>0</v>
      </c>
      <c r="AK144" s="170">
        <f>'[8]RCB 3 An3D-Asset &amp;Liability '!AK144</f>
        <v>0</v>
      </c>
      <c r="AL144" s="170">
        <f>'[8]RCB 3 An3D-Asset &amp;Liability '!AL144</f>
        <v>0</v>
      </c>
      <c r="AM144" s="170">
        <f>'[8]RCB 3 An3D-Asset &amp;Liability '!AM144</f>
        <v>0</v>
      </c>
      <c r="AN144" s="169">
        <f>'[8]RCB 3 An3D-Asset &amp;Liability '!AN144</f>
        <v>0</v>
      </c>
      <c r="AO144" s="170">
        <f>'[8]RCB 3 An3D-Asset &amp;Liability '!AO144</f>
        <v>0</v>
      </c>
      <c r="AP144" s="171">
        <f>'[8]RCB 3 An3D-Asset &amp;Liability '!AP144</f>
        <v>0</v>
      </c>
    </row>
    <row r="145" spans="1:42">
      <c r="A145" s="168">
        <f>'[8]RCB 3 An3D-Asset &amp;Liability '!A145</f>
        <v>46082</v>
      </c>
      <c r="B145" s="545">
        <f>'[8]RCB 3 An3D-Asset &amp;Liability '!B145</f>
        <v>7771822.4807507787</v>
      </c>
      <c r="C145" s="545">
        <f>'[8]RCB 3 An3D-Asset &amp;Liability '!C145</f>
        <v>13726.046199780038</v>
      </c>
      <c r="D145" s="546">
        <f>'[8]RCB 3 An3D-Asset &amp;Liability '!D145</f>
        <v>25215.183559284349</v>
      </c>
      <c r="E145" s="547">
        <f>'[8]RCB 3 An3D-Asset &amp;Liability '!E145</f>
        <v>0</v>
      </c>
      <c r="F145" s="545">
        <f>'[8]RCB 3 An3D-Asset &amp;Liability '!F145</f>
        <v>1981248.179815111</v>
      </c>
      <c r="G145" s="545">
        <f>'[8]RCB 3 An3D-Asset &amp;Liability '!G145</f>
        <v>16248.537045205336</v>
      </c>
      <c r="H145" s="545">
        <f>'[8]RCB 3 An3D-Asset &amp;Liability '!H145</f>
        <v>0</v>
      </c>
      <c r="I145" s="546">
        <f>'[8]RCB 3 An3D-Asset &amp;Liability '!I145</f>
        <v>8238.6903477311716</v>
      </c>
      <c r="J145" s="547">
        <f>'[8]RCB 3 An3D-Asset &amp;Liability '!J145</f>
        <v>0</v>
      </c>
      <c r="K145" s="545">
        <f>'[8]RCB 3 An3D-Asset &amp;Liability '!K145</f>
        <v>522101915.46952331</v>
      </c>
      <c r="L145" s="545">
        <f>'[8]RCB 3 An3D-Asset &amp;Liability '!L145</f>
        <v>5134166.0294678491</v>
      </c>
      <c r="M145" s="545">
        <f>'[8]RCB 3 An3D-Asset &amp;Liability '!M145</f>
        <v>0</v>
      </c>
      <c r="N145" s="546">
        <f>'[8]RCB 3 An3D-Asset &amp;Liability '!N145</f>
        <v>960431.96050294978</v>
      </c>
      <c r="O145" s="547">
        <f>'[8]RCB 3 An3D-Asset &amp;Liability '!O145</f>
        <v>7877515536.0095577</v>
      </c>
      <c r="P145" s="545">
        <f>'[8]RCB 3 An3D-Asset &amp;Liability '!P145</f>
        <v>64127770.325169653</v>
      </c>
      <c r="Q145" s="546">
        <f>'[8]RCB 3 An3D-Asset &amp;Liability '!Q145</f>
        <v>11363485.105286604</v>
      </c>
      <c r="R145" s="547">
        <f>'[8]RCB 3 An3D-Asset &amp;Liability '!R145</f>
        <v>0</v>
      </c>
      <c r="S145" s="545">
        <f>'[8]RCB 3 An3D-Asset &amp;Liability '!S145</f>
        <v>345677.29822904587</v>
      </c>
      <c r="T145" s="545">
        <f>'[8]RCB 3 An3D-Asset &amp;Liability '!T145</f>
        <v>3863.8621013849661</v>
      </c>
      <c r="U145" s="545">
        <f>'[8]RCB 3 An3D-Asset &amp;Liability '!U145</f>
        <v>0</v>
      </c>
      <c r="V145" s="546">
        <f>'[8]RCB 3 An3D-Asset &amp;Liability '!V145</f>
        <v>1437.4414318024492</v>
      </c>
      <c r="W145" s="547">
        <f>'[8]RCB 3 An3D-Asset &amp;Liability '!W145</f>
        <v>40430836.934771955</v>
      </c>
      <c r="X145" s="545">
        <f>'[8]RCB 3 An3D-Asset &amp;Liability '!X145</f>
        <v>388727.7118911235</v>
      </c>
      <c r="Y145" s="546">
        <f>'[8]RCB 3 An3D-Asset &amp;Liability '!Y145</f>
        <v>168124.89692042695</v>
      </c>
      <c r="Z145" s="151"/>
      <c r="AA145" s="169">
        <f>'[8]RCB 3 An3D-Asset &amp;Liability '!AA145</f>
        <v>0</v>
      </c>
      <c r="AB145" s="170">
        <f>'[8]RCB 3 An3D-Asset &amp;Liability '!AB145</f>
        <v>1151500000</v>
      </c>
      <c r="AC145" s="171">
        <f>'[8]RCB 3 An3D-Asset &amp;Liability '!AC145</f>
        <v>0</v>
      </c>
      <c r="AD145" s="169">
        <f>'[8]RCB 3 An3D-Asset &amp;Liability '!AD145</f>
        <v>0</v>
      </c>
      <c r="AE145" s="170">
        <f>'[8]RCB 3 An3D-Asset &amp;Liability '!AE145</f>
        <v>0</v>
      </c>
      <c r="AF145" s="170">
        <f>'[8]RCB 3 An3D-Asset &amp;Liability '!AF145</f>
        <v>0</v>
      </c>
      <c r="AG145" s="169">
        <f>'[8]RCB 3 An3D-Asset &amp;Liability '!AG145</f>
        <v>0</v>
      </c>
      <c r="AH145" s="170">
        <f>'[8]RCB 3 An3D-Asset &amp;Liability '!AH145</f>
        <v>0</v>
      </c>
      <c r="AI145" s="170">
        <f>'[8]RCB 3 An3D-Asset &amp;Liability '!AI145</f>
        <v>0</v>
      </c>
      <c r="AJ145" s="171">
        <f>'[8]RCB 3 An3D-Asset &amp;Liability '!AJ145</f>
        <v>0</v>
      </c>
      <c r="AK145" s="170">
        <f>'[8]RCB 3 An3D-Asset &amp;Liability '!AK145</f>
        <v>0</v>
      </c>
      <c r="AL145" s="170">
        <f>'[8]RCB 3 An3D-Asset &amp;Liability '!AL145</f>
        <v>0</v>
      </c>
      <c r="AM145" s="170">
        <f>'[8]RCB 3 An3D-Asset &amp;Liability '!AM145</f>
        <v>0</v>
      </c>
      <c r="AN145" s="169">
        <f>'[8]RCB 3 An3D-Asset &amp;Liability '!AN145</f>
        <v>0</v>
      </c>
      <c r="AO145" s="170">
        <f>'[8]RCB 3 An3D-Asset &amp;Liability '!AO145</f>
        <v>0</v>
      </c>
      <c r="AP145" s="171">
        <f>'[8]RCB 3 An3D-Asset &amp;Liability '!AP145</f>
        <v>0</v>
      </c>
    </row>
    <row r="146" spans="1:42">
      <c r="A146" s="168">
        <f>'[8]RCB 3 An3D-Asset &amp;Liability '!A146</f>
        <v>46113</v>
      </c>
      <c r="B146" s="545">
        <f>'[8]RCB 3 An3D-Asset &amp;Liability '!B146</f>
        <v>7758096.4345509997</v>
      </c>
      <c r="C146" s="545">
        <f>'[8]RCB 3 An3D-Asset &amp;Liability '!C146</f>
        <v>13770.777824342556</v>
      </c>
      <c r="D146" s="546">
        <f>'[8]RCB 3 An3D-Asset &amp;Liability '!D146</f>
        <v>25170.451934721823</v>
      </c>
      <c r="E146" s="547">
        <f>'[8]RCB 3 An3D-Asset &amp;Liability '!E146</f>
        <v>0</v>
      </c>
      <c r="F146" s="545">
        <f>'[8]RCB 3 An3D-Asset &amp;Liability '!F146</f>
        <v>1964999.6427699057</v>
      </c>
      <c r="G146" s="545">
        <f>'[8]RCB 3 An3D-Asset &amp;Liability '!G146</f>
        <v>15786.681356784795</v>
      </c>
      <c r="H146" s="545">
        <f>'[8]RCB 3 An3D-Asset &amp;Liability '!H146</f>
        <v>0</v>
      </c>
      <c r="I146" s="546">
        <f>'[8]RCB 3 An3D-Asset &amp;Liability '!I146</f>
        <v>8171.1235145181909</v>
      </c>
      <c r="J146" s="547">
        <f>'[8]RCB 3 An3D-Asset &amp;Liability '!J146</f>
        <v>0</v>
      </c>
      <c r="K146" s="545">
        <f>'[8]RCB 3 An3D-Asset &amp;Liability '!K146</f>
        <v>516967749.44005555</v>
      </c>
      <c r="L146" s="545">
        <f>'[8]RCB 3 An3D-Asset &amp;Liability '!L146</f>
        <v>6949959.6168709453</v>
      </c>
      <c r="M146" s="545">
        <f>'[8]RCB 3 An3D-Asset &amp;Liability '!M146</f>
        <v>0</v>
      </c>
      <c r="N146" s="546">
        <f>'[8]RCB 3 An3D-Asset &amp;Liability '!N146</f>
        <v>952104.66153180762</v>
      </c>
      <c r="O146" s="547">
        <f>'[8]RCB 3 An3D-Asset &amp;Liability '!O146</f>
        <v>7813387765.6844053</v>
      </c>
      <c r="P146" s="545">
        <f>'[8]RCB 3 An3D-Asset &amp;Liability '!P146</f>
        <v>69825918.805468291</v>
      </c>
      <c r="Q146" s="546">
        <f>'[8]RCB 3 An3D-Asset &amp;Liability '!Q146</f>
        <v>11273277.594631195</v>
      </c>
      <c r="R146" s="547">
        <f>'[8]RCB 3 An3D-Asset &amp;Liability '!R146</f>
        <v>0</v>
      </c>
      <c r="S146" s="545">
        <f>'[8]RCB 3 An3D-Asset &amp;Liability '!S146</f>
        <v>341813.43612766085</v>
      </c>
      <c r="T146" s="545">
        <f>'[8]RCB 3 An3D-Asset &amp;Liability '!T146</f>
        <v>3879.9293279565536</v>
      </c>
      <c r="U146" s="545">
        <f>'[8]RCB 3 An3D-Asset &amp;Liability '!U146</f>
        <v>0</v>
      </c>
      <c r="V146" s="546">
        <f>'[8]RCB 3 An3D-Asset &amp;Liability '!V146</f>
        <v>1421.3742052308564</v>
      </c>
      <c r="W146" s="547">
        <f>'[8]RCB 3 An3D-Asset &amp;Liability '!W146</f>
        <v>40042109.222880863</v>
      </c>
      <c r="X146" s="545">
        <f>'[8]RCB 3 An3D-Asset &amp;Liability '!X146</f>
        <v>734526.52539602888</v>
      </c>
      <c r="Y146" s="546">
        <f>'[8]RCB 3 An3D-Asset &amp;Liability '!Y146</f>
        <v>166508.43751847959</v>
      </c>
      <c r="Z146" s="151"/>
      <c r="AA146" s="169">
        <f>'[8]RCB 3 An3D-Asset &amp;Liability '!AA146</f>
        <v>0</v>
      </c>
      <c r="AB146" s="170">
        <f>'[8]RCB 3 An3D-Asset &amp;Liability '!AB146</f>
        <v>1151500000</v>
      </c>
      <c r="AC146" s="171">
        <f>'[8]RCB 3 An3D-Asset &amp;Liability '!AC146</f>
        <v>0</v>
      </c>
      <c r="AD146" s="169">
        <f>'[8]RCB 3 An3D-Asset &amp;Liability '!AD146</f>
        <v>0</v>
      </c>
      <c r="AE146" s="170">
        <f>'[8]RCB 3 An3D-Asset &amp;Liability '!AE146</f>
        <v>0</v>
      </c>
      <c r="AF146" s="170">
        <f>'[8]RCB 3 An3D-Asset &amp;Liability '!AF146</f>
        <v>0</v>
      </c>
      <c r="AG146" s="169">
        <f>'[8]RCB 3 An3D-Asset &amp;Liability '!AG146</f>
        <v>0</v>
      </c>
      <c r="AH146" s="170">
        <f>'[8]RCB 3 An3D-Asset &amp;Liability '!AH146</f>
        <v>0</v>
      </c>
      <c r="AI146" s="170">
        <f>'[8]RCB 3 An3D-Asset &amp;Liability '!AI146</f>
        <v>0</v>
      </c>
      <c r="AJ146" s="171">
        <f>'[8]RCB 3 An3D-Asset &amp;Liability '!AJ146</f>
        <v>0</v>
      </c>
      <c r="AK146" s="170">
        <f>'[8]RCB 3 An3D-Asset &amp;Liability '!AK146</f>
        <v>0</v>
      </c>
      <c r="AL146" s="170">
        <f>'[8]RCB 3 An3D-Asset &amp;Liability '!AL146</f>
        <v>0</v>
      </c>
      <c r="AM146" s="170">
        <f>'[8]RCB 3 An3D-Asset &amp;Liability '!AM146</f>
        <v>0</v>
      </c>
      <c r="AN146" s="169">
        <f>'[8]RCB 3 An3D-Asset &amp;Liability '!AN146</f>
        <v>0</v>
      </c>
      <c r="AO146" s="170">
        <f>'[8]RCB 3 An3D-Asset &amp;Liability '!AO146</f>
        <v>0</v>
      </c>
      <c r="AP146" s="171">
        <f>'[8]RCB 3 An3D-Asset &amp;Liability '!AP146</f>
        <v>0</v>
      </c>
    </row>
    <row r="147" spans="1:42">
      <c r="A147" s="168">
        <f>'[8]RCB 3 An3D-Asset &amp;Liability '!A147</f>
        <v>46143</v>
      </c>
      <c r="B147" s="545">
        <f>'[8]RCB 3 An3D-Asset &amp;Liability '!B147</f>
        <v>7744325.6567266574</v>
      </c>
      <c r="C147" s="545">
        <f>'[8]RCB 3 An3D-Asset &amp;Liability '!C147</f>
        <v>13815.655239812178</v>
      </c>
      <c r="D147" s="546">
        <f>'[8]RCB 3 An3D-Asset &amp;Liability '!D147</f>
        <v>25125.57451925223</v>
      </c>
      <c r="E147" s="547">
        <f>'[8]RCB 3 An3D-Asset &amp;Liability '!E147</f>
        <v>0</v>
      </c>
      <c r="F147" s="545">
        <f>'[8]RCB 3 An3D-Asset &amp;Liability '!F147</f>
        <v>1949212.9614131211</v>
      </c>
      <c r="G147" s="545">
        <f>'[8]RCB 3 An3D-Asset &amp;Liability '!G147</f>
        <v>15852.327640093365</v>
      </c>
      <c r="H147" s="545">
        <f>'[8]RCB 3 An3D-Asset &amp;Liability '!H147</f>
        <v>0</v>
      </c>
      <c r="I147" s="546">
        <f>'[8]RCB 3 An3D-Asset &amp;Liability '!I147</f>
        <v>8105.477231209562</v>
      </c>
      <c r="J147" s="547">
        <f>'[8]RCB 3 An3D-Asset &amp;Liability '!J147</f>
        <v>0</v>
      </c>
      <c r="K147" s="545">
        <f>'[8]RCB 3 An3D-Asset &amp;Liability '!K147</f>
        <v>510017789.82318616</v>
      </c>
      <c r="L147" s="545">
        <f>'[8]RCB 3 An3D-Asset &amp;Liability '!L147</f>
        <v>5931255.9468680294</v>
      </c>
      <c r="M147" s="545">
        <f>'[8]RCB 3 An3D-Asset &amp;Liability '!M147</f>
        <v>0</v>
      </c>
      <c r="N147" s="546">
        <f>'[8]RCB 3 An3D-Asset &amp;Liability '!N147</f>
        <v>940601.06678086089</v>
      </c>
      <c r="O147" s="547">
        <f>'[8]RCB 3 An3D-Asset &amp;Liability '!O147</f>
        <v>7743561846.878931</v>
      </c>
      <c r="P147" s="545">
        <f>'[8]RCB 3 An3D-Asset &amp;Liability '!P147</f>
        <v>76772224.97512199</v>
      </c>
      <c r="Q147" s="546">
        <f>'[8]RCB 3 An3D-Asset &amp;Liability '!Q147</f>
        <v>11178890.313892098</v>
      </c>
      <c r="R147" s="547">
        <f>'[8]RCB 3 An3D-Asset &amp;Liability '!R147</f>
        <v>0</v>
      </c>
      <c r="S147" s="545">
        <f>'[8]RCB 3 An3D-Asset &amp;Liability '!S147</f>
        <v>337933.5067997044</v>
      </c>
      <c r="T147" s="545">
        <f>'[8]RCB 3 An3D-Asset &amp;Liability '!T147</f>
        <v>3896.0633674119745</v>
      </c>
      <c r="U147" s="545">
        <f>'[8]RCB 3 An3D-Asset &amp;Liability '!U147</f>
        <v>0</v>
      </c>
      <c r="V147" s="546">
        <f>'[8]RCB 3 An3D-Asset &amp;Liability '!V147</f>
        <v>1405.2401657754374</v>
      </c>
      <c r="W147" s="547">
        <f>'[8]RCB 3 An3D-Asset &amp;Liability '!W147</f>
        <v>39307582.697484821</v>
      </c>
      <c r="X147" s="545">
        <f>'[8]RCB 3 An3D-Asset &amp;Liability '!X147</f>
        <v>598749.09495159762</v>
      </c>
      <c r="Y147" s="546">
        <f>'[8]RCB 3 An3D-Asset &amp;Liability '!Y147</f>
        <v>163454.03138370777</v>
      </c>
      <c r="Z147" s="151"/>
      <c r="AA147" s="169">
        <f>'[8]RCB 3 An3D-Asset &amp;Liability '!AA147</f>
        <v>0</v>
      </c>
      <c r="AB147" s="170">
        <f>'[8]RCB 3 An3D-Asset &amp;Liability '!AB147</f>
        <v>1151500000</v>
      </c>
      <c r="AC147" s="171">
        <f>'[8]RCB 3 An3D-Asset &amp;Liability '!AC147</f>
        <v>0</v>
      </c>
      <c r="AD147" s="169">
        <f>'[8]RCB 3 An3D-Asset &amp;Liability '!AD147</f>
        <v>0</v>
      </c>
      <c r="AE147" s="170">
        <f>'[8]RCB 3 An3D-Asset &amp;Liability '!AE147</f>
        <v>0</v>
      </c>
      <c r="AF147" s="170">
        <f>'[8]RCB 3 An3D-Asset &amp;Liability '!AF147</f>
        <v>0</v>
      </c>
      <c r="AG147" s="169">
        <f>'[8]RCB 3 An3D-Asset &amp;Liability '!AG147</f>
        <v>0</v>
      </c>
      <c r="AH147" s="170">
        <f>'[8]RCB 3 An3D-Asset &amp;Liability '!AH147</f>
        <v>0</v>
      </c>
      <c r="AI147" s="170">
        <f>'[8]RCB 3 An3D-Asset &amp;Liability '!AI147</f>
        <v>0</v>
      </c>
      <c r="AJ147" s="171">
        <f>'[8]RCB 3 An3D-Asset &amp;Liability '!AJ147</f>
        <v>0</v>
      </c>
      <c r="AK147" s="170">
        <f>'[8]RCB 3 An3D-Asset &amp;Liability '!AK147</f>
        <v>0</v>
      </c>
      <c r="AL147" s="170">
        <f>'[8]RCB 3 An3D-Asset &amp;Liability '!AL147</f>
        <v>0</v>
      </c>
      <c r="AM147" s="170">
        <f>'[8]RCB 3 An3D-Asset &amp;Liability '!AM147</f>
        <v>0</v>
      </c>
      <c r="AN147" s="169">
        <f>'[8]RCB 3 An3D-Asset &amp;Liability '!AN147</f>
        <v>0</v>
      </c>
      <c r="AO147" s="170">
        <f>'[8]RCB 3 An3D-Asset &amp;Liability '!AO147</f>
        <v>0</v>
      </c>
      <c r="AP147" s="171">
        <f>'[8]RCB 3 An3D-Asset &amp;Liability '!AP147</f>
        <v>0</v>
      </c>
    </row>
    <row r="148" spans="1:42">
      <c r="A148" s="168">
        <f>'[8]RCB 3 An3D-Asset &amp;Liability '!A148</f>
        <v>46174</v>
      </c>
      <c r="B148" s="545">
        <f>'[8]RCB 3 An3D-Asset &amp;Liability '!B148</f>
        <v>7730510.0014868453</v>
      </c>
      <c r="C148" s="545">
        <f>'[8]RCB 3 An3D-Asset &amp;Liability '!C148</f>
        <v>13860.678921407409</v>
      </c>
      <c r="D148" s="546">
        <f>'[8]RCB 3 An3D-Asset &amp;Liability '!D148</f>
        <v>25080.550837656941</v>
      </c>
      <c r="E148" s="547">
        <f>'[8]RCB 3 An3D-Asset &amp;Liability '!E148</f>
        <v>0</v>
      </c>
      <c r="F148" s="545">
        <f>'[8]RCB 3 An3D-Asset &amp;Liability '!F148</f>
        <v>1933360.6337730277</v>
      </c>
      <c r="G148" s="545">
        <f>'[8]RCB 3 An3D-Asset &amp;Liability '!G148</f>
        <v>15089.244637757047</v>
      </c>
      <c r="H148" s="545">
        <f>'[8]RCB 3 An3D-Asset &amp;Liability '!H148</f>
        <v>0</v>
      </c>
      <c r="I148" s="546">
        <f>'[8]RCB 3 An3D-Asset &amp;Liability '!I148</f>
        <v>8039.5579687728396</v>
      </c>
      <c r="J148" s="547">
        <f>'[8]RCB 3 An3D-Asset &amp;Liability '!J148</f>
        <v>0</v>
      </c>
      <c r="K148" s="545">
        <f>'[8]RCB 3 An3D-Asset &amp;Liability '!K148</f>
        <v>504086533.87631756</v>
      </c>
      <c r="L148" s="545">
        <f>'[8]RCB 3 An3D-Asset &amp;Liability '!L148</f>
        <v>4553015.8339620614</v>
      </c>
      <c r="M148" s="545">
        <f>'[8]RCB 3 An3D-Asset &amp;Liability '!M148</f>
        <v>0</v>
      </c>
      <c r="N148" s="546">
        <f>'[8]RCB 3 An3D-Asset &amp;Liability '!N148</f>
        <v>930026.16316249396</v>
      </c>
      <c r="O148" s="547">
        <f>'[8]RCB 3 An3D-Asset &amp;Liability '!O148</f>
        <v>7666789621.9037991</v>
      </c>
      <c r="P148" s="545">
        <f>'[8]RCB 3 An3D-Asset &amp;Liability '!P148</f>
        <v>74428538.350227207</v>
      </c>
      <c r="Q148" s="546">
        <f>'[8]RCB 3 An3D-Asset &amp;Liability '!Q148</f>
        <v>11075047.642123569</v>
      </c>
      <c r="R148" s="547">
        <f>'[8]RCB 3 An3D-Asset &amp;Liability '!R148</f>
        <v>0</v>
      </c>
      <c r="S148" s="545">
        <f>'[8]RCB 3 An3D-Asset &amp;Liability '!S148</f>
        <v>334037.44343229238</v>
      </c>
      <c r="T148" s="545">
        <f>'[8]RCB 3 An3D-Asset &amp;Liability '!T148</f>
        <v>3912.2644975814565</v>
      </c>
      <c r="U148" s="545">
        <f>'[8]RCB 3 An3D-Asset &amp;Liability '!U148</f>
        <v>0</v>
      </c>
      <c r="V148" s="546">
        <f>'[8]RCB 3 An3D-Asset &amp;Liability '!V148</f>
        <v>1389.039035605949</v>
      </c>
      <c r="W148" s="547">
        <f>'[8]RCB 3 An3D-Asset &amp;Liability '!W148</f>
        <v>38708833.602533236</v>
      </c>
      <c r="X148" s="545">
        <f>'[8]RCB 3 An3D-Asset &amp;Liability '!X148</f>
        <v>317047.19712301804</v>
      </c>
      <c r="Y148" s="546">
        <f>'[8]RCB 3 An3D-Asset &amp;Liability '!Y148</f>
        <v>160964.23306386746</v>
      </c>
      <c r="Z148" s="151"/>
      <c r="AA148" s="169">
        <f>'[8]RCB 3 An3D-Asset &amp;Liability '!AA148</f>
        <v>0</v>
      </c>
      <c r="AB148" s="170">
        <f>'[8]RCB 3 An3D-Asset &amp;Liability '!AB148</f>
        <v>1151500000</v>
      </c>
      <c r="AC148" s="171">
        <f>'[8]RCB 3 An3D-Asset &amp;Liability '!AC148</f>
        <v>0</v>
      </c>
      <c r="AD148" s="169">
        <f>'[8]RCB 3 An3D-Asset &amp;Liability '!AD148</f>
        <v>0</v>
      </c>
      <c r="AE148" s="170">
        <f>'[8]RCB 3 An3D-Asset &amp;Liability '!AE148</f>
        <v>0</v>
      </c>
      <c r="AF148" s="170">
        <f>'[8]RCB 3 An3D-Asset &amp;Liability '!AF148</f>
        <v>0</v>
      </c>
      <c r="AG148" s="169">
        <f>'[8]RCB 3 An3D-Asset &amp;Liability '!AG148</f>
        <v>0</v>
      </c>
      <c r="AH148" s="170">
        <f>'[8]RCB 3 An3D-Asset &amp;Liability '!AH148</f>
        <v>0</v>
      </c>
      <c r="AI148" s="170">
        <f>'[8]RCB 3 An3D-Asset &amp;Liability '!AI148</f>
        <v>0</v>
      </c>
      <c r="AJ148" s="171">
        <f>'[8]RCB 3 An3D-Asset &amp;Liability '!AJ148</f>
        <v>0</v>
      </c>
      <c r="AK148" s="170">
        <f>'[8]RCB 3 An3D-Asset &amp;Liability '!AK148</f>
        <v>0</v>
      </c>
      <c r="AL148" s="170">
        <f>'[8]RCB 3 An3D-Asset &amp;Liability '!AL148</f>
        <v>27589200</v>
      </c>
      <c r="AM148" s="170">
        <f>'[8]RCB 3 An3D-Asset &amp;Liability '!AM148</f>
        <v>0</v>
      </c>
      <c r="AN148" s="169">
        <f>'[8]RCB 3 An3D-Asset &amp;Liability '!AN148</f>
        <v>0</v>
      </c>
      <c r="AO148" s="170">
        <f>'[8]RCB 3 An3D-Asset &amp;Liability '!AO148</f>
        <v>0</v>
      </c>
      <c r="AP148" s="171">
        <f>'[8]RCB 3 An3D-Asset &amp;Liability '!AP148</f>
        <v>0</v>
      </c>
    </row>
    <row r="149" spans="1:42">
      <c r="A149" s="168">
        <f>'[8]RCB 3 An3D-Asset &amp;Liability '!A149</f>
        <v>46204</v>
      </c>
      <c r="B149" s="545">
        <f>'[8]RCB 3 An3D-Asset &amp;Liability '!B149</f>
        <v>7716649.3225654364</v>
      </c>
      <c r="C149" s="545">
        <f>'[8]RCB 3 An3D-Asset &amp;Liability '!C149</f>
        <v>13905.849345896168</v>
      </c>
      <c r="D149" s="546">
        <f>'[8]RCB 3 An3D-Asset &amp;Liability '!D149</f>
        <v>25035.380413168168</v>
      </c>
      <c r="E149" s="547">
        <f>'[8]RCB 3 An3D-Asset &amp;Liability '!E149</f>
        <v>0</v>
      </c>
      <c r="F149" s="545">
        <f>'[8]RCB 3 An3D-Asset &amp;Liability '!F149</f>
        <v>1918271.3891352704</v>
      </c>
      <c r="G149" s="545">
        <f>'[8]RCB 3 An3D-Asset &amp;Liability '!G149</f>
        <v>14549.133754274231</v>
      </c>
      <c r="H149" s="545">
        <f>'[8]RCB 3 An3D-Asset &amp;Liability '!H149</f>
        <v>0</v>
      </c>
      <c r="I149" s="546">
        <f>'[8]RCB 3 An3D-Asset &amp;Liability '!I149</f>
        <v>7976.8118598208339</v>
      </c>
      <c r="J149" s="547">
        <f>'[8]RCB 3 An3D-Asset &amp;Liability '!J149</f>
        <v>0</v>
      </c>
      <c r="K149" s="545">
        <f>'[8]RCB 3 An3D-Asset &amp;Liability '!K149</f>
        <v>499533518.04235595</v>
      </c>
      <c r="L149" s="545">
        <f>'[8]RCB 3 An3D-Asset &amp;Liability '!L149</f>
        <v>5043689.8738225605</v>
      </c>
      <c r="M149" s="545">
        <f>'[8]RCB 3 An3D-Asset &amp;Liability '!M149</f>
        <v>0</v>
      </c>
      <c r="N149" s="546">
        <f>'[8]RCB 3 An3D-Asset &amp;Liability '!N149</f>
        <v>922533.74009525718</v>
      </c>
      <c r="O149" s="547">
        <f>'[8]RCB 3 An3D-Asset &amp;Liability '!O149</f>
        <v>7592361083.5535631</v>
      </c>
      <c r="P149" s="545">
        <f>'[8]RCB 3 An3D-Asset &amp;Liability '!P149</f>
        <v>77917747.582250744</v>
      </c>
      <c r="Q149" s="546">
        <f>'[8]RCB 3 An3D-Asset &amp;Liability '!Q149</f>
        <v>10974645.430715024</v>
      </c>
      <c r="R149" s="547">
        <f>'[8]RCB 3 An3D-Asset &amp;Liability '!R149</f>
        <v>0</v>
      </c>
      <c r="S149" s="545">
        <f>'[8]RCB 3 An3D-Asset &amp;Liability '!S149</f>
        <v>330125.17893471092</v>
      </c>
      <c r="T149" s="545">
        <f>'[8]RCB 3 An3D-Asset &amp;Liability '!T149</f>
        <v>3928.5329974505585</v>
      </c>
      <c r="U149" s="545">
        <f>'[8]RCB 3 An3D-Asset &amp;Liability '!U149</f>
        <v>0</v>
      </c>
      <c r="V149" s="546">
        <f>'[8]RCB 3 An3D-Asset &amp;Liability '!V149</f>
        <v>1372.7705357368395</v>
      </c>
      <c r="W149" s="547">
        <f>'[8]RCB 3 An3D-Asset &amp;Liability '!W149</f>
        <v>38391786.405410208</v>
      </c>
      <c r="X149" s="545">
        <f>'[8]RCB 3 An3D-Asset &amp;Liability '!X149</f>
        <v>316324.3101118413</v>
      </c>
      <c r="Y149" s="546">
        <f>'[8]RCB 3 An3D-Asset &amp;Liability '!Y149</f>
        <v>159645.8451358309</v>
      </c>
      <c r="Z149" s="151"/>
      <c r="AA149" s="169">
        <f>'[8]RCB 3 An3D-Asset &amp;Liability '!AA149</f>
        <v>0</v>
      </c>
      <c r="AB149" s="170">
        <f>'[8]RCB 3 An3D-Asset &amp;Liability '!AB149</f>
        <v>1151500000</v>
      </c>
      <c r="AC149" s="171">
        <f>'[8]RCB 3 An3D-Asset &amp;Liability '!AC149</f>
        <v>0</v>
      </c>
      <c r="AD149" s="169">
        <f>'[8]RCB 3 An3D-Asset &amp;Liability '!AD149</f>
        <v>0</v>
      </c>
      <c r="AE149" s="170">
        <f>'[8]RCB 3 An3D-Asset &amp;Liability '!AE149</f>
        <v>0</v>
      </c>
      <c r="AF149" s="170">
        <f>'[8]RCB 3 An3D-Asset &amp;Liability '!AF149</f>
        <v>0</v>
      </c>
      <c r="AG149" s="169">
        <f>'[8]RCB 3 An3D-Asset &amp;Liability '!AG149</f>
        <v>0</v>
      </c>
      <c r="AH149" s="170">
        <f>'[8]RCB 3 An3D-Asset &amp;Liability '!AH149</f>
        <v>0</v>
      </c>
      <c r="AI149" s="170">
        <f>'[8]RCB 3 An3D-Asset &amp;Liability '!AI149</f>
        <v>0</v>
      </c>
      <c r="AJ149" s="171">
        <f>'[8]RCB 3 An3D-Asset &amp;Liability '!AJ149</f>
        <v>0</v>
      </c>
      <c r="AK149" s="170">
        <f>'[8]RCB 3 An3D-Asset &amp;Liability '!AK149</f>
        <v>0</v>
      </c>
      <c r="AL149" s="170">
        <f>'[8]RCB 3 An3D-Asset &amp;Liability '!AL149</f>
        <v>0</v>
      </c>
      <c r="AM149" s="170">
        <f>'[8]RCB 3 An3D-Asset &amp;Liability '!AM149</f>
        <v>0</v>
      </c>
      <c r="AN149" s="169">
        <f>'[8]RCB 3 An3D-Asset &amp;Liability '!AN149</f>
        <v>0</v>
      </c>
      <c r="AO149" s="170">
        <f>'[8]RCB 3 An3D-Asset &amp;Liability '!AO149</f>
        <v>0</v>
      </c>
      <c r="AP149" s="171">
        <f>'[8]RCB 3 An3D-Asset &amp;Liability '!AP149</f>
        <v>0</v>
      </c>
    </row>
    <row r="150" spans="1:42">
      <c r="A150" s="168">
        <f>'[8]RCB 3 An3D-Asset &amp;Liability '!A150</f>
        <v>46235</v>
      </c>
      <c r="B150" s="545">
        <f>'[8]RCB 3 An3D-Asset &amp;Liability '!B150</f>
        <v>7702743.4732195409</v>
      </c>
      <c r="C150" s="545">
        <f>'[8]RCB 3 An3D-Asset &amp;Liability '!C150</f>
        <v>13951.166991600472</v>
      </c>
      <c r="D150" s="546">
        <f>'[8]RCB 3 An3D-Asset &amp;Liability '!D150</f>
        <v>24990.062767463867</v>
      </c>
      <c r="E150" s="547">
        <f>'[8]RCB 3 An3D-Asset &amp;Liability '!E150</f>
        <v>0</v>
      </c>
      <c r="F150" s="545">
        <f>'[8]RCB 3 An3D-Asset &amp;Liability '!F150</f>
        <v>1903722.2553809963</v>
      </c>
      <c r="G150" s="545">
        <f>'[8]RCB 3 An3D-Asset &amp;Liability '!G150</f>
        <v>13981.212791152226</v>
      </c>
      <c r="H150" s="545">
        <f>'[8]RCB 3 An3D-Asset &amp;Liability '!H150</f>
        <v>0</v>
      </c>
      <c r="I150" s="546">
        <f>'[8]RCB 3 An3D-Asset &amp;Liability '!I150</f>
        <v>7916.3117119593089</v>
      </c>
      <c r="J150" s="547">
        <f>'[8]RCB 3 An3D-Asset &amp;Liability '!J150</f>
        <v>0</v>
      </c>
      <c r="K150" s="545">
        <f>'[8]RCB 3 An3D-Asset &amp;Liability '!K150</f>
        <v>494489828.16853285</v>
      </c>
      <c r="L150" s="545">
        <f>'[8]RCB 3 An3D-Asset &amp;Liability '!L150</f>
        <v>4801390.4652958447</v>
      </c>
      <c r="M150" s="545">
        <f>'[8]RCB 3 An3D-Asset &amp;Liability '!M150</f>
        <v>0</v>
      </c>
      <c r="N150" s="546">
        <f>'[8]RCB 3 An3D-Asset &amp;Liability '!N150</f>
        <v>914270.48525359388</v>
      </c>
      <c r="O150" s="547">
        <f>'[8]RCB 3 An3D-Asset &amp;Liability '!O150</f>
        <v>7514443335.9713211</v>
      </c>
      <c r="P150" s="545">
        <f>'[8]RCB 3 An3D-Asset &amp;Liability '!P150</f>
        <v>74333872.58287102</v>
      </c>
      <c r="Q150" s="546">
        <f>'[8]RCB 3 An3D-Asset &amp;Liability '!Q150</f>
        <v>10869628.470105018</v>
      </c>
      <c r="R150" s="547">
        <f>'[8]RCB 3 An3D-Asset &amp;Liability '!R150</f>
        <v>0</v>
      </c>
      <c r="S150" s="545">
        <f>'[8]RCB 3 An3D-Asset &amp;Liability '!S150</f>
        <v>326196.6459372603</v>
      </c>
      <c r="T150" s="545">
        <f>'[8]RCB 3 An3D-Asset &amp;Liability '!T150</f>
        <v>3944.8691471649508</v>
      </c>
      <c r="U150" s="545">
        <f>'[8]RCB 3 An3D-Asset &amp;Liability '!U150</f>
        <v>0</v>
      </c>
      <c r="V150" s="546">
        <f>'[8]RCB 3 An3D-Asset &amp;Liability '!V150</f>
        <v>1356.4343860224408</v>
      </c>
      <c r="W150" s="547">
        <f>'[8]RCB 3 An3D-Asset &amp;Liability '!W150</f>
        <v>38075462.09529835</v>
      </c>
      <c r="X150" s="545">
        <f>'[8]RCB 3 An3D-Asset &amp;Liability '!X150</f>
        <v>527892.76827118942</v>
      </c>
      <c r="Y150" s="546">
        <f>'[8]RCB 3 An3D-Asset &amp;Liability '!Y150</f>
        <v>158330.46321294914</v>
      </c>
      <c r="Z150" s="151"/>
      <c r="AA150" s="169">
        <f>'[8]RCB 3 An3D-Asset &amp;Liability '!AA150</f>
        <v>0</v>
      </c>
      <c r="AB150" s="170">
        <f>'[8]RCB 3 An3D-Asset &amp;Liability '!AB150</f>
        <v>1151500000</v>
      </c>
      <c r="AC150" s="171">
        <f>'[8]RCB 3 An3D-Asset &amp;Liability '!AC150</f>
        <v>0</v>
      </c>
      <c r="AD150" s="169">
        <f>'[8]RCB 3 An3D-Asset &amp;Liability '!AD150</f>
        <v>0</v>
      </c>
      <c r="AE150" s="170">
        <f>'[8]RCB 3 An3D-Asset &amp;Liability '!AE150</f>
        <v>0</v>
      </c>
      <c r="AF150" s="170">
        <f>'[8]RCB 3 An3D-Asset &amp;Liability '!AF150</f>
        <v>0</v>
      </c>
      <c r="AG150" s="169">
        <f>'[8]RCB 3 An3D-Asset &amp;Liability '!AG150</f>
        <v>0</v>
      </c>
      <c r="AH150" s="170">
        <f>'[8]RCB 3 An3D-Asset &amp;Liability '!AH150</f>
        <v>0</v>
      </c>
      <c r="AI150" s="170">
        <f>'[8]RCB 3 An3D-Asset &amp;Liability '!AI150</f>
        <v>0</v>
      </c>
      <c r="AJ150" s="171">
        <f>'[8]RCB 3 An3D-Asset &amp;Liability '!AJ150</f>
        <v>0</v>
      </c>
      <c r="AK150" s="170">
        <f>'[8]RCB 3 An3D-Asset &amp;Liability '!AK150</f>
        <v>0</v>
      </c>
      <c r="AL150" s="170">
        <f>'[8]RCB 3 An3D-Asset &amp;Liability '!AL150</f>
        <v>5836560</v>
      </c>
      <c r="AM150" s="170">
        <f>'[8]RCB 3 An3D-Asset &amp;Liability '!AM150</f>
        <v>0</v>
      </c>
      <c r="AN150" s="169">
        <f>'[8]RCB 3 An3D-Asset &amp;Liability '!AN150</f>
        <v>0</v>
      </c>
      <c r="AO150" s="170">
        <f>'[8]RCB 3 An3D-Asset &amp;Liability '!AO150</f>
        <v>0</v>
      </c>
      <c r="AP150" s="171">
        <f>'[8]RCB 3 An3D-Asset &amp;Liability '!AP150</f>
        <v>0</v>
      </c>
    </row>
    <row r="151" spans="1:42">
      <c r="A151" s="168">
        <f>'[8]RCB 3 An3D-Asset &amp;Liability '!A151</f>
        <v>46266</v>
      </c>
      <c r="B151" s="545">
        <f>'[8]RCB 3 An3D-Asset &amp;Liability '!B151</f>
        <v>7688792.3062279401</v>
      </c>
      <c r="C151" s="545">
        <f>'[8]RCB 3 An3D-Asset &amp;Liability '!C151</f>
        <v>13996.632338401661</v>
      </c>
      <c r="D151" s="546">
        <f>'[8]RCB 3 An3D-Asset &amp;Liability '!D151</f>
        <v>24944.5974206627</v>
      </c>
      <c r="E151" s="547">
        <f>'[8]RCB 3 An3D-Asset &amp;Liability '!E151</f>
        <v>0</v>
      </c>
      <c r="F151" s="545">
        <f>'[8]RCB 3 An3D-Asset &amp;Liability '!F151</f>
        <v>1889741.0425898442</v>
      </c>
      <c r="G151" s="545">
        <f>'[8]RCB 3 An3D-Asset &amp;Liability '!G151</f>
        <v>14039.351334342055</v>
      </c>
      <c r="H151" s="545">
        <f>'[8]RCB 3 An3D-Asset &amp;Liability '!H151</f>
        <v>0</v>
      </c>
      <c r="I151" s="546">
        <f>'[8]RCB 3 An3D-Asset &amp;Liability '!I151</f>
        <v>7858.1731687694355</v>
      </c>
      <c r="J151" s="547">
        <f>'[8]RCB 3 An3D-Asset &amp;Liability '!J151</f>
        <v>0</v>
      </c>
      <c r="K151" s="545">
        <f>'[8]RCB 3 An3D-Asset &amp;Liability '!K151</f>
        <v>489688437.7032364</v>
      </c>
      <c r="L151" s="545">
        <f>'[8]RCB 3 An3D-Asset &amp;Liability '!L151</f>
        <v>5758748.5239264276</v>
      </c>
      <c r="M151" s="545">
        <f>'[8]RCB 3 An3D-Asset &amp;Liability '!M151</f>
        <v>0</v>
      </c>
      <c r="N151" s="546">
        <f>'[8]RCB 3 An3D-Asset &amp;Liability '!N151</f>
        <v>906228.19794504624</v>
      </c>
      <c r="O151" s="547">
        <f>'[8]RCB 3 An3D-Asset &amp;Liability '!O151</f>
        <v>7440109463.3884478</v>
      </c>
      <c r="P151" s="545">
        <f>'[8]RCB 3 An3D-Asset &amp;Liability '!P151</f>
        <v>71563833.083667547</v>
      </c>
      <c r="Q151" s="546">
        <f>'[8]RCB 3 An3D-Asset &amp;Liability '!Q151</f>
        <v>10773780.424913451</v>
      </c>
      <c r="R151" s="547">
        <f>'[8]RCB 3 An3D-Asset &amp;Liability '!R151</f>
        <v>0</v>
      </c>
      <c r="S151" s="545">
        <f>'[8]RCB 3 An3D-Asset &amp;Liability '!S151</f>
        <v>322251.77679009543</v>
      </c>
      <c r="T151" s="545">
        <f>'[8]RCB 3 An3D-Asset &amp;Liability '!T151</f>
        <v>3961.2732280352484</v>
      </c>
      <c r="U151" s="545">
        <f>'[8]RCB 3 An3D-Asset &amp;Liability '!U151</f>
        <v>0</v>
      </c>
      <c r="V151" s="546">
        <f>'[8]RCB 3 An3D-Asset &amp;Liability '!V151</f>
        <v>1340.0303051521466</v>
      </c>
      <c r="W151" s="547">
        <f>'[8]RCB 3 An3D-Asset &amp;Liability '!W151</f>
        <v>37547569.327027172</v>
      </c>
      <c r="X151" s="545">
        <f>'[8]RCB 3 An3D-Asset &amp;Liability '!X151</f>
        <v>600798.56396405748</v>
      </c>
      <c r="Y151" s="546">
        <f>'[8]RCB 3 An3D-Asset &amp;Liability '!Y151</f>
        <v>156135.30911822151</v>
      </c>
      <c r="Z151" s="151"/>
      <c r="AA151" s="169">
        <f>'[8]RCB 3 An3D-Asset &amp;Liability '!AA151</f>
        <v>0</v>
      </c>
      <c r="AB151" s="170">
        <f>'[8]RCB 3 An3D-Asset &amp;Liability '!AB151</f>
        <v>1151500000</v>
      </c>
      <c r="AC151" s="171">
        <f>'[8]RCB 3 An3D-Asset &amp;Liability '!AC151</f>
        <v>0</v>
      </c>
      <c r="AD151" s="169">
        <f>'[8]RCB 3 An3D-Asset &amp;Liability '!AD151</f>
        <v>0</v>
      </c>
      <c r="AE151" s="170">
        <f>'[8]RCB 3 An3D-Asset &amp;Liability '!AE151</f>
        <v>0</v>
      </c>
      <c r="AF151" s="170">
        <f>'[8]RCB 3 An3D-Asset &amp;Liability '!AF151</f>
        <v>0</v>
      </c>
      <c r="AG151" s="169">
        <f>'[8]RCB 3 An3D-Asset &amp;Liability '!AG151</f>
        <v>0</v>
      </c>
      <c r="AH151" s="170">
        <f>'[8]RCB 3 An3D-Asset &amp;Liability '!AH151</f>
        <v>0</v>
      </c>
      <c r="AI151" s="170">
        <f>'[8]RCB 3 An3D-Asset &amp;Liability '!AI151</f>
        <v>0</v>
      </c>
      <c r="AJ151" s="171">
        <f>'[8]RCB 3 An3D-Asset &amp;Liability '!AJ151</f>
        <v>0</v>
      </c>
      <c r="AK151" s="170">
        <f>'[8]RCB 3 An3D-Asset &amp;Liability '!AK151</f>
        <v>0</v>
      </c>
      <c r="AL151" s="170">
        <f>'[8]RCB 3 An3D-Asset &amp;Liability '!AL151</f>
        <v>4601520</v>
      </c>
      <c r="AM151" s="170">
        <f>'[8]RCB 3 An3D-Asset &amp;Liability '!AM151</f>
        <v>0</v>
      </c>
      <c r="AN151" s="169">
        <f>'[8]RCB 3 An3D-Asset &amp;Liability '!AN151</f>
        <v>0</v>
      </c>
      <c r="AO151" s="170">
        <f>'[8]RCB 3 An3D-Asset &amp;Liability '!AO151</f>
        <v>0</v>
      </c>
      <c r="AP151" s="171">
        <f>'[8]RCB 3 An3D-Asset &amp;Liability '!AP151</f>
        <v>0</v>
      </c>
    </row>
    <row r="152" spans="1:42">
      <c r="A152" s="168">
        <f>'[8]RCB 3 An3D-Asset &amp;Liability '!A152</f>
        <v>46296</v>
      </c>
      <c r="B152" s="545">
        <f>'[8]RCB 3 An3D-Asset &amp;Liability '!B152</f>
        <v>7674795.6738895373</v>
      </c>
      <c r="C152" s="545">
        <f>'[8]RCB 3 An3D-Asset &amp;Liability '!C152</f>
        <v>14042.245867745449</v>
      </c>
      <c r="D152" s="546">
        <f>'[8]RCB 3 An3D-Asset &amp;Liability '!D152</f>
        <v>24898.983891318923</v>
      </c>
      <c r="E152" s="547">
        <f>'[8]RCB 3 An3D-Asset &amp;Liability '!E152</f>
        <v>0</v>
      </c>
      <c r="F152" s="545">
        <f>'[8]RCB 3 An3D-Asset &amp;Liability '!F152</f>
        <v>1875701.6912555022</v>
      </c>
      <c r="G152" s="545">
        <f>'[8]RCB 3 An3D-Asset &amp;Liability '!G152</f>
        <v>14097.731636974017</v>
      </c>
      <c r="H152" s="545">
        <f>'[8]RCB 3 An3D-Asset &amp;Liability '!H152</f>
        <v>0</v>
      </c>
      <c r="I152" s="546">
        <f>'[8]RCB 3 An3D-Asset &amp;Liability '!I152</f>
        <v>7799.7928661374626</v>
      </c>
      <c r="J152" s="547">
        <f>'[8]RCB 3 An3D-Asset &amp;Liability '!J152</f>
        <v>0</v>
      </c>
      <c r="K152" s="545">
        <f>'[8]RCB 3 An3D-Asset &amp;Liability '!K152</f>
        <v>483929689.17931163</v>
      </c>
      <c r="L152" s="545">
        <f>'[8]RCB 3 An3D-Asset &amp;Liability '!L152</f>
        <v>8017980.0376446443</v>
      </c>
      <c r="M152" s="545">
        <f>'[8]RCB 3 An3D-Asset &amp;Liability '!M152</f>
        <v>0</v>
      </c>
      <c r="N152" s="546">
        <f>'[8]RCB 3 An3D-Asset &amp;Liability '!N152</f>
        <v>896700.4388998322</v>
      </c>
      <c r="O152" s="547">
        <f>'[8]RCB 3 An3D-Asset &amp;Liability '!O152</f>
        <v>7368545630.3047791</v>
      </c>
      <c r="P152" s="545">
        <f>'[8]RCB 3 An3D-Asset &amp;Liability '!P152</f>
        <v>82341207.123382568</v>
      </c>
      <c r="Q152" s="546">
        <f>'[8]RCB 3 An3D-Asset &amp;Liability '!Q152</f>
        <v>10681533.189159639</v>
      </c>
      <c r="R152" s="547">
        <f>'[8]RCB 3 An3D-Asset &amp;Liability '!R152</f>
        <v>0</v>
      </c>
      <c r="S152" s="545">
        <f>'[8]RCB 3 An3D-Asset &amp;Liability '!S152</f>
        <v>318290.50356206018</v>
      </c>
      <c r="T152" s="545">
        <f>'[8]RCB 3 An3D-Asset &amp;Liability '!T152</f>
        <v>3977.7455225418216</v>
      </c>
      <c r="U152" s="545">
        <f>'[8]RCB 3 An3D-Asset &amp;Liability '!U152</f>
        <v>0</v>
      </c>
      <c r="V152" s="546">
        <f>'[8]RCB 3 An3D-Asset &amp;Liability '!V152</f>
        <v>1323.5580106455668</v>
      </c>
      <c r="W152" s="547">
        <f>'[8]RCB 3 An3D-Asset &amp;Liability '!W152</f>
        <v>36946770.76306314</v>
      </c>
      <c r="X152" s="545">
        <f>'[8]RCB 3 An3D-Asset &amp;Liability '!X152</f>
        <v>310041.93083131168</v>
      </c>
      <c r="Y152" s="546">
        <f>'[8]RCB 3 An3D-Asset &amp;Liability '!Y152</f>
        <v>153636.98842307093</v>
      </c>
      <c r="Z152" s="151"/>
      <c r="AA152" s="169">
        <f>'[8]RCB 3 An3D-Asset &amp;Liability '!AA152</f>
        <v>0</v>
      </c>
      <c r="AB152" s="170">
        <f>'[8]RCB 3 An3D-Asset &amp;Liability '!AB152</f>
        <v>1151500000</v>
      </c>
      <c r="AC152" s="171">
        <f>'[8]RCB 3 An3D-Asset &amp;Liability '!AC152</f>
        <v>0</v>
      </c>
      <c r="AD152" s="169">
        <f>'[8]RCB 3 An3D-Asset &amp;Liability '!AD152</f>
        <v>0</v>
      </c>
      <c r="AE152" s="170">
        <f>'[8]RCB 3 An3D-Asset &amp;Liability '!AE152</f>
        <v>0</v>
      </c>
      <c r="AF152" s="170">
        <f>'[8]RCB 3 An3D-Asset &amp;Liability '!AF152</f>
        <v>0</v>
      </c>
      <c r="AG152" s="169">
        <f>'[8]RCB 3 An3D-Asset &amp;Liability '!AG152</f>
        <v>0</v>
      </c>
      <c r="AH152" s="170">
        <f>'[8]RCB 3 An3D-Asset &amp;Liability '!AH152</f>
        <v>0</v>
      </c>
      <c r="AI152" s="170">
        <f>'[8]RCB 3 An3D-Asset &amp;Liability '!AI152</f>
        <v>0</v>
      </c>
      <c r="AJ152" s="171">
        <f>'[8]RCB 3 An3D-Asset &amp;Liability '!AJ152</f>
        <v>0</v>
      </c>
      <c r="AK152" s="170">
        <f>'[8]RCB 3 An3D-Asset &amp;Liability '!AK152</f>
        <v>0</v>
      </c>
      <c r="AL152" s="170">
        <f>'[8]RCB 3 An3D-Asset &amp;Liability '!AL152</f>
        <v>5697120</v>
      </c>
      <c r="AM152" s="170">
        <f>'[8]RCB 3 An3D-Asset &amp;Liability '!AM152</f>
        <v>0</v>
      </c>
      <c r="AN152" s="169">
        <f>'[8]RCB 3 An3D-Asset &amp;Liability '!AN152</f>
        <v>0</v>
      </c>
      <c r="AO152" s="170">
        <f>'[8]RCB 3 An3D-Asset &amp;Liability '!AO152</f>
        <v>0</v>
      </c>
      <c r="AP152" s="171">
        <f>'[8]RCB 3 An3D-Asset &amp;Liability '!AP152</f>
        <v>0</v>
      </c>
    </row>
    <row r="153" spans="1:42">
      <c r="A153" s="168">
        <f>'[8]RCB 3 An3D-Asset &amp;Liability '!A153</f>
        <v>46327</v>
      </c>
      <c r="B153" s="545">
        <f>'[8]RCB 3 An3D-Asset &amp;Liability '!B153</f>
        <v>7660753.4280217933</v>
      </c>
      <c r="C153" s="545">
        <f>'[8]RCB 3 An3D-Asset &amp;Liability '!C153</f>
        <v>14088.008062647034</v>
      </c>
      <c r="D153" s="546">
        <f>'[8]RCB 3 An3D-Asset &amp;Liability '!D153</f>
        <v>24853.221696417291</v>
      </c>
      <c r="E153" s="547">
        <f>'[8]RCB 3 An3D-Asset &amp;Liability '!E153</f>
        <v>0</v>
      </c>
      <c r="F153" s="545">
        <f>'[8]RCB 3 An3D-Asset &amp;Liability '!F153</f>
        <v>1861603.9596185279</v>
      </c>
      <c r="G153" s="545">
        <f>'[8]RCB 3 An3D-Asset &amp;Liability '!G153</f>
        <v>13390.345663959513</v>
      </c>
      <c r="H153" s="545">
        <f>'[8]RCB 3 An3D-Asset &amp;Liability '!H153</f>
        <v>0</v>
      </c>
      <c r="I153" s="546">
        <f>'[8]RCB 3 An3D-Asset &amp;Liability '!I153</f>
        <v>7741.1697987470461</v>
      </c>
      <c r="J153" s="547">
        <f>'[8]RCB 3 An3D-Asset &amp;Liability '!J153</f>
        <v>0</v>
      </c>
      <c r="K153" s="545">
        <f>'[8]RCB 3 An3D-Asset &amp;Liability '!K153</f>
        <v>475911709.14166582</v>
      </c>
      <c r="L153" s="545">
        <f>'[8]RCB 3 An3D-Asset &amp;Liability '!L153</f>
        <v>7342743.5677721417</v>
      </c>
      <c r="M153" s="545">
        <f>'[8]RCB 3 An3D-Asset &amp;Liability '!M153</f>
        <v>0</v>
      </c>
      <c r="N153" s="546">
        <f>'[8]RCB 3 An3D-Asset &amp;Liability '!N153</f>
        <v>884049.42341220356</v>
      </c>
      <c r="O153" s="547">
        <f>'[8]RCB 3 An3D-Asset &amp;Liability '!O153</f>
        <v>7286204423.1814108</v>
      </c>
      <c r="P153" s="545">
        <f>'[8]RCB 3 An3D-Asset &amp;Liability '!P153</f>
        <v>71081585.486296579</v>
      </c>
      <c r="Q153" s="546">
        <f>'[8]RCB 3 An3D-Asset &amp;Liability '!Q153</f>
        <v>10575153.934121354</v>
      </c>
      <c r="R153" s="547">
        <f>'[8]RCB 3 An3D-Asset &amp;Liability '!R153</f>
        <v>0</v>
      </c>
      <c r="S153" s="545">
        <f>'[8]RCB 3 An3D-Asset &amp;Liability '!S153</f>
        <v>314312.75803951832</v>
      </c>
      <c r="T153" s="545">
        <f>'[8]RCB 3 An3D-Asset &amp;Liability '!T153</f>
        <v>3994.2863143397062</v>
      </c>
      <c r="U153" s="545">
        <f>'[8]RCB 3 An3D-Asset &amp;Liability '!U153</f>
        <v>0</v>
      </c>
      <c r="V153" s="546">
        <f>'[8]RCB 3 An3D-Asset &amp;Liability '!V153</f>
        <v>1307.0172188476636</v>
      </c>
      <c r="W153" s="547">
        <f>'[8]RCB 3 An3D-Asset &amp;Liability '!W153</f>
        <v>36636728.832231812</v>
      </c>
      <c r="X153" s="545">
        <f>'[8]RCB 3 An3D-Asset &amp;Liability '!X153</f>
        <v>306394.1106906808</v>
      </c>
      <c r="Y153" s="546">
        <f>'[8]RCB 3 An3D-Asset &amp;Liability '!Y153</f>
        <v>152347.73072736405</v>
      </c>
      <c r="Z153" s="151"/>
      <c r="AA153" s="169">
        <f>'[8]RCB 3 An3D-Asset &amp;Liability '!AA153</f>
        <v>0</v>
      </c>
      <c r="AB153" s="170">
        <f>'[8]RCB 3 An3D-Asset &amp;Liability '!AB153</f>
        <v>1151500000</v>
      </c>
      <c r="AC153" s="171">
        <f>'[8]RCB 3 An3D-Asset &amp;Liability '!AC153</f>
        <v>0</v>
      </c>
      <c r="AD153" s="169">
        <f>'[8]RCB 3 An3D-Asset &amp;Liability '!AD153</f>
        <v>0</v>
      </c>
      <c r="AE153" s="170">
        <f>'[8]RCB 3 An3D-Asset &amp;Liability '!AE153</f>
        <v>0</v>
      </c>
      <c r="AF153" s="170">
        <f>'[8]RCB 3 An3D-Asset &amp;Liability '!AF153</f>
        <v>0</v>
      </c>
      <c r="AG153" s="169">
        <f>'[8]RCB 3 An3D-Asset &amp;Liability '!AG153</f>
        <v>0</v>
      </c>
      <c r="AH153" s="170">
        <f>'[8]RCB 3 An3D-Asset &amp;Liability '!AH153</f>
        <v>0</v>
      </c>
      <c r="AI153" s="170">
        <f>'[8]RCB 3 An3D-Asset &amp;Liability '!AI153</f>
        <v>0</v>
      </c>
      <c r="AJ153" s="171">
        <f>'[8]RCB 3 An3D-Asset &amp;Liability '!AJ153</f>
        <v>0</v>
      </c>
      <c r="AK153" s="170">
        <f>'[8]RCB 3 An3D-Asset &amp;Liability '!AK153</f>
        <v>0</v>
      </c>
      <c r="AL153" s="170">
        <f>'[8]RCB 3 An3D-Asset &amp;Liability '!AL153</f>
        <v>2151360</v>
      </c>
      <c r="AM153" s="170">
        <f>'[8]RCB 3 An3D-Asset &amp;Liability '!AM153</f>
        <v>0</v>
      </c>
      <c r="AN153" s="169">
        <f>'[8]RCB 3 An3D-Asset &amp;Liability '!AN153</f>
        <v>0</v>
      </c>
      <c r="AO153" s="170">
        <f>'[8]RCB 3 An3D-Asset &amp;Liability '!AO153</f>
        <v>0</v>
      </c>
      <c r="AP153" s="171">
        <f>'[8]RCB 3 An3D-Asset &amp;Liability '!AP153</f>
        <v>0</v>
      </c>
    </row>
    <row r="154" spans="1:42">
      <c r="A154" s="168">
        <f>'[8]RCB 3 An3D-Asset &amp;Liability '!A154</f>
        <v>46357</v>
      </c>
      <c r="B154" s="545">
        <f>'[8]RCB 3 An3D-Asset &amp;Liability '!B154</f>
        <v>7646665.4199591456</v>
      </c>
      <c r="C154" s="545">
        <f>'[8]RCB 3 An3D-Asset &amp;Liability '!C154</f>
        <v>14133.919407696318</v>
      </c>
      <c r="D154" s="546">
        <f>'[8]RCB 3 An3D-Asset &amp;Liability '!D154</f>
        <v>24807.310351368003</v>
      </c>
      <c r="E154" s="547">
        <f>'[8]RCB 3 An3D-Asset &amp;Liability '!E154</f>
        <v>0</v>
      </c>
      <c r="F154" s="545">
        <f>'[8]RCB 3 An3D-Asset &amp;Liability '!F154</f>
        <v>1848213.6139545683</v>
      </c>
      <c r="G154" s="545">
        <f>'[8]RCB 3 An3D-Asset &amp;Liability '!G154</f>
        <v>13446.027184678816</v>
      </c>
      <c r="H154" s="545">
        <f>'[8]RCB 3 An3D-Asset &amp;Liability '!H154</f>
        <v>0</v>
      </c>
      <c r="I154" s="546">
        <f>'[8]RCB 3 An3D-Asset &amp;Liability '!I154</f>
        <v>7685.4882780277476</v>
      </c>
      <c r="J154" s="547">
        <f>'[8]RCB 3 An3D-Asset &amp;Liability '!J154</f>
        <v>0</v>
      </c>
      <c r="K154" s="545">
        <f>'[8]RCB 3 An3D-Asset &amp;Liability '!K154</f>
        <v>468568965.57389367</v>
      </c>
      <c r="L154" s="545">
        <f>'[8]RCB 3 An3D-Asset &amp;Liability '!L154</f>
        <v>6568784.0962300273</v>
      </c>
      <c r="M154" s="545">
        <f>'[8]RCB 3 An3D-Asset &amp;Liability '!M154</f>
        <v>0</v>
      </c>
      <c r="N154" s="546">
        <f>'[8]RCB 3 An3D-Asset &amp;Liability '!N154</f>
        <v>872856.02813957341</v>
      </c>
      <c r="O154" s="547">
        <f>'[8]RCB 3 An3D-Asset &amp;Liability '!O154</f>
        <v>7215122837.6950951</v>
      </c>
      <c r="P154" s="545">
        <f>'[8]RCB 3 An3D-Asset &amp;Liability '!P154</f>
        <v>70173277.263719052</v>
      </c>
      <c r="Q154" s="546">
        <f>'[8]RCB 3 An3D-Asset &amp;Liability '!Q154</f>
        <v>10480827.867355242</v>
      </c>
      <c r="R154" s="547">
        <f>'[8]RCB 3 An3D-Asset &amp;Liability '!R154</f>
        <v>0</v>
      </c>
      <c r="S154" s="545">
        <f>'[8]RCB 3 An3D-Asset &amp;Liability '!S154</f>
        <v>310318.47172517859</v>
      </c>
      <c r="T154" s="545">
        <f>'[8]RCB 3 An3D-Asset &amp;Liability '!T154</f>
        <v>4010.8958882635034</v>
      </c>
      <c r="U154" s="545">
        <f>'[8]RCB 3 An3D-Asset &amp;Liability '!U154</f>
        <v>0</v>
      </c>
      <c r="V154" s="546">
        <f>'[8]RCB 3 An3D-Asset &amp;Liability '!V154</f>
        <v>1290.4076449238678</v>
      </c>
      <c r="W154" s="547">
        <f>'[8]RCB 3 An3D-Asset &amp;Liability '!W154</f>
        <v>36330334.721541122</v>
      </c>
      <c r="X154" s="545">
        <f>'[8]RCB 3 An3D-Asset &amp;Liability '!X154</f>
        <v>304962.04870880657</v>
      </c>
      <c r="Y154" s="546">
        <f>'[8]RCB 3 An3D-Asset &amp;Liability '!Y154</f>
        <v>151073.64188374206</v>
      </c>
      <c r="Z154" s="151"/>
      <c r="AA154" s="169">
        <f>'[8]RCB 3 An3D-Asset &amp;Liability '!AA154</f>
        <v>0</v>
      </c>
      <c r="AB154" s="170">
        <f>'[8]RCB 3 An3D-Asset &amp;Liability '!AB154</f>
        <v>1151500000</v>
      </c>
      <c r="AC154" s="171">
        <f>'[8]RCB 3 An3D-Asset &amp;Liability '!AC154</f>
        <v>0</v>
      </c>
      <c r="AD154" s="169">
        <f>'[8]RCB 3 An3D-Asset &amp;Liability '!AD154</f>
        <v>0</v>
      </c>
      <c r="AE154" s="170">
        <f>'[8]RCB 3 An3D-Asset &amp;Liability '!AE154</f>
        <v>0</v>
      </c>
      <c r="AF154" s="170">
        <f>'[8]RCB 3 An3D-Asset &amp;Liability '!AF154</f>
        <v>0</v>
      </c>
      <c r="AG154" s="169">
        <f>'[8]RCB 3 An3D-Asset &amp;Liability '!AG154</f>
        <v>0</v>
      </c>
      <c r="AH154" s="170">
        <f>'[8]RCB 3 An3D-Asset &amp;Liability '!AH154</f>
        <v>0</v>
      </c>
      <c r="AI154" s="170">
        <f>'[8]RCB 3 An3D-Asset &amp;Liability '!AI154</f>
        <v>0</v>
      </c>
      <c r="AJ154" s="171">
        <f>'[8]RCB 3 An3D-Asset &amp;Liability '!AJ154</f>
        <v>0</v>
      </c>
      <c r="AK154" s="170">
        <f>'[8]RCB 3 An3D-Asset &amp;Liability '!AK154</f>
        <v>0</v>
      </c>
      <c r="AL154" s="170">
        <f>'[8]RCB 3 An3D-Asset &amp;Liability '!AL154</f>
        <v>0</v>
      </c>
      <c r="AM154" s="170">
        <f>'[8]RCB 3 An3D-Asset &amp;Liability '!AM154</f>
        <v>0</v>
      </c>
      <c r="AN154" s="169">
        <f>'[8]RCB 3 An3D-Asset &amp;Liability '!AN154</f>
        <v>0</v>
      </c>
      <c r="AO154" s="170">
        <f>'[8]RCB 3 An3D-Asset &amp;Liability '!AO154</f>
        <v>0</v>
      </c>
      <c r="AP154" s="171">
        <f>'[8]RCB 3 An3D-Asset &amp;Liability '!AP154</f>
        <v>0</v>
      </c>
    </row>
    <row r="155" spans="1:42">
      <c r="A155" s="168">
        <f>'[8]RCB 3 An3D-Asset &amp;Liability '!A155</f>
        <v>46388</v>
      </c>
      <c r="B155" s="545">
        <f>'[8]RCB 3 An3D-Asset &amp;Liability '!B155</f>
        <v>7632531.500551451</v>
      </c>
      <c r="C155" s="545">
        <f>'[8]RCB 3 An3D-Asset &amp;Liability '!C155</f>
        <v>14179.980389062901</v>
      </c>
      <c r="D155" s="546">
        <f>'[8]RCB 3 An3D-Asset &amp;Liability '!D155</f>
        <v>24761.249370001453</v>
      </c>
      <c r="E155" s="547">
        <f>'[8]RCB 3 An3D-Asset &amp;Liability '!E155</f>
        <v>0</v>
      </c>
      <c r="F155" s="545">
        <f>'[8]RCB 3 An3D-Asset &amp;Liability '!F155</f>
        <v>1834767.5867698896</v>
      </c>
      <c r="G155" s="545">
        <f>'[8]RCB 3 An3D-Asset &amp;Liability '!G155</f>
        <v>13501.940247721759</v>
      </c>
      <c r="H155" s="545">
        <f>'[8]RCB 3 An3D-Asset &amp;Liability '!H155</f>
        <v>0</v>
      </c>
      <c r="I155" s="546">
        <f>'[8]RCB 3 An3D-Asset &amp;Liability '!I155</f>
        <v>7629.5752149847922</v>
      </c>
      <c r="J155" s="547">
        <f>'[8]RCB 3 An3D-Asset &amp;Liability '!J155</f>
        <v>0</v>
      </c>
      <c r="K155" s="545">
        <f>'[8]RCB 3 An3D-Asset &amp;Liability '!K155</f>
        <v>462000181.47766364</v>
      </c>
      <c r="L155" s="545">
        <f>'[8]RCB 3 An3D-Asset &amp;Liability '!L155</f>
        <v>5362923.7409121105</v>
      </c>
      <c r="M155" s="545">
        <f>'[8]RCB 3 An3D-Asset &amp;Liability '!M155</f>
        <v>0</v>
      </c>
      <c r="N155" s="546">
        <f>'[8]RCB 3 An3D-Asset &amp;Liability '!N155</f>
        <v>861790.47411627579</v>
      </c>
      <c r="O155" s="547">
        <f>'[8]RCB 3 An3D-Asset &amp;Liability '!O155</f>
        <v>7144949560.4313812</v>
      </c>
      <c r="P155" s="545">
        <f>'[8]RCB 3 An3D-Asset &amp;Liability '!P155</f>
        <v>73664908.532233536</v>
      </c>
      <c r="Q155" s="546">
        <f>'[8]RCB 3 An3D-Asset &amp;Liability '!Q155</f>
        <v>10386180.660712771</v>
      </c>
      <c r="R155" s="547">
        <f>'[8]RCB 3 An3D-Asset &amp;Liability '!R155</f>
        <v>0</v>
      </c>
      <c r="S155" s="545">
        <f>'[8]RCB 3 An3D-Asset &amp;Liability '!S155</f>
        <v>306307.57583691512</v>
      </c>
      <c r="T155" s="545">
        <f>'[8]RCB 3 An3D-Asset &amp;Liability '!T155</f>
        <v>4027.5745303321828</v>
      </c>
      <c r="U155" s="545">
        <f>'[8]RCB 3 An3D-Asset &amp;Liability '!U155</f>
        <v>0</v>
      </c>
      <c r="V155" s="546">
        <f>'[8]RCB 3 An3D-Asset &amp;Liability '!V155</f>
        <v>1273.7290028551722</v>
      </c>
      <c r="W155" s="547">
        <f>'[8]RCB 3 An3D-Asset &amp;Liability '!W155</f>
        <v>36025372.672832325</v>
      </c>
      <c r="X155" s="545">
        <f>'[8]RCB 3 An3D-Asset &amp;Liability '!X155</f>
        <v>383801.42072270362</v>
      </c>
      <c r="Y155" s="546">
        <f>'[8]RCB 3 An3D-Asset &amp;Liability '!Y155</f>
        <v>149805.50803119453</v>
      </c>
      <c r="Z155" s="151"/>
      <c r="AA155" s="169">
        <f>'[8]RCB 3 An3D-Asset &amp;Liability '!AA155</f>
        <v>0</v>
      </c>
      <c r="AB155" s="170">
        <f>'[8]RCB 3 An3D-Asset &amp;Liability '!AB155</f>
        <v>1151500000</v>
      </c>
      <c r="AC155" s="171">
        <f>'[8]RCB 3 An3D-Asset &amp;Liability '!AC155</f>
        <v>0</v>
      </c>
      <c r="AD155" s="169">
        <f>'[8]RCB 3 An3D-Asset &amp;Liability '!AD155</f>
        <v>0</v>
      </c>
      <c r="AE155" s="170">
        <f>'[8]RCB 3 An3D-Asset &amp;Liability '!AE155</f>
        <v>0</v>
      </c>
      <c r="AF155" s="170">
        <f>'[8]RCB 3 An3D-Asset &amp;Liability '!AF155</f>
        <v>0</v>
      </c>
      <c r="AG155" s="169">
        <f>'[8]RCB 3 An3D-Asset &amp;Liability '!AG155</f>
        <v>0</v>
      </c>
      <c r="AH155" s="170">
        <f>'[8]RCB 3 An3D-Asset &amp;Liability '!AH155</f>
        <v>0</v>
      </c>
      <c r="AI155" s="170">
        <f>'[8]RCB 3 An3D-Asset &amp;Liability '!AI155</f>
        <v>0</v>
      </c>
      <c r="AJ155" s="171">
        <f>'[8]RCB 3 An3D-Asset &amp;Liability '!AJ155</f>
        <v>0</v>
      </c>
      <c r="AK155" s="170">
        <f>'[8]RCB 3 An3D-Asset &amp;Liability '!AK155</f>
        <v>0</v>
      </c>
      <c r="AL155" s="170">
        <f>'[8]RCB 3 An3D-Asset &amp;Liability '!AL155</f>
        <v>0</v>
      </c>
      <c r="AM155" s="170">
        <f>'[8]RCB 3 An3D-Asset &amp;Liability '!AM155</f>
        <v>0</v>
      </c>
      <c r="AN155" s="169">
        <f>'[8]RCB 3 An3D-Asset &amp;Liability '!AN155</f>
        <v>0</v>
      </c>
      <c r="AO155" s="170">
        <f>'[8]RCB 3 An3D-Asset &amp;Liability '!AO155</f>
        <v>0</v>
      </c>
      <c r="AP155" s="171">
        <f>'[8]RCB 3 An3D-Asset &amp;Liability '!AP155</f>
        <v>0</v>
      </c>
    </row>
    <row r="156" spans="1:42">
      <c r="A156" s="168">
        <f>'[8]RCB 3 An3D-Asset &amp;Liability '!A156</f>
        <v>46419</v>
      </c>
      <c r="B156" s="545">
        <f>'[8]RCB 3 An3D-Asset &amp;Liability '!B156</f>
        <v>7618351.5201623859</v>
      </c>
      <c r="C156" s="545">
        <f>'[8]RCB 3 An3D-Asset &amp;Liability '!C156</f>
        <v>14226.19149450113</v>
      </c>
      <c r="D156" s="546">
        <f>'[8]RCB 3 An3D-Asset &amp;Liability '!D156</f>
        <v>24715.038264563176</v>
      </c>
      <c r="E156" s="547">
        <f>'[8]RCB 3 An3D-Asset &amp;Liability '!E156</f>
        <v>0</v>
      </c>
      <c r="F156" s="545">
        <f>'[8]RCB 3 An3D-Asset &amp;Liability '!F156</f>
        <v>1821265.6465221678</v>
      </c>
      <c r="G156" s="545">
        <f>'[8]RCB 3 An3D-Asset &amp;Liability '!G156</f>
        <v>145474.68581591852</v>
      </c>
      <c r="H156" s="545">
        <f>'[8]RCB 3 An3D-Asset &amp;Liability '!H156</f>
        <v>0</v>
      </c>
      <c r="I156" s="546">
        <f>'[8]RCB 3 An3D-Asset &amp;Liability '!I156</f>
        <v>7573.4296467880158</v>
      </c>
      <c r="J156" s="547">
        <f>'[8]RCB 3 An3D-Asset &amp;Liability '!J156</f>
        <v>0</v>
      </c>
      <c r="K156" s="545">
        <f>'[8]RCB 3 An3D-Asset &amp;Liability '!K156</f>
        <v>456637257.73675132</v>
      </c>
      <c r="L156" s="545">
        <f>'[8]RCB 3 An3D-Asset &amp;Liability '!L156</f>
        <v>6970033.0043960689</v>
      </c>
      <c r="M156" s="545">
        <f>'[8]RCB 3 An3D-Asset &amp;Liability '!M156</f>
        <v>0</v>
      </c>
      <c r="N156" s="546">
        <f>'[8]RCB 3 An3D-Asset &amp;Liability '!N156</f>
        <v>853428.97423079517</v>
      </c>
      <c r="O156" s="547">
        <f>'[8]RCB 3 An3D-Asset &amp;Liability '!O156</f>
        <v>7071284651.8991537</v>
      </c>
      <c r="P156" s="545">
        <f>'[8]RCB 3 An3D-Asset &amp;Liability '!P156</f>
        <v>63329143.082739033</v>
      </c>
      <c r="Q156" s="546">
        <f>'[8]RCB 3 An3D-Asset &amp;Liability '!Q156</f>
        <v>10286951.232177496</v>
      </c>
      <c r="R156" s="547">
        <f>'[8]RCB 3 An3D-Asset &amp;Liability '!R156</f>
        <v>0</v>
      </c>
      <c r="S156" s="545">
        <f>'[8]RCB 3 An3D-Asset &amp;Liability '!S156</f>
        <v>302280.00130658294</v>
      </c>
      <c r="T156" s="545">
        <f>'[8]RCB 3 An3D-Asset &amp;Liability '!T156</f>
        <v>4044.3225277541569</v>
      </c>
      <c r="U156" s="545">
        <f>'[8]RCB 3 An3D-Asset &amp;Liability '!U156</f>
        <v>0</v>
      </c>
      <c r="V156" s="546">
        <f>'[8]RCB 3 An3D-Asset &amp;Liability '!V156</f>
        <v>1256.9810054332072</v>
      </c>
      <c r="W156" s="547">
        <f>'[8]RCB 3 An3D-Asset &amp;Liability '!W156</f>
        <v>35641571.252109639</v>
      </c>
      <c r="X156" s="545">
        <f>'[8]RCB 3 An3D-Asset &amp;Liability '!X156</f>
        <v>463294.26917247236</v>
      </c>
      <c r="Y156" s="546">
        <f>'[8]RCB 3 An3D-Asset &amp;Liability '!Y156</f>
        <v>148209.53379002257</v>
      </c>
      <c r="Z156" s="151"/>
      <c r="AA156" s="169">
        <f>'[8]RCB 3 An3D-Asset &amp;Liability '!AA156</f>
        <v>0</v>
      </c>
      <c r="AB156" s="170">
        <f>'[8]RCB 3 An3D-Asset &amp;Liability '!AB156</f>
        <v>1151500000</v>
      </c>
      <c r="AC156" s="171">
        <f>'[8]RCB 3 An3D-Asset &amp;Liability '!AC156</f>
        <v>0</v>
      </c>
      <c r="AD156" s="169">
        <f>'[8]RCB 3 An3D-Asset &amp;Liability '!AD156</f>
        <v>0</v>
      </c>
      <c r="AE156" s="170">
        <f>'[8]RCB 3 An3D-Asset &amp;Liability '!AE156</f>
        <v>0</v>
      </c>
      <c r="AF156" s="170">
        <f>'[8]RCB 3 An3D-Asset &amp;Liability '!AF156</f>
        <v>0</v>
      </c>
      <c r="AG156" s="169">
        <f>'[8]RCB 3 An3D-Asset &amp;Liability '!AG156</f>
        <v>0</v>
      </c>
      <c r="AH156" s="170">
        <f>'[8]RCB 3 An3D-Asset &amp;Liability '!AH156</f>
        <v>0</v>
      </c>
      <c r="AI156" s="170">
        <f>'[8]RCB 3 An3D-Asset &amp;Liability '!AI156</f>
        <v>0</v>
      </c>
      <c r="AJ156" s="171">
        <f>'[8]RCB 3 An3D-Asset &amp;Liability '!AJ156</f>
        <v>0</v>
      </c>
      <c r="AK156" s="170">
        <f>'[8]RCB 3 An3D-Asset &amp;Liability '!AK156</f>
        <v>0</v>
      </c>
      <c r="AL156" s="170">
        <f>'[8]RCB 3 An3D-Asset &amp;Liability '!AL156</f>
        <v>0</v>
      </c>
      <c r="AM156" s="170">
        <f>'[8]RCB 3 An3D-Asset &amp;Liability '!AM156</f>
        <v>0</v>
      </c>
      <c r="AN156" s="169">
        <f>'[8]RCB 3 An3D-Asset &amp;Liability '!AN156</f>
        <v>0</v>
      </c>
      <c r="AO156" s="170">
        <f>'[8]RCB 3 An3D-Asset &amp;Liability '!AO156</f>
        <v>0</v>
      </c>
      <c r="AP156" s="171">
        <f>'[8]RCB 3 An3D-Asset &amp;Liability '!AP156</f>
        <v>0</v>
      </c>
    </row>
    <row r="157" spans="1:42">
      <c r="A157" s="168">
        <f>'[8]RCB 3 An3D-Asset &amp;Liability '!A157</f>
        <v>46447</v>
      </c>
      <c r="B157" s="545">
        <f>'[8]RCB 3 An3D-Asset &amp;Liability '!B157</f>
        <v>7604125.3286678866</v>
      </c>
      <c r="C157" s="545">
        <f>'[8]RCB 3 An3D-Asset &amp;Liability '!C157</f>
        <v>14272.553213355724</v>
      </c>
      <c r="D157" s="546">
        <f>'[8]RCB 3 An3D-Asset &amp;Liability '!D157</f>
        <v>24668.676545708651</v>
      </c>
      <c r="E157" s="547">
        <f>'[8]RCB 3 An3D-Asset &amp;Liability '!E157</f>
        <v>0</v>
      </c>
      <c r="F157" s="545">
        <f>'[8]RCB 3 An3D-Asset &amp;Liability '!F157</f>
        <v>1675790.9607062493</v>
      </c>
      <c r="G157" s="545">
        <f>'[8]RCB 3 An3D-Asset &amp;Liability '!G157</f>
        <v>13614.464856102995</v>
      </c>
      <c r="H157" s="545">
        <f>'[8]RCB 3 An3D-Asset &amp;Liability '!H157</f>
        <v>0</v>
      </c>
      <c r="I157" s="546">
        <f>'[8]RCB 3 An3D-Asset &amp;Liability '!I157</f>
        <v>6968.4974116034873</v>
      </c>
      <c r="J157" s="547">
        <f>'[8]RCB 3 An3D-Asset &amp;Liability '!J157</f>
        <v>0</v>
      </c>
      <c r="K157" s="545">
        <f>'[8]RCB 3 An3D-Asset &amp;Liability '!K157</f>
        <v>449667224.73235595</v>
      </c>
      <c r="L157" s="545">
        <f>'[8]RCB 3 An3D-Asset &amp;Liability '!L157</f>
        <v>5258763.7899687029</v>
      </c>
      <c r="M157" s="545">
        <f>'[8]RCB 3 An3D-Asset &amp;Liability '!M157</f>
        <v>0</v>
      </c>
      <c r="N157" s="546">
        <f>'[8]RCB 3 An3D-Asset &amp;Liability '!N157</f>
        <v>842949.08257212327</v>
      </c>
      <c r="O157" s="547">
        <f>'[8]RCB 3 An3D-Asset &amp;Liability '!O157</f>
        <v>7007955508.8164015</v>
      </c>
      <c r="P157" s="545">
        <f>'[8]RCB 3 An3D-Asset &amp;Liability '!P157</f>
        <v>70324070.536483437</v>
      </c>
      <c r="Q157" s="546">
        <f>'[8]RCB 3 An3D-Asset &amp;Liability '!Q157</f>
        <v>10201586.455898467</v>
      </c>
      <c r="R157" s="547">
        <f>'[8]RCB 3 An3D-Asset &amp;Liability '!R157</f>
        <v>0</v>
      </c>
      <c r="S157" s="545">
        <f>'[8]RCB 3 An3D-Asset &amp;Liability '!S157</f>
        <v>298235.67877882876</v>
      </c>
      <c r="T157" s="545">
        <f>'[8]RCB 3 An3D-Asset &amp;Liability '!T157</f>
        <v>4061.1401689320492</v>
      </c>
      <c r="U157" s="545">
        <f>'[8]RCB 3 An3D-Asset &amp;Liability '!U157</f>
        <v>0</v>
      </c>
      <c r="V157" s="546">
        <f>'[8]RCB 3 An3D-Asset &amp;Liability '!V157</f>
        <v>1240.1633642552963</v>
      </c>
      <c r="W157" s="547">
        <f>'[8]RCB 3 An3D-Asset &amp;Liability '!W157</f>
        <v>35178276.98293715</v>
      </c>
      <c r="X157" s="545">
        <f>'[8]RCB 3 An3D-Asset &amp;Liability '!X157</f>
        <v>302706.95040126331</v>
      </c>
      <c r="Y157" s="546">
        <f>'[8]RCB 3 An3D-Asset &amp;Liability '!Y157</f>
        <v>146283.00178738034</v>
      </c>
      <c r="Z157" s="151"/>
      <c r="AA157" s="169">
        <f>'[8]RCB 3 An3D-Asset &amp;Liability '!AA157</f>
        <v>0</v>
      </c>
      <c r="AB157" s="170">
        <f>'[8]RCB 3 An3D-Asset &amp;Liability '!AB157</f>
        <v>1151500000</v>
      </c>
      <c r="AC157" s="171">
        <f>'[8]RCB 3 An3D-Asset &amp;Liability '!AC157</f>
        <v>0</v>
      </c>
      <c r="AD157" s="169">
        <f>'[8]RCB 3 An3D-Asset &amp;Liability '!AD157</f>
        <v>0</v>
      </c>
      <c r="AE157" s="170">
        <f>'[8]RCB 3 An3D-Asset &amp;Liability '!AE157</f>
        <v>0</v>
      </c>
      <c r="AF157" s="170">
        <f>'[8]RCB 3 An3D-Asset &amp;Liability '!AF157</f>
        <v>0</v>
      </c>
      <c r="AG157" s="169">
        <f>'[8]RCB 3 An3D-Asset &amp;Liability '!AG157</f>
        <v>0</v>
      </c>
      <c r="AH157" s="170">
        <f>'[8]RCB 3 An3D-Asset &amp;Liability '!AH157</f>
        <v>0</v>
      </c>
      <c r="AI157" s="170">
        <f>'[8]RCB 3 An3D-Asset &amp;Liability '!AI157</f>
        <v>0</v>
      </c>
      <c r="AJ157" s="171">
        <f>'[8]RCB 3 An3D-Asset &amp;Liability '!AJ157</f>
        <v>0</v>
      </c>
      <c r="AK157" s="170">
        <f>'[8]RCB 3 An3D-Asset &amp;Liability '!AK157</f>
        <v>0</v>
      </c>
      <c r="AL157" s="170">
        <f>'[8]RCB 3 An3D-Asset &amp;Liability '!AL157</f>
        <v>0</v>
      </c>
      <c r="AM157" s="170">
        <f>'[8]RCB 3 An3D-Asset &amp;Liability '!AM157</f>
        <v>0</v>
      </c>
      <c r="AN157" s="169">
        <f>'[8]RCB 3 An3D-Asset &amp;Liability '!AN157</f>
        <v>0</v>
      </c>
      <c r="AO157" s="170">
        <f>'[8]RCB 3 An3D-Asset &amp;Liability '!AO157</f>
        <v>0</v>
      </c>
      <c r="AP157" s="171">
        <f>'[8]RCB 3 An3D-Asset &amp;Liability '!AP157</f>
        <v>0</v>
      </c>
    </row>
    <row r="158" spans="1:42">
      <c r="A158" s="168">
        <f>'[8]RCB 3 An3D-Asset &amp;Liability '!A158</f>
        <v>46478</v>
      </c>
      <c r="B158" s="545">
        <f>'[8]RCB 3 An3D-Asset &amp;Liability '!B158</f>
        <v>7589852.7754545305</v>
      </c>
      <c r="C158" s="545">
        <f>'[8]RCB 3 An3D-Asset &amp;Liability '!C158</f>
        <v>14319.066036566212</v>
      </c>
      <c r="D158" s="546">
        <f>'[8]RCB 3 An3D-Asset &amp;Liability '!D158</f>
        <v>24622.163722498088</v>
      </c>
      <c r="E158" s="547">
        <f>'[8]RCB 3 An3D-Asset &amp;Liability '!E158</f>
        <v>0</v>
      </c>
      <c r="F158" s="545">
        <f>'[8]RCB 3 An3D-Asset &amp;Liability '!F158</f>
        <v>1662176.4958501465</v>
      </c>
      <c r="G158" s="545">
        <f>'[8]RCB 3 An3D-Asset &amp;Liability '!G158</f>
        <v>12100.418750981375</v>
      </c>
      <c r="H158" s="545">
        <f>'[8]RCB 3 An3D-Asset &amp;Liability '!H158</f>
        <v>0</v>
      </c>
      <c r="I158" s="546">
        <f>'[8]RCB 3 An3D-Asset &amp;Liability '!I158</f>
        <v>6911.883928576859</v>
      </c>
      <c r="J158" s="547">
        <f>'[8]RCB 3 An3D-Asset &amp;Liability '!J158</f>
        <v>0</v>
      </c>
      <c r="K158" s="545">
        <f>'[8]RCB 3 An3D-Asset &amp;Liability '!K158</f>
        <v>444408460.94238633</v>
      </c>
      <c r="L158" s="545">
        <f>'[8]RCB 3 An3D-Asset &amp;Liability '!L158</f>
        <v>6371979.9497449649</v>
      </c>
      <c r="M158" s="545">
        <f>'[8]RCB 3 An3D-Asset &amp;Liability '!M158</f>
        <v>0</v>
      </c>
      <c r="N158" s="546">
        <f>'[8]RCB 3 An3D-Asset &amp;Liability '!N158</f>
        <v>834619.13963351795</v>
      </c>
      <c r="O158" s="547">
        <f>'[8]RCB 3 An3D-Asset &amp;Liability '!O158</f>
        <v>6937631438.2799339</v>
      </c>
      <c r="P158" s="545">
        <f>'[8]RCB 3 An3D-Asset &amp;Liability '!P158</f>
        <v>68851323.926581711</v>
      </c>
      <c r="Q158" s="546">
        <f>'[8]RCB 3 An3D-Asset &amp;Liability '!Q158</f>
        <v>10109487.614371987</v>
      </c>
      <c r="R158" s="547">
        <f>'[8]RCB 3 An3D-Asset &amp;Liability '!R158</f>
        <v>0</v>
      </c>
      <c r="S158" s="545">
        <f>'[8]RCB 3 An3D-Asset &amp;Liability '!S158</f>
        <v>294174.53860989673</v>
      </c>
      <c r="T158" s="545">
        <f>'[8]RCB 3 An3D-Asset &amp;Liability '!T158</f>
        <v>4078.0277434677901</v>
      </c>
      <c r="U158" s="545">
        <f>'[8]RCB 3 An3D-Asset &amp;Liability '!U158</f>
        <v>0</v>
      </c>
      <c r="V158" s="546">
        <f>'[8]RCB 3 An3D-Asset &amp;Liability '!V158</f>
        <v>1223.2757897194872</v>
      </c>
      <c r="W158" s="547">
        <f>'[8]RCB 3 An3D-Asset &amp;Liability '!W158</f>
        <v>34875570.032535896</v>
      </c>
      <c r="X158" s="545">
        <f>'[8]RCB 3 An3D-Asset &amp;Liability '!X158</f>
        <v>660269.50543470029</v>
      </c>
      <c r="Y158" s="546">
        <f>'[8]RCB 3 An3D-Asset &amp;Liability '!Y158</f>
        <v>145024.24538529513</v>
      </c>
      <c r="Z158" s="151"/>
      <c r="AA158" s="169">
        <f>'[8]RCB 3 An3D-Asset &amp;Liability '!AA158</f>
        <v>0</v>
      </c>
      <c r="AB158" s="170">
        <f>'[8]RCB 3 An3D-Asset &amp;Liability '!AB158</f>
        <v>1151500000</v>
      </c>
      <c r="AC158" s="171">
        <f>'[8]RCB 3 An3D-Asset &amp;Liability '!AC158</f>
        <v>0</v>
      </c>
      <c r="AD158" s="169">
        <f>'[8]RCB 3 An3D-Asset &amp;Liability '!AD158</f>
        <v>0</v>
      </c>
      <c r="AE158" s="170">
        <f>'[8]RCB 3 An3D-Asset &amp;Liability '!AE158</f>
        <v>0</v>
      </c>
      <c r="AF158" s="170">
        <f>'[8]RCB 3 An3D-Asset &amp;Liability '!AF158</f>
        <v>0</v>
      </c>
      <c r="AG158" s="169">
        <f>'[8]RCB 3 An3D-Asset &amp;Liability '!AG158</f>
        <v>0</v>
      </c>
      <c r="AH158" s="170">
        <f>'[8]RCB 3 An3D-Asset &amp;Liability '!AH158</f>
        <v>0</v>
      </c>
      <c r="AI158" s="170">
        <f>'[8]RCB 3 An3D-Asset &amp;Liability '!AI158</f>
        <v>0</v>
      </c>
      <c r="AJ158" s="171">
        <f>'[8]RCB 3 An3D-Asset &amp;Liability '!AJ158</f>
        <v>0</v>
      </c>
      <c r="AK158" s="170">
        <f>'[8]RCB 3 An3D-Asset &amp;Liability '!AK158</f>
        <v>0</v>
      </c>
      <c r="AL158" s="170">
        <f>'[8]RCB 3 An3D-Asset &amp;Liability '!AL158</f>
        <v>0</v>
      </c>
      <c r="AM158" s="170">
        <f>'[8]RCB 3 An3D-Asset &amp;Liability '!AM158</f>
        <v>0</v>
      </c>
      <c r="AN158" s="169">
        <f>'[8]RCB 3 An3D-Asset &amp;Liability '!AN158</f>
        <v>0</v>
      </c>
      <c r="AO158" s="170">
        <f>'[8]RCB 3 An3D-Asset &amp;Liability '!AO158</f>
        <v>0</v>
      </c>
      <c r="AP158" s="171">
        <f>'[8]RCB 3 An3D-Asset &amp;Liability '!AP158</f>
        <v>0</v>
      </c>
    </row>
    <row r="159" spans="1:42">
      <c r="A159" s="168">
        <f>'[8]RCB 3 An3D-Asset &amp;Liability '!A159</f>
        <v>46508</v>
      </c>
      <c r="B159" s="545">
        <f>'[8]RCB 3 An3D-Asset &amp;Liability '!B159</f>
        <v>7575533.7094179643</v>
      </c>
      <c r="C159" s="545">
        <f>'[8]RCB 3 An3D-Asset &amp;Liability '!C159</f>
        <v>14365.730456673107</v>
      </c>
      <c r="D159" s="546">
        <f>'[8]RCB 3 An3D-Asset &amp;Liability '!D159</f>
        <v>24575.499302391283</v>
      </c>
      <c r="E159" s="547">
        <f>'[8]RCB 3 An3D-Asset &amp;Liability '!E159</f>
        <v>0</v>
      </c>
      <c r="F159" s="545">
        <f>'[8]RCB 3 An3D-Asset &amp;Liability '!F159</f>
        <v>1650076.0770991649</v>
      </c>
      <c r="G159" s="545">
        <f>'[8]RCB 3 An3D-Asset &amp;Liability '!G159</f>
        <v>12150.736325620868</v>
      </c>
      <c r="H159" s="545">
        <f>'[8]RCB 3 An3D-Asset &amp;Liability '!H159</f>
        <v>0</v>
      </c>
      <c r="I159" s="546">
        <f>'[8]RCB 3 An3D-Asset &amp;Liability '!I159</f>
        <v>6861.5663539373618</v>
      </c>
      <c r="J159" s="547">
        <f>'[8]RCB 3 An3D-Asset &amp;Liability '!J159</f>
        <v>0</v>
      </c>
      <c r="K159" s="545">
        <f>'[8]RCB 3 An3D-Asset &amp;Liability '!K159</f>
        <v>438036480.99264097</v>
      </c>
      <c r="L159" s="545">
        <f>'[8]RCB 3 An3D-Asset &amp;Liability '!L159</f>
        <v>4909905.8957852293</v>
      </c>
      <c r="M159" s="545">
        <f>'[8]RCB 3 An3D-Asset &amp;Liability '!M159</f>
        <v>0</v>
      </c>
      <c r="N159" s="546">
        <f>'[8]RCB 3 An3D-Asset &amp;Liability '!N159</f>
        <v>823763.76682562672</v>
      </c>
      <c r="O159" s="547">
        <f>'[8]RCB 3 An3D-Asset &amp;Liability '!O159</f>
        <v>6868780114.3533478</v>
      </c>
      <c r="P159" s="545">
        <f>'[8]RCB 3 An3D-Asset &amp;Liability '!P159</f>
        <v>84373196.830869853</v>
      </c>
      <c r="Q159" s="546">
        <f>'[8]RCB 3 An3D-Asset &amp;Liability '!Q159</f>
        <v>10018559.625160974</v>
      </c>
      <c r="R159" s="547">
        <f>'[8]RCB 3 An3D-Asset &amp;Liability '!R159</f>
        <v>0</v>
      </c>
      <c r="S159" s="545">
        <f>'[8]RCB 3 An3D-Asset &amp;Liability '!S159</f>
        <v>290096.5108664289</v>
      </c>
      <c r="T159" s="545">
        <f>'[8]RCB 3 An3D-Asset &amp;Liability '!T159</f>
        <v>4094.9855421676812</v>
      </c>
      <c r="U159" s="545">
        <f>'[8]RCB 3 An3D-Asset &amp;Liability '!U159</f>
        <v>0</v>
      </c>
      <c r="V159" s="546">
        <f>'[8]RCB 3 An3D-Asset &amp;Liability '!V159</f>
        <v>1206.3179910195672</v>
      </c>
      <c r="W159" s="547">
        <f>'[8]RCB 3 An3D-Asset &amp;Liability '!W159</f>
        <v>34215300.527101196</v>
      </c>
      <c r="X159" s="545">
        <f>'[8]RCB 3 An3D-Asset &amp;Liability '!X159</f>
        <v>878585.22398063214</v>
      </c>
      <c r="Y159" s="546">
        <f>'[8]RCB 3 An3D-Asset &amp;Liability '!Y159</f>
        <v>142278.62469186247</v>
      </c>
      <c r="Z159" s="151"/>
      <c r="AA159" s="169">
        <f>'[8]RCB 3 An3D-Asset &amp;Liability '!AA159</f>
        <v>0</v>
      </c>
      <c r="AB159" s="170">
        <f>'[8]RCB 3 An3D-Asset &amp;Liability '!AB159</f>
        <v>1151500000</v>
      </c>
      <c r="AC159" s="171">
        <f>'[8]RCB 3 An3D-Asset &amp;Liability '!AC159</f>
        <v>0</v>
      </c>
      <c r="AD159" s="169">
        <f>'[8]RCB 3 An3D-Asset &amp;Liability '!AD159</f>
        <v>0</v>
      </c>
      <c r="AE159" s="170">
        <f>'[8]RCB 3 An3D-Asset &amp;Liability '!AE159</f>
        <v>0</v>
      </c>
      <c r="AF159" s="170">
        <f>'[8]RCB 3 An3D-Asset &amp;Liability '!AF159</f>
        <v>0</v>
      </c>
      <c r="AG159" s="169">
        <f>'[8]RCB 3 An3D-Asset &amp;Liability '!AG159</f>
        <v>0</v>
      </c>
      <c r="AH159" s="170">
        <f>'[8]RCB 3 An3D-Asset &amp;Liability '!AH159</f>
        <v>0</v>
      </c>
      <c r="AI159" s="170">
        <f>'[8]RCB 3 An3D-Asset &amp;Liability '!AI159</f>
        <v>0</v>
      </c>
      <c r="AJ159" s="171">
        <f>'[8]RCB 3 An3D-Asset &amp;Liability '!AJ159</f>
        <v>0</v>
      </c>
      <c r="AK159" s="170">
        <f>'[8]RCB 3 An3D-Asset &amp;Liability '!AK159</f>
        <v>0</v>
      </c>
      <c r="AL159" s="170">
        <f>'[8]RCB 3 An3D-Asset &amp;Liability '!AL159</f>
        <v>0</v>
      </c>
      <c r="AM159" s="170">
        <f>'[8]RCB 3 An3D-Asset &amp;Liability '!AM159</f>
        <v>0</v>
      </c>
      <c r="AN159" s="169">
        <f>'[8]RCB 3 An3D-Asset &amp;Liability '!AN159</f>
        <v>0</v>
      </c>
      <c r="AO159" s="170">
        <f>'[8]RCB 3 An3D-Asset &amp;Liability '!AO159</f>
        <v>0</v>
      </c>
      <c r="AP159" s="171">
        <f>'[8]RCB 3 An3D-Asset &amp;Liability '!AP159</f>
        <v>0</v>
      </c>
    </row>
    <row r="160" spans="1:42">
      <c r="A160" s="168">
        <f>'[8]RCB 3 An3D-Asset &amp;Liability '!A160</f>
        <v>46539</v>
      </c>
      <c r="B160" s="545">
        <f>'[8]RCB 3 An3D-Asset &amp;Liability '!B160</f>
        <v>7561167.9789612908</v>
      </c>
      <c r="C160" s="545">
        <f>'[8]RCB 3 An3D-Asset &amp;Liability '!C160</f>
        <v>14412.546967821991</v>
      </c>
      <c r="D160" s="546">
        <f>'[8]RCB 3 An3D-Asset &amp;Liability '!D160</f>
        <v>24528.68279124234</v>
      </c>
      <c r="E160" s="547">
        <f>'[8]RCB 3 An3D-Asset &amp;Liability '!E160</f>
        <v>0</v>
      </c>
      <c r="F160" s="545">
        <f>'[8]RCB 3 An3D-Asset &amp;Liability '!F160</f>
        <v>1637925.3407735443</v>
      </c>
      <c r="G160" s="545">
        <f>'[8]RCB 3 An3D-Asset &amp;Liability '!G160</f>
        <v>12201.26313750822</v>
      </c>
      <c r="H160" s="545">
        <f>'[8]RCB 3 An3D-Asset &amp;Liability '!H160</f>
        <v>0</v>
      </c>
      <c r="I160" s="546">
        <f>'[8]RCB 3 An3D-Asset &amp;Liability '!I160</f>
        <v>6811.0395420499881</v>
      </c>
      <c r="J160" s="547">
        <f>'[8]RCB 3 An3D-Asset &amp;Liability '!J160</f>
        <v>0</v>
      </c>
      <c r="K160" s="545">
        <f>'[8]RCB 3 An3D-Asset &amp;Liability '!K160</f>
        <v>433126575.0968557</v>
      </c>
      <c r="L160" s="545">
        <f>'[8]RCB 3 An3D-Asset &amp;Liability '!L160</f>
        <v>4585376.7182687335</v>
      </c>
      <c r="M160" s="545">
        <f>'[8]RCB 3 An3D-Asset &amp;Liability '!M160</f>
        <v>0</v>
      </c>
      <c r="N160" s="546">
        <f>'[8]RCB 3 An3D-Asset &amp;Liability '!N160</f>
        <v>815758.66229022306</v>
      </c>
      <c r="O160" s="547">
        <f>'[8]RCB 3 An3D-Asset &amp;Liability '!O160</f>
        <v>6784406917.5224781</v>
      </c>
      <c r="P160" s="545">
        <f>'[8]RCB 3 An3D-Asset &amp;Liability '!P160</f>
        <v>80449812.932987511</v>
      </c>
      <c r="Q160" s="546">
        <f>'[8]RCB 3 An3D-Asset &amp;Liability '!Q160</f>
        <v>9909707.1880969666</v>
      </c>
      <c r="R160" s="547">
        <f>'[8]RCB 3 An3D-Asset &amp;Liability '!R160</f>
        <v>0</v>
      </c>
      <c r="S160" s="545">
        <f>'[8]RCB 3 An3D-Asset &amp;Liability '!S160</f>
        <v>286001.52532426128</v>
      </c>
      <c r="T160" s="545">
        <f>'[8]RCB 3 An3D-Asset &amp;Liability '!T160</f>
        <v>1586.2006689814061</v>
      </c>
      <c r="U160" s="545">
        <f>'[8]RCB 3 An3D-Asset &amp;Liability '!U160</f>
        <v>0</v>
      </c>
      <c r="V160" s="546">
        <f>'[8]RCB 3 An3D-Asset &amp;Liability '!V160</f>
        <v>1189.2896761400532</v>
      </c>
      <c r="W160" s="547">
        <f>'[8]RCB 3 An3D-Asset &amp;Liability '!W160</f>
        <v>33336715.303120557</v>
      </c>
      <c r="X160" s="545">
        <f>'[8]RCB 3 An3D-Asset &amp;Liability '!X160</f>
        <v>514312.36154370365</v>
      </c>
      <c r="Y160" s="546">
        <f>'[8]RCB 3 An3D-Asset &amp;Liability '!Y160</f>
        <v>138625.17446880971</v>
      </c>
      <c r="Z160" s="151"/>
      <c r="AA160" s="169">
        <f>'[8]RCB 3 An3D-Asset &amp;Liability '!AA160</f>
        <v>0</v>
      </c>
      <c r="AB160" s="170">
        <f>'[8]RCB 3 An3D-Asset &amp;Liability '!AB160</f>
        <v>1151500000</v>
      </c>
      <c r="AC160" s="171">
        <f>'[8]RCB 3 An3D-Asset &amp;Liability '!AC160</f>
        <v>0</v>
      </c>
      <c r="AD160" s="169">
        <f>'[8]RCB 3 An3D-Asset &amp;Liability '!AD160</f>
        <v>0</v>
      </c>
      <c r="AE160" s="170">
        <f>'[8]RCB 3 An3D-Asset &amp;Liability '!AE160</f>
        <v>0</v>
      </c>
      <c r="AF160" s="170">
        <f>'[8]RCB 3 An3D-Asset &amp;Liability '!AF160</f>
        <v>0</v>
      </c>
      <c r="AG160" s="169">
        <f>'[8]RCB 3 An3D-Asset &amp;Liability '!AG160</f>
        <v>0</v>
      </c>
      <c r="AH160" s="170">
        <f>'[8]RCB 3 An3D-Asset &amp;Liability '!AH160</f>
        <v>0</v>
      </c>
      <c r="AI160" s="170">
        <f>'[8]RCB 3 An3D-Asset &amp;Liability '!AI160</f>
        <v>0</v>
      </c>
      <c r="AJ160" s="171">
        <f>'[8]RCB 3 An3D-Asset &amp;Liability '!AJ160</f>
        <v>0</v>
      </c>
      <c r="AK160" s="170">
        <f>'[8]RCB 3 An3D-Asset &amp;Liability '!AK160</f>
        <v>0</v>
      </c>
      <c r="AL160" s="170">
        <f>'[8]RCB 3 An3D-Asset &amp;Liability '!AL160</f>
        <v>27589200</v>
      </c>
      <c r="AM160" s="170">
        <f>'[8]RCB 3 An3D-Asset &amp;Liability '!AM160</f>
        <v>0</v>
      </c>
      <c r="AN160" s="169">
        <f>'[8]RCB 3 An3D-Asset &amp;Liability '!AN160</f>
        <v>0</v>
      </c>
      <c r="AO160" s="170">
        <f>'[8]RCB 3 An3D-Asset &amp;Liability '!AO160</f>
        <v>0</v>
      </c>
      <c r="AP160" s="171">
        <f>'[8]RCB 3 An3D-Asset &amp;Liability '!AP160</f>
        <v>0</v>
      </c>
    </row>
    <row r="161" spans="1:42">
      <c r="A161" s="168">
        <f>'[8]RCB 3 An3D-Asset &amp;Liability '!A161</f>
        <v>46569</v>
      </c>
      <c r="B161" s="545">
        <f>'[8]RCB 3 An3D-Asset &amp;Liability '!B161</f>
        <v>7546755.4319934677</v>
      </c>
      <c r="C161" s="545">
        <f>'[8]RCB 3 An3D-Asset &amp;Liability '!C161</f>
        <v>14459.516065769812</v>
      </c>
      <c r="D161" s="546">
        <f>'[8]RCB 3 An3D-Asset &amp;Liability '!D161</f>
        <v>24481.713693294485</v>
      </c>
      <c r="E161" s="547">
        <f>'[8]RCB 3 An3D-Asset &amp;Liability '!E161</f>
        <v>0</v>
      </c>
      <c r="F161" s="545">
        <f>'[8]RCB 3 An3D-Asset &amp;Liability '!F161</f>
        <v>1625724.0776360359</v>
      </c>
      <c r="G161" s="545">
        <f>'[8]RCB 3 An3D-Asset &amp;Liability '!G161</f>
        <v>12252.000056721654</v>
      </c>
      <c r="H161" s="545">
        <f>'[8]RCB 3 An3D-Asset &amp;Liability '!H161</f>
        <v>0</v>
      </c>
      <c r="I161" s="546">
        <f>'[8]RCB 3 An3D-Asset &amp;Liability '!I161</f>
        <v>6760.302622836517</v>
      </c>
      <c r="J161" s="547">
        <f>'[8]RCB 3 An3D-Asset &amp;Liability '!J161</f>
        <v>0</v>
      </c>
      <c r="K161" s="545">
        <f>'[8]RCB 3 An3D-Asset &amp;Liability '!K161</f>
        <v>428541198.3785876</v>
      </c>
      <c r="L161" s="545">
        <f>'[8]RCB 3 An3D-Asset &amp;Liability '!L161</f>
        <v>4307337.1948576132</v>
      </c>
      <c r="M161" s="545">
        <f>'[8]RCB 3 An3D-Asset &amp;Liability '!M161</f>
        <v>0</v>
      </c>
      <c r="N161" s="546">
        <f>'[8]RCB 3 An3D-Asset &amp;Liability '!N161</f>
        <v>807977.22471490561</v>
      </c>
      <c r="O161" s="547">
        <f>'[8]RCB 3 An3D-Asset &amp;Liability '!O161</f>
        <v>6703957104.5894699</v>
      </c>
      <c r="P161" s="545">
        <f>'[8]RCB 3 An3D-Asset &amp;Liability '!P161</f>
        <v>71552144.164345309</v>
      </c>
      <c r="Q161" s="546">
        <f>'[8]RCB 3 An3D-Asset &amp;Liability '!Q161</f>
        <v>9807861.3112073764</v>
      </c>
      <c r="R161" s="547">
        <f>'[8]RCB 3 An3D-Asset &amp;Liability '!R161</f>
        <v>0</v>
      </c>
      <c r="S161" s="545">
        <f>'[8]RCB 3 An3D-Asset &amp;Liability '!S161</f>
        <v>284415.32465527987</v>
      </c>
      <c r="T161" s="545">
        <f>'[8]RCB 3 An3D-Asset &amp;Liability '!T161</f>
        <v>1592.7966200965884</v>
      </c>
      <c r="U161" s="545">
        <f>'[8]RCB 3 An3D-Asset &amp;Liability '!U161</f>
        <v>0</v>
      </c>
      <c r="V161" s="546">
        <f>'[8]RCB 3 An3D-Asset &amp;Liability '!V161</f>
        <v>1182.693725024872</v>
      </c>
      <c r="W161" s="547">
        <f>'[8]RCB 3 An3D-Asset &amp;Liability '!W161</f>
        <v>32822402.941576872</v>
      </c>
      <c r="X161" s="545">
        <f>'[8]RCB 3 An3D-Asset &amp;Liability '!X161</f>
        <v>1001248.7413867681</v>
      </c>
      <c r="Y161" s="546">
        <f>'[8]RCB 3 An3D-Asset &amp;Liability '!Y161</f>
        <v>136486.49223205718</v>
      </c>
      <c r="Z161" s="151"/>
      <c r="AA161" s="169">
        <f>'[8]RCB 3 An3D-Asset &amp;Liability '!AA161</f>
        <v>0</v>
      </c>
      <c r="AB161" s="170">
        <f>'[8]RCB 3 An3D-Asset &amp;Liability '!AB161</f>
        <v>1151500000</v>
      </c>
      <c r="AC161" s="171">
        <f>'[8]RCB 3 An3D-Asset &amp;Liability '!AC161</f>
        <v>0</v>
      </c>
      <c r="AD161" s="169">
        <f>'[8]RCB 3 An3D-Asset &amp;Liability '!AD161</f>
        <v>0</v>
      </c>
      <c r="AE161" s="170">
        <f>'[8]RCB 3 An3D-Asset &amp;Liability '!AE161</f>
        <v>0</v>
      </c>
      <c r="AF161" s="170">
        <f>'[8]RCB 3 An3D-Asset &amp;Liability '!AF161</f>
        <v>0</v>
      </c>
      <c r="AG161" s="169">
        <f>'[8]RCB 3 An3D-Asset &amp;Liability '!AG161</f>
        <v>0</v>
      </c>
      <c r="AH161" s="170">
        <f>'[8]RCB 3 An3D-Asset &amp;Liability '!AH161</f>
        <v>0</v>
      </c>
      <c r="AI161" s="170">
        <f>'[8]RCB 3 An3D-Asset &amp;Liability '!AI161</f>
        <v>0</v>
      </c>
      <c r="AJ161" s="171">
        <f>'[8]RCB 3 An3D-Asset &amp;Liability '!AJ161</f>
        <v>0</v>
      </c>
      <c r="AK161" s="170">
        <f>'[8]RCB 3 An3D-Asset &amp;Liability '!AK161</f>
        <v>0</v>
      </c>
      <c r="AL161" s="170">
        <f>'[8]RCB 3 An3D-Asset &amp;Liability '!AL161</f>
        <v>0</v>
      </c>
      <c r="AM161" s="170">
        <f>'[8]RCB 3 An3D-Asset &amp;Liability '!AM161</f>
        <v>0</v>
      </c>
      <c r="AN161" s="169">
        <f>'[8]RCB 3 An3D-Asset &amp;Liability '!AN161</f>
        <v>0</v>
      </c>
      <c r="AO161" s="170">
        <f>'[8]RCB 3 An3D-Asset &amp;Liability '!AO161</f>
        <v>0</v>
      </c>
      <c r="AP161" s="171">
        <f>'[8]RCB 3 An3D-Asset &amp;Liability '!AP161</f>
        <v>0</v>
      </c>
    </row>
    <row r="162" spans="1:42">
      <c r="A162" s="168">
        <f>'[8]RCB 3 An3D-Asset &amp;Liability '!A162</f>
        <v>46600</v>
      </c>
      <c r="B162" s="545">
        <f>'[8]RCB 3 An3D-Asset &amp;Liability '!B162</f>
        <v>7532295.9159276998</v>
      </c>
      <c r="C162" s="545">
        <f>'[8]RCB 3 An3D-Asset &amp;Liability '!C162</f>
        <v>14506.638247889528</v>
      </c>
      <c r="D162" s="546">
        <f>'[8]RCB 3 An3D-Asset &amp;Liability '!D162</f>
        <v>24434.591511174796</v>
      </c>
      <c r="E162" s="547">
        <f>'[8]RCB 3 An3D-Asset &amp;Liability '!E162</f>
        <v>0</v>
      </c>
      <c r="F162" s="545">
        <f>'[8]RCB 3 An3D-Asset &amp;Liability '!F162</f>
        <v>1613472.0775793144</v>
      </c>
      <c r="G162" s="545">
        <f>'[8]RCB 3 An3D-Asset &amp;Liability '!G162</f>
        <v>12302.947956957512</v>
      </c>
      <c r="H162" s="545">
        <f>'[8]RCB 3 An3D-Asset &amp;Liability '!H162</f>
        <v>0</v>
      </c>
      <c r="I162" s="546">
        <f>'[8]RCB 3 An3D-Asset &amp;Liability '!I162</f>
        <v>6709.3547226006494</v>
      </c>
      <c r="J162" s="547">
        <f>'[8]RCB 3 An3D-Asset &amp;Liability '!J162</f>
        <v>0</v>
      </c>
      <c r="K162" s="545">
        <f>'[8]RCB 3 An3D-Asset &amp;Liability '!K162</f>
        <v>424233861.18372941</v>
      </c>
      <c r="L162" s="545">
        <f>'[8]RCB 3 An3D-Asset &amp;Liability '!L162</f>
        <v>5855464.9784736261</v>
      </c>
      <c r="M162" s="545">
        <f>'[8]RCB 3 An3D-Asset &amp;Liability '!M162</f>
        <v>0</v>
      </c>
      <c r="N162" s="546">
        <f>'[8]RCB 3 An3D-Asset &amp;Liability '!N162</f>
        <v>800300.44269454037</v>
      </c>
      <c r="O162" s="547">
        <f>'[8]RCB 3 An3D-Asset &amp;Liability '!O162</f>
        <v>6632404960.4251385</v>
      </c>
      <c r="P162" s="545">
        <f>'[8]RCB 3 An3D-Asset &amp;Liability '!P162</f>
        <v>88968823.872029424</v>
      </c>
      <c r="Q162" s="546">
        <f>'[8]RCB 3 An3D-Asset &amp;Liability '!Q162</f>
        <v>9713203.6762169003</v>
      </c>
      <c r="R162" s="547">
        <f>'[8]RCB 3 An3D-Asset &amp;Liability '!R162</f>
        <v>0</v>
      </c>
      <c r="S162" s="545">
        <f>'[8]RCB 3 An3D-Asset &amp;Liability '!S162</f>
        <v>282822.52803518326</v>
      </c>
      <c r="T162" s="545">
        <f>'[8]RCB 3 An3D-Asset &amp;Liability '!T162</f>
        <v>1599.4199993751481</v>
      </c>
      <c r="U162" s="545">
        <f>'[8]RCB 3 An3D-Asset &amp;Liability '!U162</f>
        <v>0</v>
      </c>
      <c r="V162" s="546">
        <f>'[8]RCB 3 An3D-Asset &amp;Liability '!V162</f>
        <v>1176.0703457463037</v>
      </c>
      <c r="W162" s="547">
        <f>'[8]RCB 3 An3D-Asset &amp;Liability '!W162</f>
        <v>31821154.200190086</v>
      </c>
      <c r="X162" s="545">
        <f>'[8]RCB 3 An3D-Asset &amp;Liability '!X162</f>
        <v>895621.05784504744</v>
      </c>
      <c r="Y162" s="546">
        <f>'[8]RCB 3 An3D-Asset &amp;Liability '!Y162</f>
        <v>132322.96621579037</v>
      </c>
      <c r="Z162" s="151"/>
      <c r="AA162" s="169">
        <f>'[8]RCB 3 An3D-Asset &amp;Liability '!AA162</f>
        <v>0</v>
      </c>
      <c r="AB162" s="170">
        <f>'[8]RCB 3 An3D-Asset &amp;Liability '!AB162</f>
        <v>1151500000</v>
      </c>
      <c r="AC162" s="171">
        <f>'[8]RCB 3 An3D-Asset &amp;Liability '!AC162</f>
        <v>0</v>
      </c>
      <c r="AD162" s="169">
        <f>'[8]RCB 3 An3D-Asset &amp;Liability '!AD162</f>
        <v>0</v>
      </c>
      <c r="AE162" s="170">
        <f>'[8]RCB 3 An3D-Asset &amp;Liability '!AE162</f>
        <v>0</v>
      </c>
      <c r="AF162" s="170">
        <f>'[8]RCB 3 An3D-Asset &amp;Liability '!AF162</f>
        <v>0</v>
      </c>
      <c r="AG162" s="169">
        <f>'[8]RCB 3 An3D-Asset &amp;Liability '!AG162</f>
        <v>0</v>
      </c>
      <c r="AH162" s="170">
        <f>'[8]RCB 3 An3D-Asset &amp;Liability '!AH162</f>
        <v>0</v>
      </c>
      <c r="AI162" s="170">
        <f>'[8]RCB 3 An3D-Asset &amp;Liability '!AI162</f>
        <v>0</v>
      </c>
      <c r="AJ162" s="171">
        <f>'[8]RCB 3 An3D-Asset &amp;Liability '!AJ162</f>
        <v>0</v>
      </c>
      <c r="AK162" s="170">
        <f>'[8]RCB 3 An3D-Asset &amp;Liability '!AK162</f>
        <v>0</v>
      </c>
      <c r="AL162" s="170">
        <f>'[8]RCB 3 An3D-Asset &amp;Liability '!AL162</f>
        <v>5836560</v>
      </c>
      <c r="AM162" s="170">
        <f>'[8]RCB 3 An3D-Asset &amp;Liability '!AM162</f>
        <v>0</v>
      </c>
      <c r="AN162" s="169">
        <f>'[8]RCB 3 An3D-Asset &amp;Liability '!AN162</f>
        <v>0</v>
      </c>
      <c r="AO162" s="170">
        <f>'[8]RCB 3 An3D-Asset &amp;Liability '!AO162</f>
        <v>0</v>
      </c>
      <c r="AP162" s="171">
        <f>'[8]RCB 3 An3D-Asset &amp;Liability '!AP162</f>
        <v>0</v>
      </c>
    </row>
    <row r="163" spans="1:42">
      <c r="A163" s="168">
        <f>'[8]RCB 3 An3D-Asset &amp;Liability '!A163</f>
        <v>46631</v>
      </c>
      <c r="B163" s="545">
        <f>'[8]RCB 3 An3D-Asset &amp;Liability '!B163</f>
        <v>7517789.2776798094</v>
      </c>
      <c r="C163" s="545">
        <f>'[8]RCB 3 An3D-Asset &amp;Liability '!C163</f>
        <v>14553.914013175441</v>
      </c>
      <c r="D163" s="546">
        <f>'[8]RCB 3 An3D-Asset &amp;Liability '!D163</f>
        <v>24387.315745888904</v>
      </c>
      <c r="E163" s="547">
        <f>'[8]RCB 3 An3D-Asset &amp;Liability '!E163</f>
        <v>0</v>
      </c>
      <c r="F163" s="545">
        <f>'[8]RCB 3 An3D-Asset &amp;Liability '!F163</f>
        <v>1601169.1296223567</v>
      </c>
      <c r="G163" s="545">
        <f>'[8]RCB 3 An3D-Asset &amp;Liability '!G163</f>
        <v>11447.285017722843</v>
      </c>
      <c r="H163" s="545">
        <f>'[8]RCB 3 An3D-Asset &amp;Liability '!H163</f>
        <v>0</v>
      </c>
      <c r="I163" s="546">
        <f>'[8]RCB 3 An3D-Asset &amp;Liability '!I163</f>
        <v>6658.1949640129669</v>
      </c>
      <c r="J163" s="547">
        <f>'[8]RCB 3 An3D-Asset &amp;Liability '!J163</f>
        <v>0</v>
      </c>
      <c r="K163" s="545">
        <f>'[8]RCB 3 An3D-Asset &amp;Liability '!K163</f>
        <v>418378396.20525581</v>
      </c>
      <c r="L163" s="545">
        <f>'[8]RCB 3 An3D-Asset &amp;Liability '!L163</f>
        <v>4734690.6863999311</v>
      </c>
      <c r="M163" s="545">
        <f>'[8]RCB 3 An3D-Asset &amp;Liability '!M163</f>
        <v>0</v>
      </c>
      <c r="N163" s="546">
        <f>'[8]RCB 3 An3D-Asset &amp;Liability '!N163</f>
        <v>791064.30605433905</v>
      </c>
      <c r="O163" s="547">
        <f>'[8]RCB 3 An3D-Asset &amp;Liability '!O163</f>
        <v>6543436136.5531178</v>
      </c>
      <c r="P163" s="545">
        <f>'[8]RCB 3 An3D-Asset &amp;Liability '!P163</f>
        <v>85728271.500145733</v>
      </c>
      <c r="Q163" s="546">
        <f>'[8]RCB 3 An3D-Asset &amp;Liability '!Q163</f>
        <v>9606222.8636666927</v>
      </c>
      <c r="R163" s="547">
        <f>'[8]RCB 3 An3D-Asset &amp;Liability '!R163</f>
        <v>0</v>
      </c>
      <c r="S163" s="545">
        <f>'[8]RCB 3 An3D-Asset &amp;Liability '!S163</f>
        <v>281223.10803580808</v>
      </c>
      <c r="T163" s="545">
        <f>'[8]RCB 3 An3D-Asset &amp;Liability '!T163</f>
        <v>1606.0709208725521</v>
      </c>
      <c r="U163" s="545">
        <f>'[8]RCB 3 An3D-Asset &amp;Liability '!U163</f>
        <v>0</v>
      </c>
      <c r="V163" s="546">
        <f>'[8]RCB 3 An3D-Asset &amp;Liability '!V163</f>
        <v>1169.419424248902</v>
      </c>
      <c r="W163" s="547">
        <f>'[8]RCB 3 An3D-Asset &amp;Liability '!W163</f>
        <v>30925533.142345056</v>
      </c>
      <c r="X163" s="545">
        <f>'[8]RCB 3 An3D-Asset &amp;Liability '!X163</f>
        <v>279246.07899550023</v>
      </c>
      <c r="Y163" s="546">
        <f>'[8]RCB 3 An3D-Asset &amp;Liability '!Y163</f>
        <v>128598.67531691818</v>
      </c>
      <c r="Z163" s="151"/>
      <c r="AA163" s="169">
        <f>'[8]RCB 3 An3D-Asset &amp;Liability '!AA163</f>
        <v>0</v>
      </c>
      <c r="AB163" s="170">
        <f>'[8]RCB 3 An3D-Asset &amp;Liability '!AB163</f>
        <v>1151500000</v>
      </c>
      <c r="AC163" s="171">
        <f>'[8]RCB 3 An3D-Asset &amp;Liability '!AC163</f>
        <v>0</v>
      </c>
      <c r="AD163" s="169">
        <f>'[8]RCB 3 An3D-Asset &amp;Liability '!AD163</f>
        <v>0</v>
      </c>
      <c r="AE163" s="170">
        <f>'[8]RCB 3 An3D-Asset &amp;Liability '!AE163</f>
        <v>0</v>
      </c>
      <c r="AF163" s="170">
        <f>'[8]RCB 3 An3D-Asset &amp;Liability '!AF163</f>
        <v>0</v>
      </c>
      <c r="AG163" s="169">
        <f>'[8]RCB 3 An3D-Asset &amp;Liability '!AG163</f>
        <v>0</v>
      </c>
      <c r="AH163" s="170">
        <f>'[8]RCB 3 An3D-Asset &amp;Liability '!AH163</f>
        <v>0</v>
      </c>
      <c r="AI163" s="170">
        <f>'[8]RCB 3 An3D-Asset &amp;Liability '!AI163</f>
        <v>0</v>
      </c>
      <c r="AJ163" s="171">
        <f>'[8]RCB 3 An3D-Asset &amp;Liability '!AJ163</f>
        <v>0</v>
      </c>
      <c r="AK163" s="170">
        <f>'[8]RCB 3 An3D-Asset &amp;Liability '!AK163</f>
        <v>0</v>
      </c>
      <c r="AL163" s="170">
        <f>'[8]RCB 3 An3D-Asset &amp;Liability '!AL163</f>
        <v>4601520</v>
      </c>
      <c r="AM163" s="170">
        <f>'[8]RCB 3 An3D-Asset &amp;Liability '!AM163</f>
        <v>0</v>
      </c>
      <c r="AN163" s="169">
        <f>'[8]RCB 3 An3D-Asset &amp;Liability '!AN163</f>
        <v>0</v>
      </c>
      <c r="AO163" s="170">
        <f>'[8]RCB 3 An3D-Asset &amp;Liability '!AO163</f>
        <v>0</v>
      </c>
      <c r="AP163" s="171">
        <f>'[8]RCB 3 An3D-Asset &amp;Liability '!AP163</f>
        <v>0</v>
      </c>
    </row>
    <row r="164" spans="1:42">
      <c r="A164" s="168">
        <f>'[8]RCB 3 An3D-Asset &amp;Liability '!A164</f>
        <v>46661</v>
      </c>
      <c r="B164" s="545">
        <f>'[8]RCB 3 An3D-Asset &amp;Liability '!B164</f>
        <v>7503235.3636666331</v>
      </c>
      <c r="C164" s="545">
        <f>'[8]RCB 3 An3D-Asset &amp;Liability '!C164</f>
        <v>14601.343862248576</v>
      </c>
      <c r="D164" s="546">
        <f>'[8]RCB 3 An3D-Asset &amp;Liability '!D164</f>
        <v>24339.885896815773</v>
      </c>
      <c r="E164" s="547">
        <f>'[8]RCB 3 An3D-Asset &amp;Liability '!E164</f>
        <v>0</v>
      </c>
      <c r="F164" s="545">
        <f>'[8]RCB 3 An3D-Asset &amp;Liability '!F164</f>
        <v>1589721.8446046342</v>
      </c>
      <c r="G164" s="545">
        <f>'[8]RCB 3 An3D-Asset &amp;Liability '!G164</f>
        <v>11494.886644588234</v>
      </c>
      <c r="H164" s="545">
        <f>'[8]RCB 3 An3D-Asset &amp;Liability '!H164</f>
        <v>0</v>
      </c>
      <c r="I164" s="546">
        <f>'[8]RCB 3 An3D-Asset &amp;Liability '!I164</f>
        <v>6610.5933371476031</v>
      </c>
      <c r="J164" s="547">
        <f>'[8]RCB 3 An3D-Asset &amp;Liability '!J164</f>
        <v>0</v>
      </c>
      <c r="K164" s="545">
        <f>'[8]RCB 3 An3D-Asset &amp;Liability '!K164</f>
        <v>413643705.51885617</v>
      </c>
      <c r="L164" s="545">
        <f>'[8]RCB 3 An3D-Asset &amp;Liability '!L164</f>
        <v>5325527.5540176379</v>
      </c>
      <c r="M164" s="545">
        <f>'[8]RCB 3 An3D-Asset &amp;Liability '!M164</f>
        <v>0</v>
      </c>
      <c r="N164" s="546">
        <f>'[8]RCB 3 An3D-Asset &amp;Liability '!N164</f>
        <v>783387.36650993605</v>
      </c>
      <c r="O164" s="547">
        <f>'[8]RCB 3 An3D-Asset &amp;Liability '!O164</f>
        <v>6457707865.0529575</v>
      </c>
      <c r="P164" s="545">
        <f>'[8]RCB 3 An3D-Asset &amp;Liability '!P164</f>
        <v>99140378.924455062</v>
      </c>
      <c r="Q164" s="546">
        <f>'[8]RCB 3 An3D-Asset &amp;Liability '!Q164</f>
        <v>9500726.1575840563</v>
      </c>
      <c r="R164" s="547">
        <f>'[8]RCB 3 An3D-Asset &amp;Liability '!R164</f>
        <v>0</v>
      </c>
      <c r="S164" s="545">
        <f>'[8]RCB 3 An3D-Asset &amp;Liability '!S164</f>
        <v>279617.03711493558</v>
      </c>
      <c r="T164" s="545">
        <f>'[8]RCB 3 An3D-Asset &amp;Liability '!T164</f>
        <v>1612.7494991185094</v>
      </c>
      <c r="U164" s="545">
        <f>'[8]RCB 3 An3D-Asset &amp;Liability '!U164</f>
        <v>0</v>
      </c>
      <c r="V164" s="546">
        <f>'[8]RCB 3 An3D-Asset &amp;Liability '!V164</f>
        <v>1162.7408460029405</v>
      </c>
      <c r="W164" s="547">
        <f>'[8]RCB 3 An3D-Asset &amp;Liability '!W164</f>
        <v>30646287.063349556</v>
      </c>
      <c r="X164" s="545">
        <f>'[8]RCB 3 An3D-Asset &amp;Liability '!X164</f>
        <v>855714.11216842209</v>
      </c>
      <c r="Y164" s="546">
        <f>'[8]RCB 3 An3D-Asset &amp;Liability '!Y164</f>
        <v>127437.47703842862</v>
      </c>
      <c r="Z164" s="151"/>
      <c r="AA164" s="169">
        <f>'[8]RCB 3 An3D-Asset &amp;Liability '!AA164</f>
        <v>0</v>
      </c>
      <c r="AB164" s="170">
        <f>'[8]RCB 3 An3D-Asset &amp;Liability '!AB164</f>
        <v>1151500000</v>
      </c>
      <c r="AC164" s="171">
        <f>'[8]RCB 3 An3D-Asset &amp;Liability '!AC164</f>
        <v>0</v>
      </c>
      <c r="AD164" s="169">
        <f>'[8]RCB 3 An3D-Asset &amp;Liability '!AD164</f>
        <v>0</v>
      </c>
      <c r="AE164" s="170">
        <f>'[8]RCB 3 An3D-Asset &amp;Liability '!AE164</f>
        <v>0</v>
      </c>
      <c r="AF164" s="170">
        <f>'[8]RCB 3 An3D-Asset &amp;Liability '!AF164</f>
        <v>0</v>
      </c>
      <c r="AG164" s="169">
        <f>'[8]RCB 3 An3D-Asset &amp;Liability '!AG164</f>
        <v>0</v>
      </c>
      <c r="AH164" s="170">
        <f>'[8]RCB 3 An3D-Asset &amp;Liability '!AH164</f>
        <v>0</v>
      </c>
      <c r="AI164" s="170">
        <f>'[8]RCB 3 An3D-Asset &amp;Liability '!AI164</f>
        <v>0</v>
      </c>
      <c r="AJ164" s="171">
        <f>'[8]RCB 3 An3D-Asset &amp;Liability '!AJ164</f>
        <v>0</v>
      </c>
      <c r="AK164" s="170">
        <f>'[8]RCB 3 An3D-Asset &amp;Liability '!AK164</f>
        <v>0</v>
      </c>
      <c r="AL164" s="170">
        <f>'[8]RCB 3 An3D-Asset &amp;Liability '!AL164</f>
        <v>5697120</v>
      </c>
      <c r="AM164" s="170">
        <f>'[8]RCB 3 An3D-Asset &amp;Liability '!AM164</f>
        <v>0</v>
      </c>
      <c r="AN164" s="169">
        <f>'[8]RCB 3 An3D-Asset &amp;Liability '!AN164</f>
        <v>0</v>
      </c>
      <c r="AO164" s="170">
        <f>'[8]RCB 3 An3D-Asset &amp;Liability '!AO164</f>
        <v>0</v>
      </c>
      <c r="AP164" s="171">
        <f>'[8]RCB 3 An3D-Asset &amp;Liability '!AP164</f>
        <v>0</v>
      </c>
    </row>
    <row r="165" spans="1:42">
      <c r="A165" s="168">
        <f>'[8]RCB 3 An3D-Asset &amp;Liability '!A165</f>
        <v>46692</v>
      </c>
      <c r="B165" s="545">
        <f>'[8]RCB 3 An3D-Asset &amp;Liability '!B165</f>
        <v>7488634.0198043855</v>
      </c>
      <c r="C165" s="545">
        <f>'[8]RCB 3 An3D-Asset &amp;Liability '!C165</f>
        <v>14648.928297361999</v>
      </c>
      <c r="D165" s="546">
        <f>'[8]RCB 3 An3D-Asset &amp;Liability '!D165</f>
        <v>24292.301461702336</v>
      </c>
      <c r="E165" s="547">
        <f>'[8]RCB 3 An3D-Asset &amp;Liability '!E165</f>
        <v>0</v>
      </c>
      <c r="F165" s="545">
        <f>'[8]RCB 3 An3D-Asset &amp;Liability '!F165</f>
        <v>1578226.9579600459</v>
      </c>
      <c r="G165" s="545">
        <f>'[8]RCB 3 An3D-Asset &amp;Liability '!G165</f>
        <v>11542.686214885289</v>
      </c>
      <c r="H165" s="545">
        <f>'[8]RCB 3 An3D-Asset &amp;Liability '!H165</f>
        <v>0</v>
      </c>
      <c r="I165" s="546">
        <f>'[8]RCB 3 An3D-Asset &amp;Liability '!I165</f>
        <v>6562.7937668505238</v>
      </c>
      <c r="J165" s="547">
        <f>'[8]RCB 3 An3D-Asset &amp;Liability '!J165</f>
        <v>0</v>
      </c>
      <c r="K165" s="545">
        <f>'[8]RCB 3 An3D-Asset &amp;Liability '!K165</f>
        <v>408318177.96483916</v>
      </c>
      <c r="L165" s="545">
        <f>'[8]RCB 3 An3D-Asset &amp;Liability '!L165</f>
        <v>3583840.1792117371</v>
      </c>
      <c r="M165" s="545">
        <f>'[8]RCB 3 An3D-Asset &amp;Liability '!M165</f>
        <v>0</v>
      </c>
      <c r="N165" s="546">
        <f>'[8]RCB 3 An3D-Asset &amp;Liability '!N165</f>
        <v>774180.68251551152</v>
      </c>
      <c r="O165" s="547">
        <f>'[8]RCB 3 An3D-Asset &amp;Liability '!O165</f>
        <v>6358567486.1285229</v>
      </c>
      <c r="P165" s="545">
        <f>'[8]RCB 3 An3D-Asset &amp;Liability '!P165</f>
        <v>83827684.131269008</v>
      </c>
      <c r="Q165" s="546">
        <f>'[8]RCB 3 An3D-Asset &amp;Liability '!Q165</f>
        <v>9377418.6537055839</v>
      </c>
      <c r="R165" s="547">
        <f>'[8]RCB 3 An3D-Asset &amp;Liability '!R165</f>
        <v>0</v>
      </c>
      <c r="S165" s="545">
        <f>'[8]RCB 3 An3D-Asset &amp;Liability '!S165</f>
        <v>278004.28761581704</v>
      </c>
      <c r="T165" s="545">
        <f>'[8]RCB 3 An3D-Asset &amp;Liability '!T165</f>
        <v>1619.4558491190137</v>
      </c>
      <c r="U165" s="545">
        <f>'[8]RCB 3 An3D-Asset &amp;Liability '!U165</f>
        <v>0</v>
      </c>
      <c r="V165" s="546">
        <f>'[8]RCB 3 An3D-Asset &amp;Liability '!V165</f>
        <v>1156.0344960024393</v>
      </c>
      <c r="W165" s="547">
        <f>'[8]RCB 3 An3D-Asset &amp;Liability '!W165</f>
        <v>29790572.951181129</v>
      </c>
      <c r="X165" s="545">
        <f>'[8]RCB 3 An3D-Asset &amp;Liability '!X165</f>
        <v>274489.10629756266</v>
      </c>
      <c r="Y165" s="546">
        <f>'[8]RCB 3 An3D-Asset &amp;Liability '!Y165</f>
        <v>123879.13252199482</v>
      </c>
      <c r="Z165" s="151"/>
      <c r="AA165" s="169">
        <f>'[8]RCB 3 An3D-Asset &amp;Liability '!AA165</f>
        <v>0</v>
      </c>
      <c r="AB165" s="170">
        <f>'[8]RCB 3 An3D-Asset &amp;Liability '!AB165</f>
        <v>1151500000</v>
      </c>
      <c r="AC165" s="171">
        <f>'[8]RCB 3 An3D-Asset &amp;Liability '!AC165</f>
        <v>0</v>
      </c>
      <c r="AD165" s="169">
        <f>'[8]RCB 3 An3D-Asset &amp;Liability '!AD165</f>
        <v>0</v>
      </c>
      <c r="AE165" s="170">
        <f>'[8]RCB 3 An3D-Asset &amp;Liability '!AE165</f>
        <v>0</v>
      </c>
      <c r="AF165" s="170">
        <f>'[8]RCB 3 An3D-Asset &amp;Liability '!AF165</f>
        <v>0</v>
      </c>
      <c r="AG165" s="169">
        <f>'[8]RCB 3 An3D-Asset &amp;Liability '!AG165</f>
        <v>0</v>
      </c>
      <c r="AH165" s="170">
        <f>'[8]RCB 3 An3D-Asset &amp;Liability '!AH165</f>
        <v>0</v>
      </c>
      <c r="AI165" s="170">
        <f>'[8]RCB 3 An3D-Asset &amp;Liability '!AI165</f>
        <v>0</v>
      </c>
      <c r="AJ165" s="171">
        <f>'[8]RCB 3 An3D-Asset &amp;Liability '!AJ165</f>
        <v>0</v>
      </c>
      <c r="AK165" s="170">
        <f>'[8]RCB 3 An3D-Asset &amp;Liability '!AK165</f>
        <v>0</v>
      </c>
      <c r="AL165" s="170">
        <f>'[8]RCB 3 An3D-Asset &amp;Liability '!AL165</f>
        <v>2151360</v>
      </c>
      <c r="AM165" s="170">
        <f>'[8]RCB 3 An3D-Asset &amp;Liability '!AM165</f>
        <v>0</v>
      </c>
      <c r="AN165" s="169">
        <f>'[8]RCB 3 An3D-Asset &amp;Liability '!AN165</f>
        <v>0</v>
      </c>
      <c r="AO165" s="170">
        <f>'[8]RCB 3 An3D-Asset &amp;Liability '!AO165</f>
        <v>0</v>
      </c>
      <c r="AP165" s="171">
        <f>'[8]RCB 3 An3D-Asset &amp;Liability '!AP165</f>
        <v>0</v>
      </c>
    </row>
    <row r="166" spans="1:42">
      <c r="A166" s="168">
        <f>'[8]RCB 3 An3D-Asset &amp;Liability '!A166</f>
        <v>46722</v>
      </c>
      <c r="B166" s="545">
        <f>'[8]RCB 3 An3D-Asset &amp;Liability '!B166</f>
        <v>7473985.0915070223</v>
      </c>
      <c r="C166" s="545">
        <f>'[8]RCB 3 An3D-Asset &amp;Liability '!C166</f>
        <v>14696.66782240612</v>
      </c>
      <c r="D166" s="546">
        <f>'[8]RCB 3 An3D-Asset &amp;Liability '!D166</f>
        <v>24244.561936658189</v>
      </c>
      <c r="E166" s="547">
        <f>'[8]RCB 3 An3D-Asset &amp;Liability '!E166</f>
        <v>0</v>
      </c>
      <c r="F166" s="545">
        <f>'[8]RCB 3 An3D-Asset &amp;Liability '!F166</f>
        <v>1566684.2717451605</v>
      </c>
      <c r="G166" s="545">
        <f>'[8]RCB 3 An3D-Asset &amp;Liability '!G166</f>
        <v>11590.684551728846</v>
      </c>
      <c r="H166" s="545">
        <f>'[8]RCB 3 An3D-Asset &amp;Liability '!H166</f>
        <v>0</v>
      </c>
      <c r="I166" s="546">
        <f>'[8]RCB 3 An3D-Asset &amp;Liability '!I166</f>
        <v>6514.7954300069596</v>
      </c>
      <c r="J166" s="547">
        <f>'[8]RCB 3 An3D-Asset &amp;Liability '!J166</f>
        <v>0</v>
      </c>
      <c r="K166" s="545">
        <f>'[8]RCB 3 An3D-Asset &amp;Liability '!K166</f>
        <v>404734337.78562665</v>
      </c>
      <c r="L166" s="545">
        <f>'[8]RCB 3 An3D-Asset &amp;Liability '!L166</f>
        <v>4379264.9995620437</v>
      </c>
      <c r="M166" s="545">
        <f>'[8]RCB 3 An3D-Asset &amp;Liability '!M166</f>
        <v>0</v>
      </c>
      <c r="N166" s="546">
        <f>'[8]RCB 3 An3D-Asset &amp;Liability '!N166</f>
        <v>768018.04141259613</v>
      </c>
      <c r="O166" s="547">
        <f>'[8]RCB 3 An3D-Asset &amp;Liability '!O166</f>
        <v>6274739801.9972477</v>
      </c>
      <c r="P166" s="545">
        <f>'[8]RCB 3 An3D-Asset &amp;Liability '!P166</f>
        <v>96103281.46212694</v>
      </c>
      <c r="Q166" s="546">
        <f>'[8]RCB 3 An3D-Asset &amp;Liability '!Q166</f>
        <v>9263564.9737906065</v>
      </c>
      <c r="R166" s="547">
        <f>'[8]RCB 3 An3D-Asset &amp;Liability '!R166</f>
        <v>0</v>
      </c>
      <c r="S166" s="545">
        <f>'[8]RCB 3 An3D-Asset &amp;Liability '!S166</f>
        <v>276384.83176669804</v>
      </c>
      <c r="T166" s="545">
        <f>'[8]RCB 3 An3D-Asset &amp;Liability '!T166</f>
        <v>1626.1900863582632</v>
      </c>
      <c r="U166" s="545">
        <f>'[8]RCB 3 An3D-Asset &amp;Liability '!U166</f>
        <v>0</v>
      </c>
      <c r="V166" s="546">
        <f>'[8]RCB 3 An3D-Asset &amp;Liability '!V166</f>
        <v>1149.3002587631859</v>
      </c>
      <c r="W166" s="547">
        <f>'[8]RCB 3 An3D-Asset &amp;Liability '!W166</f>
        <v>29516083.84488355</v>
      </c>
      <c r="X166" s="545">
        <f>'[8]RCB 3 An3D-Asset &amp;Liability '!X166</f>
        <v>447024.13798399438</v>
      </c>
      <c r="Y166" s="546">
        <f>'[8]RCB 3 An3D-Asset &amp;Liability '!Y166</f>
        <v>122737.71532164078</v>
      </c>
      <c r="Z166" s="151"/>
      <c r="AA166" s="169">
        <f>'[8]RCB 3 An3D-Asset &amp;Liability '!AA166</f>
        <v>0</v>
      </c>
      <c r="AB166" s="170">
        <f>'[8]RCB 3 An3D-Asset &amp;Liability '!AB166</f>
        <v>1151500000</v>
      </c>
      <c r="AC166" s="171">
        <f>'[8]RCB 3 An3D-Asset &amp;Liability '!AC166</f>
        <v>0</v>
      </c>
      <c r="AD166" s="169">
        <f>'[8]RCB 3 An3D-Asset &amp;Liability '!AD166</f>
        <v>0</v>
      </c>
      <c r="AE166" s="170">
        <f>'[8]RCB 3 An3D-Asset &amp;Liability '!AE166</f>
        <v>0</v>
      </c>
      <c r="AF166" s="170">
        <f>'[8]RCB 3 An3D-Asset &amp;Liability '!AF166</f>
        <v>0</v>
      </c>
      <c r="AG166" s="169">
        <f>'[8]RCB 3 An3D-Asset &amp;Liability '!AG166</f>
        <v>0</v>
      </c>
      <c r="AH166" s="170">
        <f>'[8]RCB 3 An3D-Asset &amp;Liability '!AH166</f>
        <v>0</v>
      </c>
      <c r="AI166" s="170">
        <f>'[8]RCB 3 An3D-Asset &amp;Liability '!AI166</f>
        <v>0</v>
      </c>
      <c r="AJ166" s="171">
        <f>'[8]RCB 3 An3D-Asset &amp;Liability '!AJ166</f>
        <v>0</v>
      </c>
      <c r="AK166" s="170">
        <f>'[8]RCB 3 An3D-Asset &amp;Liability '!AK166</f>
        <v>0</v>
      </c>
      <c r="AL166" s="170">
        <f>'[8]RCB 3 An3D-Asset &amp;Liability '!AL166</f>
        <v>0</v>
      </c>
      <c r="AM166" s="170">
        <f>'[8]RCB 3 An3D-Asset &amp;Liability '!AM166</f>
        <v>0</v>
      </c>
      <c r="AN166" s="169">
        <f>'[8]RCB 3 An3D-Asset &amp;Liability '!AN166</f>
        <v>0</v>
      </c>
      <c r="AO166" s="170">
        <f>'[8]RCB 3 An3D-Asset &amp;Liability '!AO166</f>
        <v>0</v>
      </c>
      <c r="AP166" s="171">
        <f>'[8]RCB 3 An3D-Asset &amp;Liability '!AP166</f>
        <v>0</v>
      </c>
    </row>
    <row r="167" spans="1:42">
      <c r="A167" s="168">
        <f>'[8]RCB 3 An3D-Asset &amp;Liability '!A167</f>
        <v>46753</v>
      </c>
      <c r="B167" s="545">
        <f>'[8]RCB 3 An3D-Asset &amp;Liability '!B167</f>
        <v>7459288.4236846166</v>
      </c>
      <c r="C167" s="545">
        <f>'[8]RCB 3 An3D-Asset &amp;Liability '!C167</f>
        <v>14744.562942914028</v>
      </c>
      <c r="D167" s="546">
        <f>'[8]RCB 3 An3D-Asset &amp;Liability '!D167</f>
        <v>24196.666816150282</v>
      </c>
      <c r="E167" s="547">
        <f>'[8]RCB 3 An3D-Asset &amp;Liability '!E167</f>
        <v>0</v>
      </c>
      <c r="F167" s="545">
        <f>'[8]RCB 3 An3D-Asset &amp;Liability '!F167</f>
        <v>1555093.5871934316</v>
      </c>
      <c r="G167" s="545">
        <f>'[8]RCB 3 An3D-Asset &amp;Liability '!G167</f>
        <v>167082.48248165645</v>
      </c>
      <c r="H167" s="545">
        <f>'[8]RCB 3 An3D-Asset &amp;Liability '!H167</f>
        <v>0</v>
      </c>
      <c r="I167" s="546">
        <f>'[8]RCB 3 An3D-Asset &amp;Liability '!I167</f>
        <v>6466.5975000793533</v>
      </c>
      <c r="J167" s="547">
        <f>'[8]RCB 3 An3D-Asset &amp;Liability '!J167</f>
        <v>0</v>
      </c>
      <c r="K167" s="545">
        <f>'[8]RCB 3 An3D-Asset &amp;Liability '!K167</f>
        <v>400355072.78606391</v>
      </c>
      <c r="L167" s="545">
        <f>'[8]RCB 3 An3D-Asset &amp;Liability '!L167</f>
        <v>4147765.9966611383</v>
      </c>
      <c r="M167" s="545">
        <f>'[8]RCB 3 An3D-Asset &amp;Liability '!M167</f>
        <v>0</v>
      </c>
      <c r="N167" s="546">
        <f>'[8]RCB 3 An3D-Asset &amp;Liability '!N167</f>
        <v>760691.47593380802</v>
      </c>
      <c r="O167" s="547">
        <f>'[8]RCB 3 An3D-Asset &amp;Liability '!O167</f>
        <v>6178636520.5351086</v>
      </c>
      <c r="P167" s="545">
        <f>'[8]RCB 3 An3D-Asset &amp;Liability '!P167</f>
        <v>74410902.955759451</v>
      </c>
      <c r="Q167" s="546">
        <f>'[8]RCB 3 An3D-Asset &amp;Liability '!Q167</f>
        <v>9140462.8910103031</v>
      </c>
      <c r="R167" s="547">
        <f>'[8]RCB 3 An3D-Asset &amp;Liability '!R167</f>
        <v>0</v>
      </c>
      <c r="S167" s="545">
        <f>'[8]RCB 3 An3D-Asset &amp;Liability '!S167</f>
        <v>274758.64168033976</v>
      </c>
      <c r="T167" s="545">
        <f>'[8]RCB 3 An3D-Asset &amp;Liability '!T167</f>
        <v>1632.952326800706</v>
      </c>
      <c r="U167" s="545">
        <f>'[8]RCB 3 An3D-Asset &amp;Liability '!U167</f>
        <v>0</v>
      </c>
      <c r="V167" s="546">
        <f>'[8]RCB 3 An3D-Asset &amp;Liability '!V167</f>
        <v>1142.5380183207462</v>
      </c>
      <c r="W167" s="547">
        <f>'[8]RCB 3 An3D-Asset &amp;Liability '!W167</f>
        <v>29069059.706899572</v>
      </c>
      <c r="X167" s="545">
        <f>'[8]RCB 3 An3D-Asset &amp;Liability '!X167</f>
        <v>390163.43440341041</v>
      </c>
      <c r="Y167" s="546">
        <f>'[8]RCB 3 An3D-Asset &amp;Liability '!Y167</f>
        <v>120878.83994785736</v>
      </c>
      <c r="Z167" s="151"/>
      <c r="AA167" s="169">
        <f>'[8]RCB 3 An3D-Asset &amp;Liability '!AA167</f>
        <v>0</v>
      </c>
      <c r="AB167" s="170">
        <f>'[8]RCB 3 An3D-Asset &amp;Liability '!AB167</f>
        <v>1151500000</v>
      </c>
      <c r="AC167" s="171">
        <f>'[8]RCB 3 An3D-Asset &amp;Liability '!AC167</f>
        <v>0</v>
      </c>
      <c r="AD167" s="169">
        <f>'[8]RCB 3 An3D-Asset &amp;Liability '!AD167</f>
        <v>0</v>
      </c>
      <c r="AE167" s="170">
        <f>'[8]RCB 3 An3D-Asset &amp;Liability '!AE167</f>
        <v>0</v>
      </c>
      <c r="AF167" s="170">
        <f>'[8]RCB 3 An3D-Asset &amp;Liability '!AF167</f>
        <v>0</v>
      </c>
      <c r="AG167" s="169">
        <f>'[8]RCB 3 An3D-Asset &amp;Liability '!AG167</f>
        <v>0</v>
      </c>
      <c r="AH167" s="170">
        <f>'[8]RCB 3 An3D-Asset &amp;Liability '!AH167</f>
        <v>0</v>
      </c>
      <c r="AI167" s="170">
        <f>'[8]RCB 3 An3D-Asset &amp;Liability '!AI167</f>
        <v>0</v>
      </c>
      <c r="AJ167" s="171">
        <f>'[8]RCB 3 An3D-Asset &amp;Liability '!AJ167</f>
        <v>0</v>
      </c>
      <c r="AK167" s="170">
        <f>'[8]RCB 3 An3D-Asset &amp;Liability '!AK167</f>
        <v>0</v>
      </c>
      <c r="AL167" s="170">
        <f>'[8]RCB 3 An3D-Asset &amp;Liability '!AL167</f>
        <v>0</v>
      </c>
      <c r="AM167" s="170">
        <f>'[8]RCB 3 An3D-Asset &amp;Liability '!AM167</f>
        <v>0</v>
      </c>
      <c r="AN167" s="169">
        <f>'[8]RCB 3 An3D-Asset &amp;Liability '!AN167</f>
        <v>0</v>
      </c>
      <c r="AO167" s="170">
        <f>'[8]RCB 3 An3D-Asset &amp;Liability '!AO167</f>
        <v>0</v>
      </c>
      <c r="AP167" s="171">
        <f>'[8]RCB 3 An3D-Asset &amp;Liability '!AP167</f>
        <v>0</v>
      </c>
    </row>
    <row r="168" spans="1:42">
      <c r="A168" s="168">
        <f>'[8]RCB 3 An3D-Asset &amp;Liability '!A168</f>
        <v>46784</v>
      </c>
      <c r="B168" s="545">
        <f>'[8]RCB 3 An3D-Asset &amp;Liability '!B168</f>
        <v>7444543.8607417028</v>
      </c>
      <c r="C168" s="545">
        <f>'[8]RCB 3 An3D-Asset &amp;Liability '!C168</f>
        <v>1014837.7941660668</v>
      </c>
      <c r="D168" s="546">
        <f>'[8]RCB 3 An3D-Asset &amp;Liability '!D168</f>
        <v>24148.615592997528</v>
      </c>
      <c r="E168" s="547">
        <f>'[8]RCB 3 An3D-Asset &amp;Liability '!E168</f>
        <v>0</v>
      </c>
      <c r="F168" s="545">
        <f>'[8]RCB 3 An3D-Asset &amp;Liability '!F168</f>
        <v>1388011.1047117754</v>
      </c>
      <c r="G168" s="545">
        <f>'[8]RCB 3 An3D-Asset &amp;Liability '!G168</f>
        <v>11687.280834642628</v>
      </c>
      <c r="H168" s="545">
        <f>'[8]RCB 3 An3D-Asset &amp;Liability '!H168</f>
        <v>0</v>
      </c>
      <c r="I168" s="546">
        <f>'[8]RCB 3 An3D-Asset &amp;Liability '!I168</f>
        <v>5771.8128437597979</v>
      </c>
      <c r="J168" s="547">
        <f>'[8]RCB 3 An3D-Asset &amp;Liability '!J168</f>
        <v>0</v>
      </c>
      <c r="K168" s="545">
        <f>'[8]RCB 3 An3D-Asset &amp;Liability '!K168</f>
        <v>396207306.78940451</v>
      </c>
      <c r="L168" s="545">
        <f>'[8]RCB 3 An3D-Asset &amp;Liability '!L168</f>
        <v>4320504.5619587079</v>
      </c>
      <c r="M168" s="545">
        <f>'[8]RCB 3 An3D-Asset &amp;Liability '!M168</f>
        <v>0</v>
      </c>
      <c r="N168" s="546">
        <f>'[8]RCB 3 An3D-Asset &amp;Liability '!N168</f>
        <v>753850.15887976449</v>
      </c>
      <c r="O168" s="547">
        <f>'[8]RCB 3 An3D-Asset &amp;Liability '!O168</f>
        <v>6104225617.5793619</v>
      </c>
      <c r="P168" s="545">
        <f>'[8]RCB 3 An3D-Asset &amp;Liability '!P168</f>
        <v>75140191.096899226</v>
      </c>
      <c r="Q168" s="546">
        <f>'[8]RCB 3 An3D-Asset &amp;Liability '!Q168</f>
        <v>9039530.3191064633</v>
      </c>
      <c r="R168" s="547">
        <f>'[8]RCB 3 An3D-Asset &amp;Liability '!R168</f>
        <v>0</v>
      </c>
      <c r="S168" s="545">
        <f>'[8]RCB 3 An3D-Asset &amp;Liability '!S168</f>
        <v>273125.68935353903</v>
      </c>
      <c r="T168" s="545">
        <f>'[8]RCB 3 An3D-Asset &amp;Liability '!T168</f>
        <v>1639.7426868929824</v>
      </c>
      <c r="U168" s="545">
        <f>'[8]RCB 3 An3D-Asset &amp;Liability '!U168</f>
        <v>0</v>
      </c>
      <c r="V168" s="546">
        <f>'[8]RCB 3 An3D-Asset &amp;Liability '!V168</f>
        <v>1135.7476582284667</v>
      </c>
      <c r="W168" s="547">
        <f>'[8]RCB 3 An3D-Asset &amp;Liability '!W168</f>
        <v>28678896.272496145</v>
      </c>
      <c r="X168" s="545">
        <f>'[8]RCB 3 An3D-Asset &amp;Liability '!X168</f>
        <v>423412.31986316841</v>
      </c>
      <c r="Y168" s="546">
        <f>'[8]RCB 3 An3D-Asset &amp;Liability '!Y168</f>
        <v>119256.4103331299</v>
      </c>
      <c r="Z168" s="151"/>
      <c r="AA168" s="169">
        <f>'[8]RCB 3 An3D-Asset &amp;Liability '!AA168</f>
        <v>0</v>
      </c>
      <c r="AB168" s="170">
        <f>'[8]RCB 3 An3D-Asset &amp;Liability '!AB168</f>
        <v>1151500000</v>
      </c>
      <c r="AC168" s="171">
        <f>'[8]RCB 3 An3D-Asset &amp;Liability '!AC168</f>
        <v>0</v>
      </c>
      <c r="AD168" s="169">
        <f>'[8]RCB 3 An3D-Asset &amp;Liability '!AD168</f>
        <v>0</v>
      </c>
      <c r="AE168" s="170">
        <f>'[8]RCB 3 An3D-Asset &amp;Liability '!AE168</f>
        <v>0</v>
      </c>
      <c r="AF168" s="170">
        <f>'[8]RCB 3 An3D-Asset &amp;Liability '!AF168</f>
        <v>0</v>
      </c>
      <c r="AG168" s="169">
        <f>'[8]RCB 3 An3D-Asset &amp;Liability '!AG168</f>
        <v>0</v>
      </c>
      <c r="AH168" s="170">
        <f>'[8]RCB 3 An3D-Asset &amp;Liability '!AH168</f>
        <v>0</v>
      </c>
      <c r="AI168" s="170">
        <f>'[8]RCB 3 An3D-Asset &amp;Liability '!AI168</f>
        <v>0</v>
      </c>
      <c r="AJ168" s="171">
        <f>'[8]RCB 3 An3D-Asset &amp;Liability '!AJ168</f>
        <v>0</v>
      </c>
      <c r="AK168" s="170">
        <f>'[8]RCB 3 An3D-Asset &amp;Liability '!AK168</f>
        <v>0</v>
      </c>
      <c r="AL168" s="170">
        <f>'[8]RCB 3 An3D-Asset &amp;Liability '!AL168</f>
        <v>0</v>
      </c>
      <c r="AM168" s="170">
        <f>'[8]RCB 3 An3D-Asset &amp;Liability '!AM168</f>
        <v>0</v>
      </c>
      <c r="AN168" s="169">
        <f>'[8]RCB 3 An3D-Asset &amp;Liability '!AN168</f>
        <v>0</v>
      </c>
      <c r="AO168" s="170">
        <f>'[8]RCB 3 An3D-Asset &amp;Liability '!AO168</f>
        <v>0</v>
      </c>
      <c r="AP168" s="171">
        <f>'[8]RCB 3 An3D-Asset &amp;Liability '!AP168</f>
        <v>0</v>
      </c>
    </row>
    <row r="169" spans="1:42">
      <c r="A169" s="168">
        <f>'[8]RCB 3 An3D-Asset &amp;Liability '!A169</f>
        <v>46813</v>
      </c>
      <c r="B169" s="545">
        <f>'[8]RCB 3 An3D-Asset &amp;Liability '!B169</f>
        <v>6429706.0665756371</v>
      </c>
      <c r="C169" s="545">
        <f>'[8]RCB 3 An3D-Asset &amp;Liability '!C169</f>
        <v>14840.822000698892</v>
      </c>
      <c r="D169" s="546">
        <f>'[8]RCB 3 An3D-Asset &amp;Liability '!D169</f>
        <v>20858.594633198765</v>
      </c>
      <c r="E169" s="547">
        <f>'[8]RCB 3 An3D-Asset &amp;Liability '!E169</f>
        <v>0</v>
      </c>
      <c r="F169" s="545">
        <f>'[8]RCB 3 An3D-Asset &amp;Liability '!F169</f>
        <v>1376323.8238771327</v>
      </c>
      <c r="G169" s="545">
        <f>'[8]RCB 3 An3D-Asset &amp;Liability '!G169</f>
        <v>11735.880444113322</v>
      </c>
      <c r="H169" s="545">
        <f>'[8]RCB 3 An3D-Asset &amp;Liability '!H169</f>
        <v>0</v>
      </c>
      <c r="I169" s="546">
        <f>'[8]RCB 3 An3D-Asset &amp;Liability '!I169</f>
        <v>5723.2132342890764</v>
      </c>
      <c r="J169" s="547">
        <f>'[8]RCB 3 An3D-Asset &amp;Liability '!J169</f>
        <v>0</v>
      </c>
      <c r="K169" s="545">
        <f>'[8]RCB 3 An3D-Asset &amp;Liability '!K169</f>
        <v>391886802.22744465</v>
      </c>
      <c r="L169" s="545">
        <f>'[8]RCB 3 An3D-Asset &amp;Liability '!L169</f>
        <v>5656099.3425200675</v>
      </c>
      <c r="M169" s="545">
        <f>'[8]RCB 3 An3D-Asset &amp;Liability '!M169</f>
        <v>0</v>
      </c>
      <c r="N169" s="546">
        <f>'[8]RCB 3 An3D-Asset &amp;Liability '!N169</f>
        <v>746688.07841413212</v>
      </c>
      <c r="O169" s="547">
        <f>'[8]RCB 3 An3D-Asset &amp;Liability '!O169</f>
        <v>6029085426.4824629</v>
      </c>
      <c r="P169" s="545">
        <f>'[8]RCB 3 An3D-Asset &amp;Liability '!P169</f>
        <v>72398559.833960399</v>
      </c>
      <c r="Q169" s="546">
        <f>'[8]RCB 3 An3D-Asset &amp;Liability '!Q169</f>
        <v>8940820.5300179049</v>
      </c>
      <c r="R169" s="547">
        <f>'[8]RCB 3 An3D-Asset &amp;Liability '!R169</f>
        <v>0</v>
      </c>
      <c r="S169" s="545">
        <f>'[8]RCB 3 An3D-Asset &amp;Liability '!S169</f>
        <v>271485.94666664611</v>
      </c>
      <c r="T169" s="545">
        <f>'[8]RCB 3 An3D-Asset &amp;Liability '!T169</f>
        <v>1646.5612835659731</v>
      </c>
      <c r="U169" s="545">
        <f>'[8]RCB 3 An3D-Asset &amp;Liability '!U169</f>
        <v>0</v>
      </c>
      <c r="V169" s="546">
        <f>'[8]RCB 3 An3D-Asset &amp;Liability '!V169</f>
        <v>1128.9290615554698</v>
      </c>
      <c r="W169" s="547">
        <f>'[8]RCB 3 An3D-Asset &amp;Liability '!W169</f>
        <v>28255483.95263299</v>
      </c>
      <c r="X169" s="545">
        <f>'[8]RCB 3 An3D-Asset &amp;Liability '!X169</f>
        <v>461726.35803436657</v>
      </c>
      <c r="Y169" s="546">
        <f>'[8]RCB 3 An3D-Asset &amp;Liability '!Y169</f>
        <v>117495.72076969895</v>
      </c>
      <c r="Z169" s="151"/>
      <c r="AA169" s="169">
        <f>'[8]RCB 3 An3D-Asset &amp;Liability '!AA169</f>
        <v>0</v>
      </c>
      <c r="AB169" s="170">
        <f>'[8]RCB 3 An3D-Asset &amp;Liability '!AB169</f>
        <v>1151500000</v>
      </c>
      <c r="AC169" s="171">
        <f>'[8]RCB 3 An3D-Asset &amp;Liability '!AC169</f>
        <v>0</v>
      </c>
      <c r="AD169" s="169">
        <f>'[8]RCB 3 An3D-Asset &amp;Liability '!AD169</f>
        <v>0</v>
      </c>
      <c r="AE169" s="170">
        <f>'[8]RCB 3 An3D-Asset &amp;Liability '!AE169</f>
        <v>0</v>
      </c>
      <c r="AF169" s="170">
        <f>'[8]RCB 3 An3D-Asset &amp;Liability '!AF169</f>
        <v>0</v>
      </c>
      <c r="AG169" s="169">
        <f>'[8]RCB 3 An3D-Asset &amp;Liability '!AG169</f>
        <v>0</v>
      </c>
      <c r="AH169" s="170">
        <f>'[8]RCB 3 An3D-Asset &amp;Liability '!AH169</f>
        <v>0</v>
      </c>
      <c r="AI169" s="170">
        <f>'[8]RCB 3 An3D-Asset &amp;Liability '!AI169</f>
        <v>0</v>
      </c>
      <c r="AJ169" s="171">
        <f>'[8]RCB 3 An3D-Asset &amp;Liability '!AJ169</f>
        <v>0</v>
      </c>
      <c r="AK169" s="170">
        <f>'[8]RCB 3 An3D-Asset &amp;Liability '!AK169</f>
        <v>0</v>
      </c>
      <c r="AL169" s="170">
        <f>'[8]RCB 3 An3D-Asset &amp;Liability '!AL169</f>
        <v>0</v>
      </c>
      <c r="AM169" s="170">
        <f>'[8]RCB 3 An3D-Asset &amp;Liability '!AM169</f>
        <v>0</v>
      </c>
      <c r="AN169" s="169">
        <f>'[8]RCB 3 An3D-Asset &amp;Liability '!AN169</f>
        <v>0</v>
      </c>
      <c r="AO169" s="170">
        <f>'[8]RCB 3 An3D-Asset &amp;Liability '!AO169</f>
        <v>0</v>
      </c>
      <c r="AP169" s="171">
        <f>'[8]RCB 3 An3D-Asset &amp;Liability '!AP169</f>
        <v>0</v>
      </c>
    </row>
    <row r="170" spans="1:42">
      <c r="A170" s="168">
        <f>'[8]RCB 3 An3D-Asset &amp;Liability '!A170</f>
        <v>46844</v>
      </c>
      <c r="B170" s="545">
        <f>'[8]RCB 3 An3D-Asset &amp;Liability '!B170</f>
        <v>6414865.244574938</v>
      </c>
      <c r="C170" s="545">
        <f>'[8]RCB 3 An3D-Asset &amp;Liability '!C170</f>
        <v>14889.186957303597</v>
      </c>
      <c r="D170" s="546">
        <f>'[8]RCB 3 An3D-Asset &amp;Liability '!D170</f>
        <v>20810.229676594063</v>
      </c>
      <c r="E170" s="547">
        <f>'[8]RCB 3 An3D-Asset &amp;Liability '!E170</f>
        <v>0</v>
      </c>
      <c r="F170" s="545">
        <f>'[8]RCB 3 An3D-Asset &amp;Liability '!F170</f>
        <v>1364587.9434330193</v>
      </c>
      <c r="G170" s="545">
        <f>'[8]RCB 3 An3D-Asset &amp;Liability '!G170</f>
        <v>10728.330485402264</v>
      </c>
      <c r="H170" s="545">
        <f>'[8]RCB 3 An3D-Asset &amp;Liability '!H170</f>
        <v>0</v>
      </c>
      <c r="I170" s="546">
        <f>'[8]RCB 3 An3D-Asset &amp;Liability '!I170</f>
        <v>5674.4115314423052</v>
      </c>
      <c r="J170" s="547">
        <f>'[8]RCB 3 An3D-Asset &amp;Liability '!J170</f>
        <v>0</v>
      </c>
      <c r="K170" s="545">
        <f>'[8]RCB 3 An3D-Asset &amp;Liability '!K170</f>
        <v>386230702.88492507</v>
      </c>
      <c r="L170" s="545">
        <f>'[8]RCB 3 An3D-Asset &amp;Liability '!L170</f>
        <v>5405289.1955060437</v>
      </c>
      <c r="M170" s="545">
        <f>'[8]RCB 3 An3D-Asset &amp;Liability '!M170</f>
        <v>0</v>
      </c>
      <c r="N170" s="546">
        <f>'[8]RCB 3 An3D-Asset &amp;Liability '!N170</f>
        <v>738032.19493749749</v>
      </c>
      <c r="O170" s="547">
        <f>'[8]RCB 3 An3D-Asset &amp;Liability '!O170</f>
        <v>5956686866.6484919</v>
      </c>
      <c r="P170" s="545">
        <f>'[8]RCB 3 An3D-Asset &amp;Liability '!P170</f>
        <v>72982043.648937643</v>
      </c>
      <c r="Q170" s="546">
        <f>'[8]RCB 3 An3D-Asset &amp;Liability '!Q170</f>
        <v>8845152.9757563062</v>
      </c>
      <c r="R170" s="547">
        <f>'[8]RCB 3 An3D-Asset &amp;Liability '!R170</f>
        <v>0</v>
      </c>
      <c r="S170" s="545">
        <f>'[8]RCB 3 An3D-Asset &amp;Liability '!S170</f>
        <v>269839.38538308011</v>
      </c>
      <c r="T170" s="545">
        <f>'[8]RCB 3 An3D-Asset &amp;Liability '!T170</f>
        <v>1653.4082342368047</v>
      </c>
      <c r="U170" s="545">
        <f>'[8]RCB 3 An3D-Asset &amp;Liability '!U170</f>
        <v>0</v>
      </c>
      <c r="V170" s="546">
        <f>'[8]RCB 3 An3D-Asset &amp;Liability '!V170</f>
        <v>1122.0821108846415</v>
      </c>
      <c r="W170" s="547">
        <f>'[8]RCB 3 An3D-Asset &amp;Liability '!W170</f>
        <v>27793757.594598621</v>
      </c>
      <c r="X170" s="545">
        <f>'[8]RCB 3 An3D-Asset &amp;Liability '!X170</f>
        <v>529890.77894901403</v>
      </c>
      <c r="Y170" s="546">
        <f>'[8]RCB 3 An3D-Asset &amp;Liability '!Y170</f>
        <v>115575.70866420591</v>
      </c>
      <c r="Z170" s="151"/>
      <c r="AA170" s="169">
        <f>'[8]RCB 3 An3D-Asset &amp;Liability '!AA170</f>
        <v>0</v>
      </c>
      <c r="AB170" s="170">
        <f>'[8]RCB 3 An3D-Asset &amp;Liability '!AB170</f>
        <v>1151500000</v>
      </c>
      <c r="AC170" s="171">
        <f>'[8]RCB 3 An3D-Asset &amp;Liability '!AC170</f>
        <v>0</v>
      </c>
      <c r="AD170" s="169">
        <f>'[8]RCB 3 An3D-Asset &amp;Liability '!AD170</f>
        <v>0</v>
      </c>
      <c r="AE170" s="170">
        <f>'[8]RCB 3 An3D-Asset &amp;Liability '!AE170</f>
        <v>0</v>
      </c>
      <c r="AF170" s="170">
        <f>'[8]RCB 3 An3D-Asset &amp;Liability '!AF170</f>
        <v>0</v>
      </c>
      <c r="AG170" s="169">
        <f>'[8]RCB 3 An3D-Asset &amp;Liability '!AG170</f>
        <v>0</v>
      </c>
      <c r="AH170" s="170">
        <f>'[8]RCB 3 An3D-Asset &amp;Liability '!AH170</f>
        <v>0</v>
      </c>
      <c r="AI170" s="170">
        <f>'[8]RCB 3 An3D-Asset &amp;Liability '!AI170</f>
        <v>0</v>
      </c>
      <c r="AJ170" s="171">
        <f>'[8]RCB 3 An3D-Asset &amp;Liability '!AJ170</f>
        <v>0</v>
      </c>
      <c r="AK170" s="170">
        <f>'[8]RCB 3 An3D-Asset &amp;Liability '!AK170</f>
        <v>0</v>
      </c>
      <c r="AL170" s="170">
        <f>'[8]RCB 3 An3D-Asset &amp;Liability '!AL170</f>
        <v>0</v>
      </c>
      <c r="AM170" s="170">
        <f>'[8]RCB 3 An3D-Asset &amp;Liability '!AM170</f>
        <v>0</v>
      </c>
      <c r="AN170" s="169">
        <f>'[8]RCB 3 An3D-Asset &amp;Liability '!AN170</f>
        <v>0</v>
      </c>
      <c r="AO170" s="170">
        <f>'[8]RCB 3 An3D-Asset &amp;Liability '!AO170</f>
        <v>0</v>
      </c>
      <c r="AP170" s="171">
        <f>'[8]RCB 3 An3D-Asset &amp;Liability '!AP170</f>
        <v>0</v>
      </c>
    </row>
    <row r="171" spans="1:42">
      <c r="A171" s="168">
        <f>'[8]RCB 3 An3D-Asset &amp;Liability '!A171</f>
        <v>46874</v>
      </c>
      <c r="B171" s="545">
        <f>'[8]RCB 3 An3D-Asset &amp;Liability '!B171</f>
        <v>6399976.0576176336</v>
      </c>
      <c r="C171" s="545">
        <f>'[8]RCB 3 An3D-Asset &amp;Liability '!C171</f>
        <v>14937.709548038376</v>
      </c>
      <c r="D171" s="546">
        <f>'[8]RCB 3 An3D-Asset &amp;Liability '!D171</f>
        <v>20761.707085859307</v>
      </c>
      <c r="E171" s="547">
        <f>'[8]RCB 3 An3D-Asset &amp;Liability '!E171</f>
        <v>0</v>
      </c>
      <c r="F171" s="545">
        <f>'[8]RCB 3 An3D-Asset &amp;Liability '!F171</f>
        <v>1353859.612947617</v>
      </c>
      <c r="G171" s="545">
        <f>'[8]RCB 3 An3D-Asset &amp;Liability '!G171</f>
        <v>10772.942459670729</v>
      </c>
      <c r="H171" s="545">
        <f>'[8]RCB 3 An3D-Asset &amp;Liability '!H171</f>
        <v>0</v>
      </c>
      <c r="I171" s="546">
        <f>'[8]RCB 3 An3D-Asset &amp;Liability '!I171</f>
        <v>5629.7995571738402</v>
      </c>
      <c r="J171" s="547">
        <f>'[8]RCB 3 An3D-Asset &amp;Liability '!J171</f>
        <v>0</v>
      </c>
      <c r="K171" s="545">
        <f>'[8]RCB 3 An3D-Asset &amp;Liability '!K171</f>
        <v>380825413.68941927</v>
      </c>
      <c r="L171" s="545">
        <f>'[8]RCB 3 An3D-Asset &amp;Liability '!L171</f>
        <v>5369953.0078624971</v>
      </c>
      <c r="M171" s="545">
        <f>'[8]RCB 3 An3D-Asset &amp;Liability '!M171</f>
        <v>0</v>
      </c>
      <c r="N171" s="546">
        <f>'[8]RCB 3 An3D-Asset &amp;Liability '!N171</f>
        <v>729096.01055536489</v>
      </c>
      <c r="O171" s="547">
        <f>'[8]RCB 3 An3D-Asset &amp;Liability '!O171</f>
        <v>5883704822.9995737</v>
      </c>
      <c r="P171" s="545">
        <f>'[8]RCB 3 An3D-Asset &amp;Liability '!P171</f>
        <v>83001231.136786491</v>
      </c>
      <c r="Q171" s="546">
        <f>'[8]RCB 3 An3D-Asset &amp;Liability '!Q171</f>
        <v>8746535.5585244335</v>
      </c>
      <c r="R171" s="547">
        <f>'[8]RCB 3 An3D-Asset &amp;Liability '!R171</f>
        <v>0</v>
      </c>
      <c r="S171" s="545">
        <f>'[8]RCB 3 An3D-Asset &amp;Liability '!S171</f>
        <v>268185.97714884329</v>
      </c>
      <c r="T171" s="545">
        <f>'[8]RCB 3 An3D-Asset &amp;Liability '!T171</f>
        <v>1660.283656810836</v>
      </c>
      <c r="U171" s="545">
        <f>'[8]RCB 3 An3D-Asset &amp;Liability '!U171</f>
        <v>0</v>
      </c>
      <c r="V171" s="546">
        <f>'[8]RCB 3 An3D-Asset &amp;Liability '!V171</f>
        <v>1115.2066883106068</v>
      </c>
      <c r="W171" s="547">
        <f>'[8]RCB 3 An3D-Asset &amp;Liability '!W171</f>
        <v>27263866.815649603</v>
      </c>
      <c r="X171" s="545">
        <f>'[8]RCB 3 An3D-Asset &amp;Liability '!X171</f>
        <v>320929.38240865857</v>
      </c>
      <c r="Y171" s="546">
        <f>'[8]RCB 3 An3D-Asset &amp;Liability '!Y171</f>
        <v>113372.24617507626</v>
      </c>
      <c r="Z171" s="151"/>
      <c r="AA171" s="169">
        <f>'[8]RCB 3 An3D-Asset &amp;Liability '!AA171</f>
        <v>0</v>
      </c>
      <c r="AB171" s="170">
        <f>'[8]RCB 3 An3D-Asset &amp;Liability '!AB171</f>
        <v>1151500000</v>
      </c>
      <c r="AC171" s="171">
        <f>'[8]RCB 3 An3D-Asset &amp;Liability '!AC171</f>
        <v>0</v>
      </c>
      <c r="AD171" s="169">
        <f>'[8]RCB 3 An3D-Asset &amp;Liability '!AD171</f>
        <v>0</v>
      </c>
      <c r="AE171" s="170">
        <f>'[8]RCB 3 An3D-Asset &amp;Liability '!AE171</f>
        <v>0</v>
      </c>
      <c r="AF171" s="170">
        <f>'[8]RCB 3 An3D-Asset &amp;Liability '!AF171</f>
        <v>0</v>
      </c>
      <c r="AG171" s="169">
        <f>'[8]RCB 3 An3D-Asset &amp;Liability '!AG171</f>
        <v>0</v>
      </c>
      <c r="AH171" s="170">
        <f>'[8]RCB 3 An3D-Asset &amp;Liability '!AH171</f>
        <v>0</v>
      </c>
      <c r="AI171" s="170">
        <f>'[8]RCB 3 An3D-Asset &amp;Liability '!AI171</f>
        <v>0</v>
      </c>
      <c r="AJ171" s="171">
        <f>'[8]RCB 3 An3D-Asset &amp;Liability '!AJ171</f>
        <v>0</v>
      </c>
      <c r="AK171" s="170">
        <f>'[8]RCB 3 An3D-Asset &amp;Liability '!AK171</f>
        <v>0</v>
      </c>
      <c r="AL171" s="170">
        <f>'[8]RCB 3 An3D-Asset &amp;Liability '!AL171</f>
        <v>0</v>
      </c>
      <c r="AM171" s="170">
        <f>'[8]RCB 3 An3D-Asset &amp;Liability '!AM171</f>
        <v>0</v>
      </c>
      <c r="AN171" s="169">
        <f>'[8]RCB 3 An3D-Asset &amp;Liability '!AN171</f>
        <v>0</v>
      </c>
      <c r="AO171" s="170">
        <f>'[8]RCB 3 An3D-Asset &amp;Liability '!AO171</f>
        <v>0</v>
      </c>
      <c r="AP171" s="171">
        <f>'[8]RCB 3 An3D-Asset &amp;Liability '!AP171</f>
        <v>0</v>
      </c>
    </row>
    <row r="172" spans="1:42">
      <c r="A172" s="168">
        <f>'[8]RCB 3 An3D-Asset &amp;Liability '!A172</f>
        <v>46905</v>
      </c>
      <c r="B172" s="545">
        <f>'[8]RCB 3 An3D-Asset &amp;Liability '!B172</f>
        <v>6385038.348069597</v>
      </c>
      <c r="C172" s="545">
        <f>'[8]RCB 3 An3D-Asset &amp;Liability '!C172</f>
        <v>14986.390286730293</v>
      </c>
      <c r="D172" s="546">
        <f>'[8]RCB 3 An3D-Asset &amp;Liability '!D172</f>
        <v>20713.026347167382</v>
      </c>
      <c r="E172" s="547">
        <f>'[8]RCB 3 An3D-Asset &amp;Liability '!E172</f>
        <v>0</v>
      </c>
      <c r="F172" s="545">
        <f>'[8]RCB 3 An3D-Asset &amp;Liability '!F172</f>
        <v>1343086.6704879464</v>
      </c>
      <c r="G172" s="545">
        <f>'[8]RCB 3 An3D-Asset &amp;Liability '!G172</f>
        <v>10817.739945398856</v>
      </c>
      <c r="H172" s="545">
        <f>'[8]RCB 3 An3D-Asset &amp;Liability '!H172</f>
        <v>0</v>
      </c>
      <c r="I172" s="546">
        <f>'[8]RCB 3 An3D-Asset &amp;Liability '!I172</f>
        <v>5585.0020714457096</v>
      </c>
      <c r="J172" s="547">
        <f>'[8]RCB 3 An3D-Asset &amp;Liability '!J172</f>
        <v>0</v>
      </c>
      <c r="K172" s="545">
        <f>'[8]RCB 3 An3D-Asset &amp;Liability '!K172</f>
        <v>375455460.68155593</v>
      </c>
      <c r="L172" s="545">
        <f>'[8]RCB 3 An3D-Asset &amp;Liability '!L172</f>
        <v>5094800.5837675612</v>
      </c>
      <c r="M172" s="545">
        <f>'[8]RCB 3 An3D-Asset &amp;Liability '!M172</f>
        <v>0</v>
      </c>
      <c r="N172" s="546">
        <f>'[8]RCB 3 An3D-Asset &amp;Liability '!N172</f>
        <v>720156.05145844782</v>
      </c>
      <c r="O172" s="547">
        <f>'[8]RCB 3 An3D-Asset &amp;Liability '!O172</f>
        <v>5800703591.8627739</v>
      </c>
      <c r="P172" s="545">
        <f>'[8]RCB 3 An3D-Asset &amp;Liability '!P172</f>
        <v>81288523.676863462</v>
      </c>
      <c r="Q172" s="546">
        <f>'[8]RCB 3 An3D-Asset &amp;Liability '!Q172</f>
        <v>8635044.47335089</v>
      </c>
      <c r="R172" s="547">
        <f>'[8]RCB 3 An3D-Asset &amp;Liability '!R172</f>
        <v>0</v>
      </c>
      <c r="S172" s="545">
        <f>'[8]RCB 3 An3D-Asset &amp;Liability '!S172</f>
        <v>266525.69349203247</v>
      </c>
      <c r="T172" s="545">
        <f>'[8]RCB 3 An3D-Asset &amp;Liability '!T172</f>
        <v>240158.76766968373</v>
      </c>
      <c r="U172" s="545">
        <f>'[8]RCB 3 An3D-Asset &amp;Liability '!U172</f>
        <v>0</v>
      </c>
      <c r="V172" s="546">
        <f>'[8]RCB 3 An3D-Asset &amp;Liability '!V172</f>
        <v>1108.3026754377017</v>
      </c>
      <c r="W172" s="547">
        <f>'[8]RCB 3 An3D-Asset &amp;Liability '!W172</f>
        <v>26942937.433240943</v>
      </c>
      <c r="X172" s="545">
        <f>'[8]RCB 3 An3D-Asset &amp;Liability '!X172</f>
        <v>342563.47306894936</v>
      </c>
      <c r="Y172" s="546">
        <f>'[8]RCB 3 An3D-Asset &amp;Liability '!Y172</f>
        <v>112037.71482656026</v>
      </c>
      <c r="Z172" s="151"/>
      <c r="AA172" s="169">
        <f>'[8]RCB 3 An3D-Asset &amp;Liability '!AA172</f>
        <v>0</v>
      </c>
      <c r="AB172" s="170">
        <f>'[8]RCB 3 An3D-Asset &amp;Liability '!AB172</f>
        <v>1151500000</v>
      </c>
      <c r="AC172" s="171">
        <f>'[8]RCB 3 An3D-Asset &amp;Liability '!AC172</f>
        <v>0</v>
      </c>
      <c r="AD172" s="169">
        <f>'[8]RCB 3 An3D-Asset &amp;Liability '!AD172</f>
        <v>0</v>
      </c>
      <c r="AE172" s="170">
        <f>'[8]RCB 3 An3D-Asset &amp;Liability '!AE172</f>
        <v>0</v>
      </c>
      <c r="AF172" s="170">
        <f>'[8]RCB 3 An3D-Asset &amp;Liability '!AF172</f>
        <v>0</v>
      </c>
      <c r="AG172" s="169">
        <f>'[8]RCB 3 An3D-Asset &amp;Liability '!AG172</f>
        <v>0</v>
      </c>
      <c r="AH172" s="170">
        <f>'[8]RCB 3 An3D-Asset &amp;Liability '!AH172</f>
        <v>0</v>
      </c>
      <c r="AI172" s="170">
        <f>'[8]RCB 3 An3D-Asset &amp;Liability '!AI172</f>
        <v>0</v>
      </c>
      <c r="AJ172" s="171">
        <f>'[8]RCB 3 An3D-Asset &amp;Liability '!AJ172</f>
        <v>0</v>
      </c>
      <c r="AK172" s="170">
        <f>'[8]RCB 3 An3D-Asset &amp;Liability '!AK172</f>
        <v>0</v>
      </c>
      <c r="AL172" s="170">
        <f>'[8]RCB 3 An3D-Asset &amp;Liability '!AL172</f>
        <v>27589200</v>
      </c>
      <c r="AM172" s="170">
        <f>'[8]RCB 3 An3D-Asset &amp;Liability '!AM172</f>
        <v>0</v>
      </c>
      <c r="AN172" s="169">
        <f>'[8]RCB 3 An3D-Asset &amp;Liability '!AN172</f>
        <v>0</v>
      </c>
      <c r="AO172" s="170">
        <f>'[8]RCB 3 An3D-Asset &amp;Liability '!AO172</f>
        <v>0</v>
      </c>
      <c r="AP172" s="171">
        <f>'[8]RCB 3 An3D-Asset &amp;Liability '!AP172</f>
        <v>0</v>
      </c>
    </row>
    <row r="173" spans="1:42">
      <c r="A173" s="168">
        <f>'[8]RCB 3 An3D-Asset &amp;Liability '!A173</f>
        <v>46935</v>
      </c>
      <c r="B173" s="545">
        <f>'[8]RCB 3 An3D-Asset &amp;Liability '!B173</f>
        <v>6370051.9577828664</v>
      </c>
      <c r="C173" s="545">
        <f>'[8]RCB 3 An3D-Asset &amp;Liability '!C173</f>
        <v>15035.229688881504</v>
      </c>
      <c r="D173" s="546">
        <f>'[8]RCB 3 An3D-Asset &amp;Liability '!D173</f>
        <v>20664.186945016154</v>
      </c>
      <c r="E173" s="547">
        <f>'[8]RCB 3 An3D-Asset &amp;Liability '!E173</f>
        <v>0</v>
      </c>
      <c r="F173" s="545">
        <f>'[8]RCB 3 An3D-Asset &amp;Liability '!F173</f>
        <v>1332268.9305425475</v>
      </c>
      <c r="G173" s="545">
        <f>'[8]RCB 3 An3D-Asset &amp;Liability '!G173</f>
        <v>10862.72371400514</v>
      </c>
      <c r="H173" s="545">
        <f>'[8]RCB 3 An3D-Asset &amp;Liability '!H173</f>
        <v>0</v>
      </c>
      <c r="I173" s="546">
        <f>'[8]RCB 3 An3D-Asset &amp;Liability '!I173</f>
        <v>5540.0183028394267</v>
      </c>
      <c r="J173" s="547">
        <f>'[8]RCB 3 An3D-Asset &amp;Liability '!J173</f>
        <v>0</v>
      </c>
      <c r="K173" s="545">
        <f>'[8]RCB 3 An3D-Asset &amp;Liability '!K173</f>
        <v>370360660.09778905</v>
      </c>
      <c r="L173" s="545">
        <f>'[8]RCB 3 An3D-Asset &amp;Liability '!L173</f>
        <v>4621363.6067454498</v>
      </c>
      <c r="M173" s="545">
        <f>'[8]RCB 3 An3D-Asset &amp;Liability '!M173</f>
        <v>0</v>
      </c>
      <c r="N173" s="546">
        <f>'[8]RCB 3 An3D-Asset &amp;Liability '!N173</f>
        <v>711582.33596678136</v>
      </c>
      <c r="O173" s="547">
        <f>'[8]RCB 3 An3D-Asset &amp;Liability '!O173</f>
        <v>5719415068.185915</v>
      </c>
      <c r="P173" s="545">
        <f>'[8]RCB 3 An3D-Asset &amp;Liability '!P173</f>
        <v>65645939.991797432</v>
      </c>
      <c r="Q173" s="546">
        <f>'[8]RCB 3 An3D-Asset &amp;Liability '!Q173</f>
        <v>8524511.993899744</v>
      </c>
      <c r="R173" s="547">
        <f>'[8]RCB 3 An3D-Asset &amp;Liability '!R173</f>
        <v>0</v>
      </c>
      <c r="S173" s="545">
        <f>'[8]RCB 3 An3D-Asset &amp;Liability '!S173</f>
        <v>26366.925822348752</v>
      </c>
      <c r="T173" s="545">
        <f>'[8]RCB 3 An3D-Asset &amp;Liability '!T173</f>
        <v>1674.1203917435068</v>
      </c>
      <c r="U173" s="545">
        <f>'[8]RCB 3 An3D-Asset &amp;Liability '!U173</f>
        <v>0</v>
      </c>
      <c r="V173" s="546">
        <f>'[8]RCB 3 An3D-Asset &amp;Liability '!V173</f>
        <v>109.64246654460024</v>
      </c>
      <c r="W173" s="547">
        <f>'[8]RCB 3 An3D-Asset &amp;Liability '!W173</f>
        <v>26600373.96017199</v>
      </c>
      <c r="X173" s="545">
        <f>'[8]RCB 3 An3D-Asset &amp;Liability '!X173</f>
        <v>441711.98236445861</v>
      </c>
      <c r="Y173" s="546">
        <f>'[8]RCB 3 An3D-Asset &amp;Liability '!Y173</f>
        <v>110613.22171771526</v>
      </c>
      <c r="Z173" s="151"/>
      <c r="AA173" s="169">
        <f>'[8]RCB 3 An3D-Asset &amp;Liability '!AA173</f>
        <v>0</v>
      </c>
      <c r="AB173" s="170">
        <f>'[8]RCB 3 An3D-Asset &amp;Liability '!AB173</f>
        <v>1151500000</v>
      </c>
      <c r="AC173" s="171">
        <f>'[8]RCB 3 An3D-Asset &amp;Liability '!AC173</f>
        <v>0</v>
      </c>
      <c r="AD173" s="169">
        <f>'[8]RCB 3 An3D-Asset &amp;Liability '!AD173</f>
        <v>0</v>
      </c>
      <c r="AE173" s="170">
        <f>'[8]RCB 3 An3D-Asset &amp;Liability '!AE173</f>
        <v>0</v>
      </c>
      <c r="AF173" s="170">
        <f>'[8]RCB 3 An3D-Asset &amp;Liability '!AF173</f>
        <v>0</v>
      </c>
      <c r="AG173" s="169">
        <f>'[8]RCB 3 An3D-Asset &amp;Liability '!AG173</f>
        <v>0</v>
      </c>
      <c r="AH173" s="170">
        <f>'[8]RCB 3 An3D-Asset &amp;Liability '!AH173</f>
        <v>0</v>
      </c>
      <c r="AI173" s="170">
        <f>'[8]RCB 3 An3D-Asset &amp;Liability '!AI173</f>
        <v>0</v>
      </c>
      <c r="AJ173" s="171">
        <f>'[8]RCB 3 An3D-Asset &amp;Liability '!AJ173</f>
        <v>0</v>
      </c>
      <c r="AK173" s="170">
        <f>'[8]RCB 3 An3D-Asset &amp;Liability '!AK173</f>
        <v>0</v>
      </c>
      <c r="AL173" s="170">
        <f>'[8]RCB 3 An3D-Asset &amp;Liability '!AL173</f>
        <v>0</v>
      </c>
      <c r="AM173" s="170">
        <f>'[8]RCB 3 An3D-Asset &amp;Liability '!AM173</f>
        <v>0</v>
      </c>
      <c r="AN173" s="169">
        <f>'[8]RCB 3 An3D-Asset &amp;Liability '!AN173</f>
        <v>0</v>
      </c>
      <c r="AO173" s="170">
        <f>'[8]RCB 3 An3D-Asset &amp;Liability '!AO173</f>
        <v>0</v>
      </c>
      <c r="AP173" s="171">
        <f>'[8]RCB 3 An3D-Asset &amp;Liability '!AP173</f>
        <v>0</v>
      </c>
    </row>
    <row r="174" spans="1:42">
      <c r="A174" s="168">
        <f>'[8]RCB 3 An3D-Asset &amp;Liability '!A174</f>
        <v>46966</v>
      </c>
      <c r="B174" s="545">
        <f>'[8]RCB 3 An3D-Asset &amp;Liability '!B174</f>
        <v>6355016.7280939836</v>
      </c>
      <c r="C174" s="545">
        <f>'[8]RCB 3 An3D-Asset &amp;Liability '!C174</f>
        <v>15084.22827167467</v>
      </c>
      <c r="D174" s="546">
        <f>'[8]RCB 3 An3D-Asset &amp;Liability '!D174</f>
        <v>20615.188362222936</v>
      </c>
      <c r="E174" s="547">
        <f>'[8]RCB 3 An3D-Asset &amp;Liability '!E174</f>
        <v>0</v>
      </c>
      <c r="F174" s="545">
        <f>'[8]RCB 3 An3D-Asset &amp;Liability '!F174</f>
        <v>1321406.2068285423</v>
      </c>
      <c r="G174" s="545">
        <f>'[8]RCB 3 An3D-Asset &amp;Liability '!G174</f>
        <v>10907.89454011586</v>
      </c>
      <c r="H174" s="545">
        <f>'[8]RCB 3 An3D-Asset &amp;Liability '!H174</f>
        <v>0</v>
      </c>
      <c r="I174" s="546">
        <f>'[8]RCB 3 An3D-Asset &amp;Liability '!I174</f>
        <v>5494.847476728688</v>
      </c>
      <c r="J174" s="547">
        <f>'[8]RCB 3 An3D-Asset &amp;Liability '!J174</f>
        <v>0</v>
      </c>
      <c r="K174" s="545">
        <f>'[8]RCB 3 An3D-Asset &amp;Liability '!K174</f>
        <v>365739296.49104321</v>
      </c>
      <c r="L174" s="545">
        <f>'[8]RCB 3 An3D-Asset &amp;Liability '!L174</f>
        <v>3755894.7555299448</v>
      </c>
      <c r="M174" s="545">
        <f>'[8]RCB 3 An3D-Asset &amp;Liability '!M174</f>
        <v>0</v>
      </c>
      <c r="N174" s="546">
        <f>'[8]RCB 3 An3D-Asset &amp;Liability '!N174</f>
        <v>702881.20219728141</v>
      </c>
      <c r="O174" s="547">
        <f>'[8]RCB 3 An3D-Asset &amp;Liability '!O174</f>
        <v>5653769128.1941013</v>
      </c>
      <c r="P174" s="545">
        <f>'[8]RCB 3 An3D-Asset &amp;Liability '!P174</f>
        <v>71506013.549902275</v>
      </c>
      <c r="Q174" s="546">
        <f>'[8]RCB 3 An3D-Asset &amp;Liability '!Q174</f>
        <v>8433883.395235192</v>
      </c>
      <c r="R174" s="547">
        <f>'[8]RCB 3 An3D-Asset &amp;Liability '!R174</f>
        <v>0</v>
      </c>
      <c r="S174" s="545">
        <f>'[8]RCB 3 An3D-Asset &amp;Liability '!S174</f>
        <v>24692.805430605244</v>
      </c>
      <c r="T174" s="545">
        <f>'[8]RCB 3 An3D-Asset &amp;Liability '!T174</f>
        <v>1681.0819423725061</v>
      </c>
      <c r="U174" s="545">
        <f>'[8]RCB 3 An3D-Asset &amp;Liability '!U174</f>
        <v>0</v>
      </c>
      <c r="V174" s="546">
        <f>'[8]RCB 3 An3D-Asset &amp;Liability '!V174</f>
        <v>102.68091591560015</v>
      </c>
      <c r="W174" s="547">
        <f>'[8]RCB 3 An3D-Asset &amp;Liability '!W174</f>
        <v>26158661.977807537</v>
      </c>
      <c r="X174" s="545">
        <f>'[8]RCB 3 An3D-Asset &amp;Liability '!X174</f>
        <v>488411.74456311628</v>
      </c>
      <c r="Y174" s="546">
        <f>'[8]RCB 3 An3D-Asset &amp;Liability '!Y174</f>
        <v>108776.43605771632</v>
      </c>
      <c r="Z174" s="151"/>
      <c r="AA174" s="169">
        <f>'[8]RCB 3 An3D-Asset &amp;Liability '!AA174</f>
        <v>0</v>
      </c>
      <c r="AB174" s="170">
        <f>'[8]RCB 3 An3D-Asset &amp;Liability '!AB174</f>
        <v>1151500000</v>
      </c>
      <c r="AC174" s="171">
        <f>'[8]RCB 3 An3D-Asset &amp;Liability '!AC174</f>
        <v>0</v>
      </c>
      <c r="AD174" s="169">
        <f>'[8]RCB 3 An3D-Asset &amp;Liability '!AD174</f>
        <v>0</v>
      </c>
      <c r="AE174" s="170">
        <f>'[8]RCB 3 An3D-Asset &amp;Liability '!AE174</f>
        <v>0</v>
      </c>
      <c r="AF174" s="170">
        <f>'[8]RCB 3 An3D-Asset &amp;Liability '!AF174</f>
        <v>0</v>
      </c>
      <c r="AG174" s="169">
        <f>'[8]RCB 3 An3D-Asset &amp;Liability '!AG174</f>
        <v>0</v>
      </c>
      <c r="AH174" s="170">
        <f>'[8]RCB 3 An3D-Asset &amp;Liability '!AH174</f>
        <v>0</v>
      </c>
      <c r="AI174" s="170">
        <f>'[8]RCB 3 An3D-Asset &amp;Liability '!AI174</f>
        <v>0</v>
      </c>
      <c r="AJ174" s="171">
        <f>'[8]RCB 3 An3D-Asset &amp;Liability '!AJ174</f>
        <v>0</v>
      </c>
      <c r="AK174" s="170">
        <f>'[8]RCB 3 An3D-Asset &amp;Liability '!AK174</f>
        <v>0</v>
      </c>
      <c r="AL174" s="170">
        <f>'[8]RCB 3 An3D-Asset &amp;Liability '!AL174</f>
        <v>5836560</v>
      </c>
      <c r="AM174" s="170">
        <f>'[8]RCB 3 An3D-Asset &amp;Liability '!AM174</f>
        <v>0</v>
      </c>
      <c r="AN174" s="169">
        <f>'[8]RCB 3 An3D-Asset &amp;Liability '!AN174</f>
        <v>0</v>
      </c>
      <c r="AO174" s="170">
        <f>'[8]RCB 3 An3D-Asset &amp;Liability '!AO174</f>
        <v>0</v>
      </c>
      <c r="AP174" s="171">
        <f>'[8]RCB 3 An3D-Asset &amp;Liability '!AP174</f>
        <v>0</v>
      </c>
    </row>
    <row r="175" spans="1:42">
      <c r="A175" s="168">
        <f>'[8]RCB 3 An3D-Asset &amp;Liability '!A175</f>
        <v>46997</v>
      </c>
      <c r="B175" s="545">
        <f>'[8]RCB 3 An3D-Asset &amp;Liability '!B175</f>
        <v>6339932.4998223092</v>
      </c>
      <c r="C175" s="545">
        <f>'[8]RCB 3 An3D-Asset &amp;Liability '!C175</f>
        <v>15133.386553978595</v>
      </c>
      <c r="D175" s="546">
        <f>'[8]RCB 3 An3D-Asset &amp;Liability '!D175</f>
        <v>20566.030079919052</v>
      </c>
      <c r="E175" s="547">
        <f>'[8]RCB 3 An3D-Asset &amp;Liability '!E175</f>
        <v>0</v>
      </c>
      <c r="F175" s="545">
        <f>'[8]RCB 3 An3D-Asset &amp;Liability '!F175</f>
        <v>1310498.3122884266</v>
      </c>
      <c r="G175" s="545">
        <f>'[8]RCB 3 An3D-Asset &amp;Liability '!G175</f>
        <v>10953.253201578522</v>
      </c>
      <c r="H175" s="545">
        <f>'[8]RCB 3 An3D-Asset &amp;Liability '!H175</f>
        <v>0</v>
      </c>
      <c r="I175" s="546">
        <f>'[8]RCB 3 An3D-Asset &amp;Liability '!I175</f>
        <v>5449.4888152660405</v>
      </c>
      <c r="J175" s="547">
        <f>'[8]RCB 3 An3D-Asset &amp;Liability '!J175</f>
        <v>0</v>
      </c>
      <c r="K175" s="545">
        <f>'[8]RCB 3 An3D-Asset &amp;Liability '!K175</f>
        <v>361983401.73551327</v>
      </c>
      <c r="L175" s="545">
        <f>'[8]RCB 3 An3D-Asset &amp;Liability '!L175</f>
        <v>3544099.2688694522</v>
      </c>
      <c r="M175" s="545">
        <f>'[8]RCB 3 An3D-Asset &amp;Liability '!M175</f>
        <v>0</v>
      </c>
      <c r="N175" s="546">
        <f>'[8]RCB 3 An3D-Asset &amp;Liability '!N175</f>
        <v>695957.82366978459</v>
      </c>
      <c r="O175" s="547">
        <f>'[8]RCB 3 An3D-Asset &amp;Liability '!O175</f>
        <v>5582263114.644207</v>
      </c>
      <c r="P175" s="545">
        <f>'[8]RCB 3 An3D-Asset &amp;Liability '!P175</f>
        <v>61222795.840085782</v>
      </c>
      <c r="Q175" s="546">
        <f>'[8]RCB 3 An3D-Asset &amp;Liability '!Q175</f>
        <v>8336085.6290319497</v>
      </c>
      <c r="R175" s="547">
        <f>'[8]RCB 3 An3D-Asset &amp;Liability '!R175</f>
        <v>0</v>
      </c>
      <c r="S175" s="545">
        <f>'[8]RCB 3 An3D-Asset &amp;Liability '!S175</f>
        <v>23011.723488232739</v>
      </c>
      <c r="T175" s="545">
        <f>'[8]RCB 3 An3D-Asset &amp;Liability '!T175</f>
        <v>1688.0724414495335</v>
      </c>
      <c r="U175" s="545">
        <f>'[8]RCB 3 An3D-Asset &amp;Liability '!U175</f>
        <v>0</v>
      </c>
      <c r="V175" s="546">
        <f>'[8]RCB 3 An3D-Asset &amp;Liability '!V175</f>
        <v>95.690416838567813</v>
      </c>
      <c r="W175" s="547">
        <f>'[8]RCB 3 An3D-Asset &amp;Liability '!W175</f>
        <v>25670250.233244427</v>
      </c>
      <c r="X175" s="545">
        <f>'[8]RCB 3 An3D-Asset &amp;Liability '!X175</f>
        <v>391534.54950543848</v>
      </c>
      <c r="Y175" s="546">
        <f>'[8]RCB 3 An3D-Asset &amp;Liability '!Y175</f>
        <v>106745.45721990809</v>
      </c>
      <c r="Z175" s="151"/>
      <c r="AA175" s="169">
        <f>'[8]RCB 3 An3D-Asset &amp;Liability '!AA175</f>
        <v>0</v>
      </c>
      <c r="AB175" s="170">
        <f>'[8]RCB 3 An3D-Asset &amp;Liability '!AB175</f>
        <v>1151500000</v>
      </c>
      <c r="AC175" s="171">
        <f>'[8]RCB 3 An3D-Asset &amp;Liability '!AC175</f>
        <v>0</v>
      </c>
      <c r="AD175" s="169">
        <f>'[8]RCB 3 An3D-Asset &amp;Liability '!AD175</f>
        <v>0</v>
      </c>
      <c r="AE175" s="170">
        <f>'[8]RCB 3 An3D-Asset &amp;Liability '!AE175</f>
        <v>0</v>
      </c>
      <c r="AF175" s="170">
        <f>'[8]RCB 3 An3D-Asset &amp;Liability '!AF175</f>
        <v>0</v>
      </c>
      <c r="AG175" s="169">
        <f>'[8]RCB 3 An3D-Asset &amp;Liability '!AG175</f>
        <v>0</v>
      </c>
      <c r="AH175" s="170">
        <f>'[8]RCB 3 An3D-Asset &amp;Liability '!AH175</f>
        <v>0</v>
      </c>
      <c r="AI175" s="170">
        <f>'[8]RCB 3 An3D-Asset &amp;Liability '!AI175</f>
        <v>0</v>
      </c>
      <c r="AJ175" s="171">
        <f>'[8]RCB 3 An3D-Asset &amp;Liability '!AJ175</f>
        <v>0</v>
      </c>
      <c r="AK175" s="170">
        <f>'[8]RCB 3 An3D-Asset &amp;Liability '!AK175</f>
        <v>0</v>
      </c>
      <c r="AL175" s="170">
        <f>'[8]RCB 3 An3D-Asset &amp;Liability '!AL175</f>
        <v>4601520</v>
      </c>
      <c r="AM175" s="170">
        <f>'[8]RCB 3 An3D-Asset &amp;Liability '!AM175</f>
        <v>0</v>
      </c>
      <c r="AN175" s="169">
        <f>'[8]RCB 3 An3D-Asset &amp;Liability '!AN175</f>
        <v>0</v>
      </c>
      <c r="AO175" s="170">
        <f>'[8]RCB 3 An3D-Asset &amp;Liability '!AO175</f>
        <v>0</v>
      </c>
      <c r="AP175" s="171">
        <f>'[8]RCB 3 An3D-Asset &amp;Liability '!AP175</f>
        <v>0</v>
      </c>
    </row>
    <row r="176" spans="1:42">
      <c r="A176" s="168">
        <f>'[8]RCB 3 An3D-Asset &amp;Liability '!A176</f>
        <v>47027</v>
      </c>
      <c r="B176" s="545">
        <f>'[8]RCB 3 An3D-Asset &amp;Liability '!B176</f>
        <v>6324799.1132683307</v>
      </c>
      <c r="C176" s="545">
        <f>'[8]RCB 3 An3D-Asset &amp;Liability '!C176</f>
        <v>15182.705056353294</v>
      </c>
      <c r="D176" s="546">
        <f>'[8]RCB 3 An3D-Asset &amp;Liability '!D176</f>
        <v>20516.711577544302</v>
      </c>
      <c r="E176" s="547">
        <f>'[8]RCB 3 An3D-Asset &amp;Liability '!E176</f>
        <v>0</v>
      </c>
      <c r="F176" s="545">
        <f>'[8]RCB 3 An3D-Asset &amp;Liability '!F176</f>
        <v>1299545.0590868478</v>
      </c>
      <c r="G176" s="545">
        <f>'[8]RCB 3 An3D-Asset &amp;Liability '!G176</f>
        <v>10998.80047947502</v>
      </c>
      <c r="H176" s="545">
        <f>'[8]RCB 3 An3D-Asset &amp;Liability '!H176</f>
        <v>0</v>
      </c>
      <c r="I176" s="546">
        <f>'[8]RCB 3 An3D-Asset &amp;Liability '!I176</f>
        <v>5403.9415373694765</v>
      </c>
      <c r="J176" s="547">
        <f>'[8]RCB 3 An3D-Asset &amp;Liability '!J176</f>
        <v>0</v>
      </c>
      <c r="K176" s="545">
        <f>'[8]RCB 3 An3D-Asset &amp;Liability '!K176</f>
        <v>358439302.46664417</v>
      </c>
      <c r="L176" s="545">
        <f>'[8]RCB 3 An3D-Asset &amp;Liability '!L176</f>
        <v>5408282.3707146291</v>
      </c>
      <c r="M176" s="545">
        <f>'[8]RCB 3 An3D-Asset &amp;Liability '!M176</f>
        <v>0</v>
      </c>
      <c r="N176" s="546">
        <f>'[8]RCB 3 An3D-Asset &amp;Liability '!N176</f>
        <v>689559.75116947421</v>
      </c>
      <c r="O176" s="547">
        <f>'[8]RCB 3 An3D-Asset &amp;Liability '!O176</f>
        <v>5521040318.8041229</v>
      </c>
      <c r="P176" s="545">
        <f>'[8]RCB 3 An3D-Asset &amp;Liability '!P176</f>
        <v>68215696.076321244</v>
      </c>
      <c r="Q176" s="546">
        <f>'[8]RCB 3 An3D-Asset &amp;Liability '!Q176</f>
        <v>8252242.8453058042</v>
      </c>
      <c r="R176" s="547">
        <f>'[8]RCB 3 An3D-Asset &amp;Liability '!R176</f>
        <v>0</v>
      </c>
      <c r="S176" s="545">
        <f>'[8]RCB 3 An3D-Asset &amp;Liability '!S176</f>
        <v>21323.651046783205</v>
      </c>
      <c r="T176" s="545">
        <f>'[8]RCB 3 An3D-Asset &amp;Liability '!T176</f>
        <v>1695.0920093518898</v>
      </c>
      <c r="U176" s="545">
        <f>'[8]RCB 3 An3D-Asset &amp;Liability '!U176</f>
        <v>0</v>
      </c>
      <c r="V176" s="546">
        <f>'[8]RCB 3 An3D-Asset &amp;Liability '!V176</f>
        <v>88.670848936206838</v>
      </c>
      <c r="W176" s="547">
        <f>'[8]RCB 3 An3D-Asset &amp;Liability '!W176</f>
        <v>25278715.683738984</v>
      </c>
      <c r="X176" s="545">
        <f>'[8]RCB 3 An3D-Asset &amp;Liability '!X176</f>
        <v>246634.26874761662</v>
      </c>
      <c r="Y176" s="546">
        <f>'[8]RCB 3 An3D-Asset &amp;Liability '!Y176</f>
        <v>105117.32605154801</v>
      </c>
      <c r="Z176" s="151"/>
      <c r="AA176" s="169">
        <f>'[8]RCB 3 An3D-Asset &amp;Liability '!AA176</f>
        <v>0</v>
      </c>
      <c r="AB176" s="170">
        <f>'[8]RCB 3 An3D-Asset &amp;Liability '!AB176</f>
        <v>1151500000</v>
      </c>
      <c r="AC176" s="171">
        <f>'[8]RCB 3 An3D-Asset &amp;Liability '!AC176</f>
        <v>0</v>
      </c>
      <c r="AD176" s="169">
        <f>'[8]RCB 3 An3D-Asset &amp;Liability '!AD176</f>
        <v>0</v>
      </c>
      <c r="AE176" s="170">
        <f>'[8]RCB 3 An3D-Asset &amp;Liability '!AE176</f>
        <v>0</v>
      </c>
      <c r="AF176" s="170">
        <f>'[8]RCB 3 An3D-Asset &amp;Liability '!AF176</f>
        <v>0</v>
      </c>
      <c r="AG176" s="169">
        <f>'[8]RCB 3 An3D-Asset &amp;Liability '!AG176</f>
        <v>0</v>
      </c>
      <c r="AH176" s="170">
        <f>'[8]RCB 3 An3D-Asset &amp;Liability '!AH176</f>
        <v>143000000</v>
      </c>
      <c r="AI176" s="170">
        <f>'[8]RCB 3 An3D-Asset &amp;Liability '!AI176</f>
        <v>0</v>
      </c>
      <c r="AJ176" s="171">
        <f>'[8]RCB 3 An3D-Asset &amp;Liability '!AJ176</f>
        <v>0</v>
      </c>
      <c r="AK176" s="170">
        <f>'[8]RCB 3 An3D-Asset &amp;Liability '!AK176</f>
        <v>0</v>
      </c>
      <c r="AL176" s="170">
        <f>'[8]RCB 3 An3D-Asset &amp;Liability '!AL176</f>
        <v>5697120</v>
      </c>
      <c r="AM176" s="170">
        <f>'[8]RCB 3 An3D-Asset &amp;Liability '!AM176</f>
        <v>0</v>
      </c>
      <c r="AN176" s="169">
        <f>'[8]RCB 3 An3D-Asset &amp;Liability '!AN176</f>
        <v>0</v>
      </c>
      <c r="AO176" s="170">
        <f>'[8]RCB 3 An3D-Asset &amp;Liability '!AO176</f>
        <v>0</v>
      </c>
      <c r="AP176" s="171">
        <f>'[8]RCB 3 An3D-Asset &amp;Liability '!AP176</f>
        <v>0</v>
      </c>
    </row>
    <row r="177" spans="1:42">
      <c r="A177" s="168">
        <f>'[8]RCB 3 An3D-Asset &amp;Liability '!A177</f>
        <v>47058</v>
      </c>
      <c r="B177" s="545">
        <f>'[8]RCB 3 An3D-Asset &amp;Liability '!B177</f>
        <v>6309616.4082119772</v>
      </c>
      <c r="C177" s="545">
        <f>'[8]RCB 3 An3D-Asset &amp;Liability '!C177</f>
        <v>15232.184301056097</v>
      </c>
      <c r="D177" s="546">
        <f>'[8]RCB 3 An3D-Asset &amp;Liability '!D177</f>
        <v>20467.232332841486</v>
      </c>
      <c r="E177" s="547">
        <f>'[8]RCB 3 An3D-Asset &amp;Liability '!E177</f>
        <v>0</v>
      </c>
      <c r="F177" s="545">
        <f>'[8]RCB 3 An3D-Asset &amp;Liability '!F177</f>
        <v>1288546.2586073729</v>
      </c>
      <c r="G177" s="545">
        <f>'[8]RCB 3 An3D-Asset &amp;Liability '!G177</f>
        <v>11044.537158135474</v>
      </c>
      <c r="H177" s="545">
        <f>'[8]RCB 3 An3D-Asset &amp;Liability '!H177</f>
        <v>0</v>
      </c>
      <c r="I177" s="546">
        <f>'[8]RCB 3 An3D-Asset &amp;Liability '!I177</f>
        <v>5358.2048587089912</v>
      </c>
      <c r="J177" s="547">
        <f>'[8]RCB 3 An3D-Asset &amp;Liability '!J177</f>
        <v>0</v>
      </c>
      <c r="K177" s="545">
        <f>'[8]RCB 3 An3D-Asset &amp;Liability '!K177</f>
        <v>353031020.09592921</v>
      </c>
      <c r="L177" s="545">
        <f>'[8]RCB 3 An3D-Asset &amp;Liability '!L177</f>
        <v>5639333.5681752879</v>
      </c>
      <c r="M177" s="545">
        <f>'[8]RCB 3 An3D-Asset &amp;Liability '!M177</f>
        <v>0</v>
      </c>
      <c r="N177" s="546">
        <f>'[8]RCB 3 An3D-Asset &amp;Liability '!N177</f>
        <v>680849.72226414003</v>
      </c>
      <c r="O177" s="547">
        <f>'[8]RCB 3 An3D-Asset &amp;Liability '!O177</f>
        <v>5452824622.7278023</v>
      </c>
      <c r="P177" s="545">
        <f>'[8]RCB 3 An3D-Asset &amp;Liability '!P177</f>
        <v>75978564.766997844</v>
      </c>
      <c r="Q177" s="546">
        <f>'[8]RCB 3 An3D-Asset &amp;Liability '!Q177</f>
        <v>8158244.8514893921</v>
      </c>
      <c r="R177" s="547">
        <f>'[8]RCB 3 An3D-Asset &amp;Liability '!R177</f>
        <v>0</v>
      </c>
      <c r="S177" s="545">
        <f>'[8]RCB 3 An3D-Asset &amp;Liability '!S177</f>
        <v>19628.559037431318</v>
      </c>
      <c r="T177" s="545">
        <f>'[8]RCB 3 An3D-Asset &amp;Liability '!T177</f>
        <v>1702.140766957441</v>
      </c>
      <c r="U177" s="545">
        <f>'[8]RCB 3 An3D-Asset &amp;Liability '!U177</f>
        <v>0</v>
      </c>
      <c r="V177" s="546">
        <f>'[8]RCB 3 An3D-Asset &amp;Liability '!V177</f>
        <v>81.622091330651884</v>
      </c>
      <c r="W177" s="547">
        <f>'[8]RCB 3 An3D-Asset &amp;Liability '!W177</f>
        <v>25032081.414991375</v>
      </c>
      <c r="X177" s="545">
        <f>'[8]RCB 3 An3D-Asset &amp;Liability '!X177</f>
        <v>403251.23967081727</v>
      </c>
      <c r="Y177" s="546">
        <f>'[8]RCB 3 An3D-Asset &amp;Liability '!Y177</f>
        <v>104091.73855067241</v>
      </c>
      <c r="Z177" s="151"/>
      <c r="AA177" s="169">
        <f>'[8]RCB 3 An3D-Asset &amp;Liability '!AA177</f>
        <v>0</v>
      </c>
      <c r="AB177" s="170">
        <f>'[8]RCB 3 An3D-Asset &amp;Liability '!AB177</f>
        <v>1008500000</v>
      </c>
      <c r="AC177" s="171">
        <f>'[8]RCB 3 An3D-Asset &amp;Liability '!AC177</f>
        <v>0</v>
      </c>
      <c r="AD177" s="169">
        <f>'[8]RCB 3 An3D-Asset &amp;Liability '!AD177</f>
        <v>0</v>
      </c>
      <c r="AE177" s="170">
        <f>'[8]RCB 3 An3D-Asset &amp;Liability '!AE177</f>
        <v>0</v>
      </c>
      <c r="AF177" s="170">
        <f>'[8]RCB 3 An3D-Asset &amp;Liability '!AF177</f>
        <v>0</v>
      </c>
      <c r="AG177" s="169">
        <f>'[8]RCB 3 An3D-Asset &amp;Liability '!AG177</f>
        <v>0</v>
      </c>
      <c r="AH177" s="170">
        <f>'[8]RCB 3 An3D-Asset &amp;Liability '!AH177</f>
        <v>54000000</v>
      </c>
      <c r="AI177" s="170">
        <f>'[8]RCB 3 An3D-Asset &amp;Liability '!AI177</f>
        <v>0</v>
      </c>
      <c r="AJ177" s="171">
        <f>'[8]RCB 3 An3D-Asset &amp;Liability '!AJ177</f>
        <v>0</v>
      </c>
      <c r="AK177" s="170">
        <f>'[8]RCB 3 An3D-Asset &amp;Liability '!AK177</f>
        <v>0</v>
      </c>
      <c r="AL177" s="170">
        <f>'[8]RCB 3 An3D-Asset &amp;Liability '!AL177</f>
        <v>2151360</v>
      </c>
      <c r="AM177" s="170">
        <f>'[8]RCB 3 An3D-Asset &amp;Liability '!AM177</f>
        <v>0</v>
      </c>
      <c r="AN177" s="169">
        <f>'[8]RCB 3 An3D-Asset &amp;Liability '!AN177</f>
        <v>0</v>
      </c>
      <c r="AO177" s="170">
        <f>'[8]RCB 3 An3D-Asset &amp;Liability '!AO177</f>
        <v>0</v>
      </c>
      <c r="AP177" s="171">
        <f>'[8]RCB 3 An3D-Asset &amp;Liability '!AP177</f>
        <v>0</v>
      </c>
    </row>
    <row r="178" spans="1:42">
      <c r="A178" s="168">
        <f>'[8]RCB 3 An3D-Asset &amp;Liability '!A178</f>
        <v>47088</v>
      </c>
      <c r="B178" s="545">
        <f>'[8]RCB 3 An3D-Asset &amp;Liability '!B178</f>
        <v>6294384.2239109213</v>
      </c>
      <c r="C178" s="545">
        <f>'[8]RCB 3 An3D-Asset &amp;Liability '!C178</f>
        <v>15281.824812046754</v>
      </c>
      <c r="D178" s="546">
        <f>'[8]RCB 3 An3D-Asset &amp;Liability '!D178</f>
        <v>20417.59182185086</v>
      </c>
      <c r="E178" s="547">
        <f>'[8]RCB 3 An3D-Asset &amp;Liability '!E178</f>
        <v>0</v>
      </c>
      <c r="F178" s="545">
        <f>'[8]RCB 3 An3D-Asset &amp;Liability '!F178</f>
        <v>1277501.7214492373</v>
      </c>
      <c r="G178" s="545">
        <f>'[8]RCB 3 An3D-Asset &amp;Liability '!G178</f>
        <v>9923.2404223882204</v>
      </c>
      <c r="H178" s="545">
        <f>'[8]RCB 3 An3D-Asset &amp;Liability '!H178</f>
        <v>0</v>
      </c>
      <c r="I178" s="546">
        <f>'[8]RCB 3 An3D-Asset &amp;Liability '!I178</f>
        <v>5312.2779916930785</v>
      </c>
      <c r="J178" s="547">
        <f>'[8]RCB 3 An3D-Asset &amp;Liability '!J178</f>
        <v>0</v>
      </c>
      <c r="K178" s="545">
        <f>'[8]RCB 3 An3D-Asset &amp;Liability '!K178</f>
        <v>347391686.52775443</v>
      </c>
      <c r="L178" s="545">
        <f>'[8]RCB 3 An3D-Asset &amp;Liability '!L178</f>
        <v>4827874.6328355633</v>
      </c>
      <c r="M178" s="545">
        <f>'[8]RCB 3 An3D-Asset &amp;Liability '!M178</f>
        <v>0</v>
      </c>
      <c r="N178" s="546">
        <f>'[8]RCB 3 An3D-Asset &amp;Liability '!N178</f>
        <v>671131.22078649502</v>
      </c>
      <c r="O178" s="547">
        <f>'[8]RCB 3 An3D-Asset &amp;Liability '!O178</f>
        <v>5376846057.9608202</v>
      </c>
      <c r="P178" s="545">
        <f>'[8]RCB 3 An3D-Asset &amp;Liability '!P178</f>
        <v>69838116.470003545</v>
      </c>
      <c r="Q178" s="546">
        <f>'[8]RCB 3 An3D-Asset &amp;Liability '!Q178</f>
        <v>8052331.2968697362</v>
      </c>
      <c r="R178" s="547">
        <f>'[8]RCB 3 An3D-Asset &amp;Liability '!R178</f>
        <v>0</v>
      </c>
      <c r="S178" s="545">
        <f>'[8]RCB 3 An3D-Asset &amp;Liability '!S178</f>
        <v>17926.418270473874</v>
      </c>
      <c r="T178" s="545">
        <f>'[8]RCB 3 An3D-Asset &amp;Liability '!T178</f>
        <v>1709.2188356467077</v>
      </c>
      <c r="U178" s="545">
        <f>'[8]RCB 3 An3D-Asset &amp;Liability '!U178</f>
        <v>0</v>
      </c>
      <c r="V178" s="546">
        <f>'[8]RCB 3 An3D-Asset &amp;Liability '!V178</f>
        <v>74.544022641387201</v>
      </c>
      <c r="W178" s="547">
        <f>'[8]RCB 3 An3D-Asset &amp;Liability '!W178</f>
        <v>24628830.175320551</v>
      </c>
      <c r="X178" s="545">
        <f>'[8]RCB 3 An3D-Asset &amp;Liability '!X178</f>
        <v>385531.75403064495</v>
      </c>
      <c r="Y178" s="546">
        <f>'[8]RCB 3 An3D-Asset &amp;Liability '!Y178</f>
        <v>102414.88547904132</v>
      </c>
      <c r="Z178" s="151"/>
      <c r="AA178" s="169">
        <f>'[8]RCB 3 An3D-Asset &amp;Liability '!AA178</f>
        <v>0</v>
      </c>
      <c r="AB178" s="170">
        <f>'[8]RCB 3 An3D-Asset &amp;Liability '!AB178</f>
        <v>954500000</v>
      </c>
      <c r="AC178" s="171">
        <f>'[8]RCB 3 An3D-Asset &amp;Liability '!AC178</f>
        <v>0</v>
      </c>
      <c r="AD178" s="169">
        <f>'[8]RCB 3 An3D-Asset &amp;Liability '!AD178</f>
        <v>0</v>
      </c>
      <c r="AE178" s="170">
        <f>'[8]RCB 3 An3D-Asset &amp;Liability '!AE178</f>
        <v>0</v>
      </c>
      <c r="AF178" s="170">
        <f>'[8]RCB 3 An3D-Asset &amp;Liability '!AF178</f>
        <v>0</v>
      </c>
      <c r="AG178" s="169">
        <f>'[8]RCB 3 An3D-Asset &amp;Liability '!AG178</f>
        <v>0</v>
      </c>
      <c r="AH178" s="170">
        <f>'[8]RCB 3 An3D-Asset &amp;Liability '!AH178</f>
        <v>0</v>
      </c>
      <c r="AI178" s="170">
        <f>'[8]RCB 3 An3D-Asset &amp;Liability '!AI178</f>
        <v>0</v>
      </c>
      <c r="AJ178" s="171">
        <f>'[8]RCB 3 An3D-Asset &amp;Liability '!AJ178</f>
        <v>0</v>
      </c>
      <c r="AK178" s="170">
        <f>'[8]RCB 3 An3D-Asset &amp;Liability '!AK178</f>
        <v>0</v>
      </c>
      <c r="AL178" s="170">
        <f>'[8]RCB 3 An3D-Asset &amp;Liability '!AL178</f>
        <v>0</v>
      </c>
      <c r="AM178" s="170">
        <f>'[8]RCB 3 An3D-Asset &amp;Liability '!AM178</f>
        <v>0</v>
      </c>
      <c r="AN178" s="169">
        <f>'[8]RCB 3 An3D-Asset &amp;Liability '!AN178</f>
        <v>0</v>
      </c>
      <c r="AO178" s="170">
        <f>'[8]RCB 3 An3D-Asset &amp;Liability '!AO178</f>
        <v>0</v>
      </c>
      <c r="AP178" s="171">
        <f>'[8]RCB 3 An3D-Asset &amp;Liability '!AP178</f>
        <v>0</v>
      </c>
    </row>
    <row r="179" spans="1:42">
      <c r="A179" s="168">
        <f>'[8]RCB 3 An3D-Asset &amp;Liability '!A179</f>
        <v>47119</v>
      </c>
      <c r="B179" s="545">
        <f>'[8]RCB 3 An3D-Asset &amp;Liability '!B179</f>
        <v>6279102.3990988759</v>
      </c>
      <c r="C179" s="545">
        <f>'[8]RCB 3 An3D-Asset &amp;Liability '!C179</f>
        <v>15331.627114993062</v>
      </c>
      <c r="D179" s="546">
        <f>'[8]RCB 3 An3D-Asset &amp;Liability '!D179</f>
        <v>20367.789518904552</v>
      </c>
      <c r="E179" s="547">
        <f>'[8]RCB 3 An3D-Asset &amp;Liability '!E179</f>
        <v>0</v>
      </c>
      <c r="F179" s="545">
        <f>'[8]RCB 3 An3D-Asset &amp;Liability '!F179</f>
        <v>1267578.4810268492</v>
      </c>
      <c r="G179" s="545">
        <f>'[8]RCB 3 An3D-Asset &amp;Liability '!G179</f>
        <v>9964.5045638113006</v>
      </c>
      <c r="H179" s="545">
        <f>'[8]RCB 3 An3D-Asset &amp;Liability '!H179</f>
        <v>0</v>
      </c>
      <c r="I179" s="546">
        <f>'[8]RCB 3 An3D-Asset &amp;Liability '!I179</f>
        <v>5271.013850269981</v>
      </c>
      <c r="J179" s="547">
        <f>'[8]RCB 3 An3D-Asset &amp;Liability '!J179</f>
        <v>0</v>
      </c>
      <c r="K179" s="545">
        <f>'[8]RCB 3 An3D-Asset &amp;Liability '!K179</f>
        <v>342563811.89491802</v>
      </c>
      <c r="L179" s="545">
        <f>'[8]RCB 3 An3D-Asset &amp;Liability '!L179</f>
        <v>3452746.0412526773</v>
      </c>
      <c r="M179" s="545">
        <f>'[8]RCB 3 An3D-Asset &amp;Liability '!M179</f>
        <v>0</v>
      </c>
      <c r="N179" s="546">
        <f>'[8]RCB 3 An3D-Asset &amp;Liability '!N179</f>
        <v>663272.02812309295</v>
      </c>
      <c r="O179" s="547">
        <f>'[8]RCB 3 An3D-Asset &amp;Liability '!O179</f>
        <v>5307007941.4908104</v>
      </c>
      <c r="P179" s="545">
        <f>'[8]RCB 3 An3D-Asset &amp;Liability '!P179</f>
        <v>59843431.104216382</v>
      </c>
      <c r="Q179" s="546">
        <f>'[8]RCB 3 An3D-Asset &amp;Liability '!Q179</f>
        <v>7951149.0530804396</v>
      </c>
      <c r="R179" s="547">
        <f>'[8]RCB 3 An3D-Asset &amp;Liability '!R179</f>
        <v>0</v>
      </c>
      <c r="S179" s="545">
        <f>'[8]RCB 3 An3D-Asset &amp;Liability '!S179</f>
        <v>16217.199434827167</v>
      </c>
      <c r="T179" s="545">
        <f>'[8]RCB 3 An3D-Asset &amp;Liability '!T179</f>
        <v>1716.3263373049385</v>
      </c>
      <c r="U179" s="545">
        <f>'[8]RCB 3 An3D-Asset &amp;Liability '!U179</f>
        <v>0</v>
      </c>
      <c r="V179" s="546">
        <f>'[8]RCB 3 An3D-Asset &amp;Liability '!V179</f>
        <v>67.436520983156299</v>
      </c>
      <c r="W179" s="547">
        <f>'[8]RCB 3 An3D-Asset &amp;Liability '!W179</f>
        <v>24243298.421289917</v>
      </c>
      <c r="X179" s="545">
        <f>'[8]RCB 3 An3D-Asset &amp;Liability '!X179</f>
        <v>386076.63110968081</v>
      </c>
      <c r="Y179" s="546">
        <f>'[8]RCB 3 An3D-Asset &amp;Liability '!Y179</f>
        <v>100811.71593519718</v>
      </c>
      <c r="Z179" s="151"/>
      <c r="AA179" s="169">
        <f>'[8]RCB 3 An3D-Asset &amp;Liability '!AA179</f>
        <v>0</v>
      </c>
      <c r="AB179" s="170">
        <f>'[8]RCB 3 An3D-Asset &amp;Liability '!AB179</f>
        <v>954500000</v>
      </c>
      <c r="AC179" s="171">
        <f>'[8]RCB 3 An3D-Asset &amp;Liability '!AC179</f>
        <v>0</v>
      </c>
      <c r="AD179" s="169">
        <f>'[8]RCB 3 An3D-Asset &amp;Liability '!AD179</f>
        <v>0</v>
      </c>
      <c r="AE179" s="170">
        <f>'[8]RCB 3 An3D-Asset &amp;Liability '!AE179</f>
        <v>0</v>
      </c>
      <c r="AF179" s="170">
        <f>'[8]RCB 3 An3D-Asset &amp;Liability '!AF179</f>
        <v>0</v>
      </c>
      <c r="AG179" s="169">
        <f>'[8]RCB 3 An3D-Asset &amp;Liability '!AG179</f>
        <v>0</v>
      </c>
      <c r="AH179" s="170">
        <f>'[8]RCB 3 An3D-Asset &amp;Liability '!AH179</f>
        <v>0</v>
      </c>
      <c r="AI179" s="170">
        <f>'[8]RCB 3 An3D-Asset &amp;Liability '!AI179</f>
        <v>0</v>
      </c>
      <c r="AJ179" s="171">
        <f>'[8]RCB 3 An3D-Asset &amp;Liability '!AJ179</f>
        <v>0</v>
      </c>
      <c r="AK179" s="170">
        <f>'[8]RCB 3 An3D-Asset &amp;Liability '!AK179</f>
        <v>0</v>
      </c>
      <c r="AL179" s="170">
        <f>'[8]RCB 3 An3D-Asset &amp;Liability '!AL179</f>
        <v>0</v>
      </c>
      <c r="AM179" s="170">
        <f>'[8]RCB 3 An3D-Asset &amp;Liability '!AM179</f>
        <v>0</v>
      </c>
      <c r="AN179" s="169">
        <f>'[8]RCB 3 An3D-Asset &amp;Liability '!AN179</f>
        <v>0</v>
      </c>
      <c r="AO179" s="170">
        <f>'[8]RCB 3 An3D-Asset &amp;Liability '!AO179</f>
        <v>0</v>
      </c>
      <c r="AP179" s="171">
        <f>'[8]RCB 3 An3D-Asset &amp;Liability '!AP179</f>
        <v>0</v>
      </c>
    </row>
    <row r="180" spans="1:42">
      <c r="A180" s="168">
        <f>'[8]RCB 3 An3D-Asset &amp;Liability '!A180</f>
        <v>47150</v>
      </c>
      <c r="B180" s="545">
        <f>'[8]RCB 3 An3D-Asset &amp;Liability '!B180</f>
        <v>6263770.7719838805</v>
      </c>
      <c r="C180" s="545">
        <f>'[8]RCB 3 An3D-Asset &amp;Liability '!C180</f>
        <v>15381.591737276538</v>
      </c>
      <c r="D180" s="546">
        <f>'[8]RCB 3 An3D-Asset &amp;Liability '!D180</f>
        <v>20317.824896621045</v>
      </c>
      <c r="E180" s="547">
        <f>'[8]RCB 3 An3D-Asset &amp;Liability '!E180</f>
        <v>0</v>
      </c>
      <c r="F180" s="545">
        <f>'[8]RCB 3 An3D-Asset &amp;Liability '!F180</f>
        <v>1257613.9764630378</v>
      </c>
      <c r="G180" s="545">
        <f>'[8]RCB 3 An3D-Asset &amp;Liability '!G180</f>
        <v>10005.940295289143</v>
      </c>
      <c r="H180" s="545">
        <f>'[8]RCB 3 An3D-Asset &amp;Liability '!H180</f>
        <v>0</v>
      </c>
      <c r="I180" s="546">
        <f>'[8]RCB 3 An3D-Asset &amp;Liability '!I180</f>
        <v>5229.578118792133</v>
      </c>
      <c r="J180" s="547">
        <f>'[8]RCB 3 An3D-Asset &amp;Liability '!J180</f>
        <v>0</v>
      </c>
      <c r="K180" s="545">
        <f>'[8]RCB 3 An3D-Asset &amp;Liability '!K180</f>
        <v>339111065.85366499</v>
      </c>
      <c r="L180" s="545">
        <f>'[8]RCB 3 An3D-Asset &amp;Liability '!L180</f>
        <v>3653526.5347055676</v>
      </c>
      <c r="M180" s="545">
        <f>'[8]RCB 3 An3D-Asset &amp;Liability '!M180</f>
        <v>0</v>
      </c>
      <c r="N180" s="546">
        <f>'[8]RCB 3 An3D-Asset &amp;Liability '!N180</f>
        <v>657338.50903094234</v>
      </c>
      <c r="O180" s="547">
        <f>'[8]RCB 3 An3D-Asset &amp;Liability '!O180</f>
        <v>5247164510.3865957</v>
      </c>
      <c r="P180" s="545">
        <f>'[8]RCB 3 An3D-Asset &amp;Liability '!P180</f>
        <v>59582274.869928129</v>
      </c>
      <c r="Q180" s="546">
        <f>'[8]RCB 3 An3D-Asset &amp;Liability '!Q180</f>
        <v>7866093.1699645817</v>
      </c>
      <c r="R180" s="547">
        <f>'[8]RCB 3 An3D-Asset &amp;Liability '!R180</f>
        <v>0</v>
      </c>
      <c r="S180" s="545">
        <f>'[8]RCB 3 An3D-Asset &amp;Liability '!S180</f>
        <v>14500.873097522228</v>
      </c>
      <c r="T180" s="545">
        <f>'[8]RCB 3 An3D-Asset &amp;Liability '!T180</f>
        <v>1723.4633943242184</v>
      </c>
      <c r="U180" s="545">
        <f>'[8]RCB 3 An3D-Asset &amp;Liability '!U180</f>
        <v>0</v>
      </c>
      <c r="V180" s="546">
        <f>'[8]RCB 3 An3D-Asset &amp;Liability '!V180</f>
        <v>60.299463963863268</v>
      </c>
      <c r="W180" s="547">
        <f>'[8]RCB 3 An3D-Asset &amp;Liability '!W180</f>
        <v>23857221.790180232</v>
      </c>
      <c r="X180" s="545">
        <f>'[8]RCB 3 An3D-Asset &amp;Liability '!X180</f>
        <v>277284.03434792598</v>
      </c>
      <c r="Y180" s="546">
        <f>'[8]RCB 3 An3D-Asset &amp;Liability '!Y180</f>
        <v>99206.280610832808</v>
      </c>
      <c r="Z180" s="151"/>
      <c r="AA180" s="169">
        <f>'[8]RCB 3 An3D-Asset &amp;Liability '!AA180</f>
        <v>0</v>
      </c>
      <c r="AB180" s="170">
        <f>'[8]RCB 3 An3D-Asset &amp;Liability '!AB180</f>
        <v>954500000</v>
      </c>
      <c r="AC180" s="171">
        <f>'[8]RCB 3 An3D-Asset &amp;Liability '!AC180</f>
        <v>0</v>
      </c>
      <c r="AD180" s="169">
        <f>'[8]RCB 3 An3D-Asset &amp;Liability '!AD180</f>
        <v>0</v>
      </c>
      <c r="AE180" s="170">
        <f>'[8]RCB 3 An3D-Asset &amp;Liability '!AE180</f>
        <v>0</v>
      </c>
      <c r="AF180" s="170">
        <f>'[8]RCB 3 An3D-Asset &amp;Liability '!AF180</f>
        <v>0</v>
      </c>
      <c r="AG180" s="169">
        <f>'[8]RCB 3 An3D-Asset &amp;Liability '!AG180</f>
        <v>0</v>
      </c>
      <c r="AH180" s="170">
        <f>'[8]RCB 3 An3D-Asset &amp;Liability '!AH180</f>
        <v>0</v>
      </c>
      <c r="AI180" s="170">
        <f>'[8]RCB 3 An3D-Asset &amp;Liability '!AI180</f>
        <v>0</v>
      </c>
      <c r="AJ180" s="171">
        <f>'[8]RCB 3 An3D-Asset &amp;Liability '!AJ180</f>
        <v>0</v>
      </c>
      <c r="AK180" s="170">
        <f>'[8]RCB 3 An3D-Asset &amp;Liability '!AK180</f>
        <v>0</v>
      </c>
      <c r="AL180" s="170">
        <f>'[8]RCB 3 An3D-Asset &amp;Liability '!AL180</f>
        <v>0</v>
      </c>
      <c r="AM180" s="170">
        <f>'[8]RCB 3 An3D-Asset &amp;Liability '!AM180</f>
        <v>0</v>
      </c>
      <c r="AN180" s="169">
        <f>'[8]RCB 3 An3D-Asset &amp;Liability '!AN180</f>
        <v>0</v>
      </c>
      <c r="AO180" s="170">
        <f>'[8]RCB 3 An3D-Asset &amp;Liability '!AO180</f>
        <v>0</v>
      </c>
      <c r="AP180" s="171">
        <f>'[8]RCB 3 An3D-Asset &amp;Liability '!AP180</f>
        <v>0</v>
      </c>
    </row>
    <row r="181" spans="1:42">
      <c r="A181" s="168">
        <f>'[8]RCB 3 An3D-Asset &amp;Liability '!A181</f>
        <v>47178</v>
      </c>
      <c r="B181" s="545">
        <f>'[8]RCB 3 An3D-Asset &amp;Liability '!B181</f>
        <v>6248389.1802466046</v>
      </c>
      <c r="C181" s="545">
        <f>'[8]RCB 3 An3D-Asset &amp;Liability '!C181</f>
        <v>15431.719207998056</v>
      </c>
      <c r="D181" s="546">
        <f>'[8]RCB 3 An3D-Asset &amp;Liability '!D181</f>
        <v>20267.697425899547</v>
      </c>
      <c r="E181" s="547">
        <f>'[8]RCB 3 An3D-Asset &amp;Liability '!E181</f>
        <v>0</v>
      </c>
      <c r="F181" s="545">
        <f>'[8]RCB 3 An3D-Asset &amp;Liability '!F181</f>
        <v>1247608.0361677485</v>
      </c>
      <c r="G181" s="545">
        <f>'[8]RCB 3 An3D-Asset &amp;Liability '!G181</f>
        <v>10047.54833035039</v>
      </c>
      <c r="H181" s="545">
        <f>'[8]RCB 3 An3D-Asset &amp;Liability '!H181</f>
        <v>0</v>
      </c>
      <c r="I181" s="546">
        <f>'[8]RCB 3 An3D-Asset &amp;Liability '!I181</f>
        <v>5187.9700837308883</v>
      </c>
      <c r="J181" s="547">
        <f>'[8]RCB 3 An3D-Asset &amp;Liability '!J181</f>
        <v>0</v>
      </c>
      <c r="K181" s="545">
        <f>'[8]RCB 3 An3D-Asset &amp;Liability '!K181</f>
        <v>335457539.31896061</v>
      </c>
      <c r="L181" s="545">
        <f>'[8]RCB 3 An3D-Asset &amp;Liability '!L181</f>
        <v>5004277.3401854103</v>
      </c>
      <c r="M181" s="545">
        <f>'[8]RCB 3 An3D-Asset &amp;Liability '!M181</f>
        <v>0</v>
      </c>
      <c r="N181" s="546">
        <f>'[8]RCB 3 An3D-Asset &amp;Liability '!N181</f>
        <v>650167.66121135862</v>
      </c>
      <c r="O181" s="547">
        <f>'[8]RCB 3 An3D-Asset &amp;Liability '!O181</f>
        <v>5187582235.516655</v>
      </c>
      <c r="P181" s="545">
        <f>'[8]RCB 3 An3D-Asset &amp;Liability '!P181</f>
        <v>66103007.440774798</v>
      </c>
      <c r="Q181" s="546">
        <f>'[8]RCB 3 An3D-Asset &amp;Liability '!Q181</f>
        <v>7776626.3815520229</v>
      </c>
      <c r="R181" s="547">
        <f>'[8]RCB 3 An3D-Asset &amp;Liability '!R181</f>
        <v>0</v>
      </c>
      <c r="S181" s="545">
        <f>'[8]RCB 3 An3D-Asset &amp;Liability '!S181</f>
        <v>12777.409703198011</v>
      </c>
      <c r="T181" s="545">
        <f>'[8]RCB 3 An3D-Asset &amp;Liability '!T181</f>
        <v>1730.6301296056158</v>
      </c>
      <c r="U181" s="545">
        <f>'[8]RCB 3 An3D-Asset &amp;Liability '!U181</f>
        <v>0</v>
      </c>
      <c r="V181" s="546">
        <f>'[8]RCB 3 An3D-Asset &amp;Liability '!V181</f>
        <v>53.132728682465064</v>
      </c>
      <c r="W181" s="547">
        <f>'[8]RCB 3 An3D-Asset &amp;Liability '!W181</f>
        <v>23579937.755832311</v>
      </c>
      <c r="X181" s="545">
        <f>'[8]RCB 3 An3D-Asset &amp;Liability '!X181</f>
        <v>404240.37801985198</v>
      </c>
      <c r="Y181" s="546">
        <f>'[8]RCB 3 An3D-Asset &amp;Liability '!Y181</f>
        <v>98053.241168002685</v>
      </c>
      <c r="Z181" s="151"/>
      <c r="AA181" s="169">
        <f>'[8]RCB 3 An3D-Asset &amp;Liability '!AA181</f>
        <v>0</v>
      </c>
      <c r="AB181" s="170">
        <f>'[8]RCB 3 An3D-Asset &amp;Liability '!AB181</f>
        <v>954500000</v>
      </c>
      <c r="AC181" s="171">
        <f>'[8]RCB 3 An3D-Asset &amp;Liability '!AC181</f>
        <v>0</v>
      </c>
      <c r="AD181" s="169">
        <f>'[8]RCB 3 An3D-Asset &amp;Liability '!AD181</f>
        <v>0</v>
      </c>
      <c r="AE181" s="170">
        <f>'[8]RCB 3 An3D-Asset &amp;Liability '!AE181</f>
        <v>0</v>
      </c>
      <c r="AF181" s="170">
        <f>'[8]RCB 3 An3D-Asset &amp;Liability '!AF181</f>
        <v>0</v>
      </c>
      <c r="AG181" s="169">
        <f>'[8]RCB 3 An3D-Asset &amp;Liability '!AG181</f>
        <v>0</v>
      </c>
      <c r="AH181" s="170">
        <f>'[8]RCB 3 An3D-Asset &amp;Liability '!AH181</f>
        <v>0</v>
      </c>
      <c r="AI181" s="170">
        <f>'[8]RCB 3 An3D-Asset &amp;Liability '!AI181</f>
        <v>0</v>
      </c>
      <c r="AJ181" s="171">
        <f>'[8]RCB 3 An3D-Asset &amp;Liability '!AJ181</f>
        <v>0</v>
      </c>
      <c r="AK181" s="170">
        <f>'[8]RCB 3 An3D-Asset &amp;Liability '!AK181</f>
        <v>0</v>
      </c>
      <c r="AL181" s="170">
        <f>'[8]RCB 3 An3D-Asset &amp;Liability '!AL181</f>
        <v>0</v>
      </c>
      <c r="AM181" s="170">
        <f>'[8]RCB 3 An3D-Asset &amp;Liability '!AM181</f>
        <v>0</v>
      </c>
      <c r="AN181" s="169">
        <f>'[8]RCB 3 An3D-Asset &amp;Liability '!AN181</f>
        <v>0</v>
      </c>
      <c r="AO181" s="170">
        <f>'[8]RCB 3 An3D-Asset &amp;Liability '!AO181</f>
        <v>0</v>
      </c>
      <c r="AP181" s="171">
        <f>'[8]RCB 3 An3D-Asset &amp;Liability '!AP181</f>
        <v>0</v>
      </c>
    </row>
    <row r="182" spans="1:42">
      <c r="A182" s="168">
        <f>'[8]RCB 3 An3D-Asset &amp;Liability '!A182</f>
        <v>47209</v>
      </c>
      <c r="B182" s="545">
        <f>'[8]RCB 3 An3D-Asset &amp;Liability '!B182</f>
        <v>6232957.4610386072</v>
      </c>
      <c r="C182" s="545">
        <f>'[8]RCB 3 An3D-Asset &amp;Liability '!C182</f>
        <v>15482.010057983163</v>
      </c>
      <c r="D182" s="546">
        <f>'[8]RCB 3 An3D-Asset &amp;Liability '!D182</f>
        <v>20217.406575914421</v>
      </c>
      <c r="E182" s="547">
        <f>'[8]RCB 3 An3D-Asset &amp;Liability '!E182</f>
        <v>0</v>
      </c>
      <c r="F182" s="545">
        <f>'[8]RCB 3 An3D-Asset &amp;Liability '!F182</f>
        <v>1237560.4878373984</v>
      </c>
      <c r="G182" s="545">
        <f>'[8]RCB 3 An3D-Asset &amp;Liability '!G182</f>
        <v>10089.329385490746</v>
      </c>
      <c r="H182" s="545">
        <f>'[8]RCB 3 An3D-Asset &amp;Liability '!H182</f>
        <v>0</v>
      </c>
      <c r="I182" s="546">
        <f>'[8]RCB 3 An3D-Asset &amp;Liability '!I182</f>
        <v>5146.1890285905147</v>
      </c>
      <c r="J182" s="547">
        <f>'[8]RCB 3 An3D-Asset &amp;Liability '!J182</f>
        <v>0</v>
      </c>
      <c r="K182" s="545">
        <f>'[8]RCB 3 An3D-Asset &amp;Liability '!K182</f>
        <v>330453261.9787752</v>
      </c>
      <c r="L182" s="545">
        <f>'[8]RCB 3 An3D-Asset &amp;Liability '!L182</f>
        <v>4700403.1180922231</v>
      </c>
      <c r="M182" s="545">
        <f>'[8]RCB 3 An3D-Asset &amp;Liability '!M182</f>
        <v>0</v>
      </c>
      <c r="N182" s="546">
        <f>'[8]RCB 3 An3D-Asset &amp;Liability '!N182</f>
        <v>641878.60875629948</v>
      </c>
      <c r="O182" s="547">
        <f>'[8]RCB 3 An3D-Asset &amp;Liability '!O182</f>
        <v>5121479228.075881</v>
      </c>
      <c r="P182" s="545">
        <f>'[8]RCB 3 An3D-Asset &amp;Liability '!P182</f>
        <v>64389516.80355566</v>
      </c>
      <c r="Q182" s="546">
        <f>'[8]RCB 3 An3D-Asset &amp;Liability '!Q182</f>
        <v>7680300.773424089</v>
      </c>
      <c r="R182" s="547">
        <f>'[8]RCB 3 An3D-Asset &amp;Liability '!R182</f>
        <v>0</v>
      </c>
      <c r="S182" s="545">
        <f>'[8]RCB 3 An3D-Asset &amp;Liability '!S182</f>
        <v>11046.779573592394</v>
      </c>
      <c r="T182" s="545">
        <f>'[8]RCB 3 An3D-Asset &amp;Liability '!T182</f>
        <v>1737.8266665612177</v>
      </c>
      <c r="U182" s="545">
        <f>'[8]RCB 3 An3D-Asset &amp;Liability '!U182</f>
        <v>0</v>
      </c>
      <c r="V182" s="546">
        <f>'[8]RCB 3 An3D-Asset &amp;Liability '!V182</f>
        <v>45.936191726855043</v>
      </c>
      <c r="W182" s="547">
        <f>'[8]RCB 3 An3D-Asset &amp;Liability '!W182</f>
        <v>23175697.377812441</v>
      </c>
      <c r="X182" s="545">
        <f>'[8]RCB 3 An3D-Asset &amp;Liability '!X182</f>
        <v>417156.42977012187</v>
      </c>
      <c r="Y182" s="546">
        <f>'[8]RCB 3 An3D-Asset &amp;Liability '!Y182</f>
        <v>96372.2749294034</v>
      </c>
      <c r="Z182" s="151"/>
      <c r="AA182" s="169">
        <f>'[8]RCB 3 An3D-Asset &amp;Liability '!AA182</f>
        <v>0</v>
      </c>
      <c r="AB182" s="170">
        <f>'[8]RCB 3 An3D-Asset &amp;Liability '!AB182</f>
        <v>954500000</v>
      </c>
      <c r="AC182" s="171">
        <f>'[8]RCB 3 An3D-Asset &amp;Liability '!AC182</f>
        <v>0</v>
      </c>
      <c r="AD182" s="169">
        <f>'[8]RCB 3 An3D-Asset &amp;Liability '!AD182</f>
        <v>0</v>
      </c>
      <c r="AE182" s="170">
        <f>'[8]RCB 3 An3D-Asset &amp;Liability '!AE182</f>
        <v>0</v>
      </c>
      <c r="AF182" s="170">
        <f>'[8]RCB 3 An3D-Asset &amp;Liability '!AF182</f>
        <v>0</v>
      </c>
      <c r="AG182" s="169">
        <f>'[8]RCB 3 An3D-Asset &amp;Liability '!AG182</f>
        <v>0</v>
      </c>
      <c r="AH182" s="170">
        <f>'[8]RCB 3 An3D-Asset &amp;Liability '!AH182</f>
        <v>0</v>
      </c>
      <c r="AI182" s="170">
        <f>'[8]RCB 3 An3D-Asset &amp;Liability '!AI182</f>
        <v>0</v>
      </c>
      <c r="AJ182" s="171">
        <f>'[8]RCB 3 An3D-Asset &amp;Liability '!AJ182</f>
        <v>0</v>
      </c>
      <c r="AK182" s="170">
        <f>'[8]RCB 3 An3D-Asset &amp;Liability '!AK182</f>
        <v>0</v>
      </c>
      <c r="AL182" s="170">
        <f>'[8]RCB 3 An3D-Asset &amp;Liability '!AL182</f>
        <v>0</v>
      </c>
      <c r="AM182" s="170">
        <f>'[8]RCB 3 An3D-Asset &amp;Liability '!AM182</f>
        <v>0</v>
      </c>
      <c r="AN182" s="169">
        <f>'[8]RCB 3 An3D-Asset &amp;Liability '!AN182</f>
        <v>0</v>
      </c>
      <c r="AO182" s="170">
        <f>'[8]RCB 3 An3D-Asset &amp;Liability '!AO182</f>
        <v>0</v>
      </c>
      <c r="AP182" s="171">
        <f>'[8]RCB 3 An3D-Asset &amp;Liability '!AP182</f>
        <v>0</v>
      </c>
    </row>
    <row r="183" spans="1:42">
      <c r="A183" s="168">
        <f>'[8]RCB 3 An3D-Asset &amp;Liability '!A183</f>
        <v>47239</v>
      </c>
      <c r="B183" s="545">
        <f>'[8]RCB 3 An3D-Asset &amp;Liability '!B183</f>
        <v>6217475.4509806242</v>
      </c>
      <c r="C183" s="545">
        <f>'[8]RCB 3 An3D-Asset &amp;Liability '!C183</f>
        <v>15532.464819787991</v>
      </c>
      <c r="D183" s="546">
        <f>'[8]RCB 3 An3D-Asset &amp;Liability '!D183</f>
        <v>20166.951814109532</v>
      </c>
      <c r="E183" s="547">
        <f>'[8]RCB 3 An3D-Asset &amp;Liability '!E183</f>
        <v>0</v>
      </c>
      <c r="F183" s="545">
        <f>'[8]RCB 3 An3D-Asset &amp;Liability '!F183</f>
        <v>1227471.1584519076</v>
      </c>
      <c r="G183" s="545">
        <f>'[8]RCB 3 An3D-Asset &amp;Liability '!G183</f>
        <v>10131.284180185403</v>
      </c>
      <c r="H183" s="545">
        <f>'[8]RCB 3 An3D-Asset &amp;Liability '!H183</f>
        <v>0</v>
      </c>
      <c r="I183" s="546">
        <f>'[8]RCB 3 An3D-Asset &amp;Liability '!I183</f>
        <v>5104.2342338958497</v>
      </c>
      <c r="J183" s="547">
        <f>'[8]RCB 3 An3D-Asset &amp;Liability '!J183</f>
        <v>0</v>
      </c>
      <c r="K183" s="545">
        <f>'[8]RCB 3 An3D-Asset &amp;Liability '!K183</f>
        <v>325752858.86068231</v>
      </c>
      <c r="L183" s="545">
        <f>'[8]RCB 3 An3D-Asset &amp;Liability '!L183</f>
        <v>4841968.5146067655</v>
      </c>
      <c r="M183" s="545">
        <f>'[8]RCB 3 An3D-Asset &amp;Liability '!M183</f>
        <v>0</v>
      </c>
      <c r="N183" s="546">
        <f>'[8]RCB 3 An3D-Asset &amp;Liability '!N183</f>
        <v>631883.08792987699</v>
      </c>
      <c r="O183" s="547">
        <f>'[8]RCB 3 An3D-Asset &amp;Liability '!O183</f>
        <v>5057089711.2723322</v>
      </c>
      <c r="P183" s="545">
        <f>'[8]RCB 3 An3D-Asset &amp;Liability '!P183</f>
        <v>78406938.491822124</v>
      </c>
      <c r="Q183" s="546">
        <f>'[8]RCB 3 An3D-Asset &amp;Liability '!Q183</f>
        <v>7584795.1437476501</v>
      </c>
      <c r="R183" s="547">
        <f>'[8]RCB 3 An3D-Asset &amp;Liability '!R183</f>
        <v>0</v>
      </c>
      <c r="S183" s="545">
        <f>'[8]RCB 3 An3D-Asset &amp;Liability '!S183</f>
        <v>9308.9529070311764</v>
      </c>
      <c r="T183" s="545">
        <f>'[8]RCB 3 An3D-Asset &amp;Liability '!T183</f>
        <v>1745.0531291163393</v>
      </c>
      <c r="U183" s="545">
        <f>'[8]RCB 3 An3D-Asset &amp;Liability '!U183</f>
        <v>0</v>
      </c>
      <c r="V183" s="546">
        <f>'[8]RCB 3 An3D-Asset &amp;Liability '!V183</f>
        <v>38.709729171737976</v>
      </c>
      <c r="W183" s="547">
        <f>'[8]RCB 3 An3D-Asset &amp;Liability '!W183</f>
        <v>22758540.948042337</v>
      </c>
      <c r="X183" s="545">
        <f>'[8]RCB 3 An3D-Asset &amp;Liability '!X183</f>
        <v>230302.32812591916</v>
      </c>
      <c r="Y183" s="546">
        <f>'[8]RCB 3 An3D-Asset &amp;Liability '!Y183</f>
        <v>94637.599442276027</v>
      </c>
      <c r="Z183" s="151"/>
      <c r="AA183" s="169">
        <f>'[8]RCB 3 An3D-Asset &amp;Liability '!AA183</f>
        <v>0</v>
      </c>
      <c r="AB183" s="170">
        <f>'[8]RCB 3 An3D-Asset &amp;Liability '!AB183</f>
        <v>954500000</v>
      </c>
      <c r="AC183" s="171">
        <f>'[8]RCB 3 An3D-Asset &amp;Liability '!AC183</f>
        <v>0</v>
      </c>
      <c r="AD183" s="169">
        <f>'[8]RCB 3 An3D-Asset &amp;Liability '!AD183</f>
        <v>0</v>
      </c>
      <c r="AE183" s="170">
        <f>'[8]RCB 3 An3D-Asset &amp;Liability '!AE183</f>
        <v>0</v>
      </c>
      <c r="AF183" s="170">
        <f>'[8]RCB 3 An3D-Asset &amp;Liability '!AF183</f>
        <v>0</v>
      </c>
      <c r="AG183" s="169">
        <f>'[8]RCB 3 An3D-Asset &amp;Liability '!AG183</f>
        <v>0</v>
      </c>
      <c r="AH183" s="170">
        <f>'[8]RCB 3 An3D-Asset &amp;Liability '!AH183</f>
        <v>0</v>
      </c>
      <c r="AI183" s="170">
        <f>'[8]RCB 3 An3D-Asset &amp;Liability '!AI183</f>
        <v>0</v>
      </c>
      <c r="AJ183" s="171">
        <f>'[8]RCB 3 An3D-Asset &amp;Liability '!AJ183</f>
        <v>0</v>
      </c>
      <c r="AK183" s="170">
        <f>'[8]RCB 3 An3D-Asset &amp;Liability '!AK183</f>
        <v>0</v>
      </c>
      <c r="AL183" s="170">
        <f>'[8]RCB 3 An3D-Asset &amp;Liability '!AL183</f>
        <v>0</v>
      </c>
      <c r="AM183" s="170">
        <f>'[8]RCB 3 An3D-Asset &amp;Liability '!AM183</f>
        <v>0</v>
      </c>
      <c r="AN183" s="169">
        <f>'[8]RCB 3 An3D-Asset &amp;Liability '!AN183</f>
        <v>0</v>
      </c>
      <c r="AO183" s="170">
        <f>'[8]RCB 3 An3D-Asset &amp;Liability '!AO183</f>
        <v>0</v>
      </c>
      <c r="AP183" s="171">
        <f>'[8]RCB 3 An3D-Asset &amp;Liability '!AP183</f>
        <v>0</v>
      </c>
    </row>
    <row r="184" spans="1:42">
      <c r="A184" s="168">
        <f>'[8]RCB 3 An3D-Asset &amp;Liability '!A184</f>
        <v>47270</v>
      </c>
      <c r="B184" s="545">
        <f>'[8]RCB 3 An3D-Asset &amp;Liability '!B184</f>
        <v>6201942.9861608362</v>
      </c>
      <c r="C184" s="545">
        <f>'[8]RCB 3 An3D-Asset &amp;Liability '!C184</f>
        <v>15583.084027704976</v>
      </c>
      <c r="D184" s="546">
        <f>'[8]RCB 3 An3D-Asset &amp;Liability '!D184</f>
        <v>20116.33260619262</v>
      </c>
      <c r="E184" s="547">
        <f>'[8]RCB 3 An3D-Asset &amp;Liability '!E184</f>
        <v>0</v>
      </c>
      <c r="F184" s="545">
        <f>'[8]RCB 3 An3D-Asset &amp;Liability '!F184</f>
        <v>1217339.8742717223</v>
      </c>
      <c r="G184" s="545">
        <f>'[8]RCB 3 An3D-Asset &amp;Liability '!G184</f>
        <v>10173.413436901328</v>
      </c>
      <c r="H184" s="545">
        <f>'[8]RCB 3 An3D-Asset &amp;Liability '!H184</f>
        <v>0</v>
      </c>
      <c r="I184" s="546">
        <f>'[8]RCB 3 An3D-Asset &amp;Liability '!I184</f>
        <v>5062.1049771799107</v>
      </c>
      <c r="J184" s="547">
        <f>'[8]RCB 3 An3D-Asset &amp;Liability '!J184</f>
        <v>0</v>
      </c>
      <c r="K184" s="545">
        <f>'[8]RCB 3 An3D-Asset &amp;Liability '!K184</f>
        <v>320910890.34607637</v>
      </c>
      <c r="L184" s="545">
        <f>'[8]RCB 3 An3D-Asset &amp;Liability '!L184</f>
        <v>3739713.3706051135</v>
      </c>
      <c r="M184" s="545">
        <f>'[8]RCB 3 An3D-Asset &amp;Liability '!M184</f>
        <v>0</v>
      </c>
      <c r="N184" s="546">
        <f>'[8]RCB 3 An3D-Asset &amp;Liability '!N184</f>
        <v>623778.57859121996</v>
      </c>
      <c r="O184" s="547">
        <f>'[8]RCB 3 An3D-Asset &amp;Liability '!O184</f>
        <v>4978682772.7805119</v>
      </c>
      <c r="P184" s="545">
        <f>'[8]RCB 3 An3D-Asset &amp;Liability '!P184</f>
        <v>76069352.905147552</v>
      </c>
      <c r="Q184" s="546">
        <f>'[8]RCB 3 An3D-Asset &amp;Liability '!Q184</f>
        <v>7467433.4957848741</v>
      </c>
      <c r="R184" s="547">
        <f>'[8]RCB 3 An3D-Asset &amp;Liability '!R184</f>
        <v>0</v>
      </c>
      <c r="S184" s="545">
        <f>'[8]RCB 3 An3D-Asset &amp;Liability '!S184</f>
        <v>7563.8997779148376</v>
      </c>
      <c r="T184" s="545">
        <f>'[8]RCB 3 An3D-Asset &amp;Liability '!T184</f>
        <v>1752.3096417115689</v>
      </c>
      <c r="U184" s="545">
        <f>'[8]RCB 3 An3D-Asset &amp;Liability '!U184</f>
        <v>0</v>
      </c>
      <c r="V184" s="546">
        <f>'[8]RCB 3 An3D-Asset &amp;Liability '!V184</f>
        <v>31.453216576495869</v>
      </c>
      <c r="W184" s="547">
        <f>'[8]RCB 3 An3D-Asset &amp;Liability '!W184</f>
        <v>22528238.619916409</v>
      </c>
      <c r="X184" s="545">
        <f>'[8]RCB 3 An3D-Asset &amp;Liability '!X184</f>
        <v>623072.52794934961</v>
      </c>
      <c r="Y184" s="546">
        <f>'[8]RCB 3 An3D-Asset &amp;Liability '!Y184</f>
        <v>93679.925594485787</v>
      </c>
      <c r="Z184" s="151"/>
      <c r="AA184" s="169">
        <f>'[8]RCB 3 An3D-Asset &amp;Liability '!AA184</f>
        <v>0</v>
      </c>
      <c r="AB184" s="170">
        <f>'[8]RCB 3 An3D-Asset &amp;Liability '!AB184</f>
        <v>954500000</v>
      </c>
      <c r="AC184" s="171">
        <f>'[8]RCB 3 An3D-Asset &amp;Liability '!AC184</f>
        <v>0</v>
      </c>
      <c r="AD184" s="169">
        <f>'[8]RCB 3 An3D-Asset &amp;Liability '!AD184</f>
        <v>0</v>
      </c>
      <c r="AE184" s="170">
        <f>'[8]RCB 3 An3D-Asset &amp;Liability '!AE184</f>
        <v>0</v>
      </c>
      <c r="AF184" s="170">
        <f>'[8]RCB 3 An3D-Asset &amp;Liability '!AF184</f>
        <v>0</v>
      </c>
      <c r="AG184" s="169">
        <f>'[8]RCB 3 An3D-Asset &amp;Liability '!AG184</f>
        <v>0</v>
      </c>
      <c r="AH184" s="170">
        <f>'[8]RCB 3 An3D-Asset &amp;Liability '!AH184</f>
        <v>0</v>
      </c>
      <c r="AI184" s="170">
        <f>'[8]RCB 3 An3D-Asset &amp;Liability '!AI184</f>
        <v>0</v>
      </c>
      <c r="AJ184" s="171">
        <f>'[8]RCB 3 An3D-Asset &amp;Liability '!AJ184</f>
        <v>0</v>
      </c>
      <c r="AK184" s="170">
        <f>'[8]RCB 3 An3D-Asset &amp;Liability '!AK184</f>
        <v>0</v>
      </c>
      <c r="AL184" s="170">
        <f>'[8]RCB 3 An3D-Asset &amp;Liability '!AL184</f>
        <v>27589200</v>
      </c>
      <c r="AM184" s="170">
        <f>'[8]RCB 3 An3D-Asset &amp;Liability '!AM184</f>
        <v>0</v>
      </c>
      <c r="AN184" s="169">
        <f>'[8]RCB 3 An3D-Asset &amp;Liability '!AN184</f>
        <v>0</v>
      </c>
      <c r="AO184" s="170">
        <f>'[8]RCB 3 An3D-Asset &amp;Liability '!AO184</f>
        <v>0</v>
      </c>
      <c r="AP184" s="171">
        <f>'[8]RCB 3 An3D-Asset &amp;Liability '!AP184</f>
        <v>0</v>
      </c>
    </row>
    <row r="185" spans="1:42">
      <c r="A185" s="168">
        <f>'[8]RCB 3 An3D-Asset &amp;Liability '!A185</f>
        <v>47300</v>
      </c>
      <c r="B185" s="545">
        <f>'[8]RCB 3 An3D-Asset &amp;Liability '!B185</f>
        <v>6186359.9021331314</v>
      </c>
      <c r="C185" s="545">
        <f>'[8]RCB 3 An3D-Asset &amp;Liability '!C185</f>
        <v>15633.868217767924</v>
      </c>
      <c r="D185" s="546">
        <f>'[8]RCB 3 An3D-Asset &amp;Liability '!D185</f>
        <v>20065.548416129634</v>
      </c>
      <c r="E185" s="547">
        <f>'[8]RCB 3 An3D-Asset &amp;Liability '!E185</f>
        <v>0</v>
      </c>
      <c r="F185" s="545">
        <f>'[8]RCB 3 An3D-Asset &amp;Liability '!F185</f>
        <v>1207166.460834821</v>
      </c>
      <c r="G185" s="545">
        <f>'[8]RCB 3 An3D-Asset &amp;Liability '!G185</f>
        <v>10215.717881109773</v>
      </c>
      <c r="H185" s="545">
        <f>'[8]RCB 3 An3D-Asset &amp;Liability '!H185</f>
        <v>0</v>
      </c>
      <c r="I185" s="546">
        <f>'[8]RCB 3 An3D-Asset &amp;Liability '!I185</f>
        <v>5019.8005329714633</v>
      </c>
      <c r="J185" s="547">
        <f>'[8]RCB 3 An3D-Asset &amp;Liability '!J185</f>
        <v>0</v>
      </c>
      <c r="K185" s="545">
        <f>'[8]RCB 3 An3D-Asset &amp;Liability '!K185</f>
        <v>317171176.9754709</v>
      </c>
      <c r="L185" s="545">
        <f>'[8]RCB 3 An3D-Asset &amp;Liability '!L185</f>
        <v>4176601.0774233108</v>
      </c>
      <c r="M185" s="545">
        <f>'[8]RCB 3 An3D-Asset &amp;Liability '!M185</f>
        <v>0</v>
      </c>
      <c r="N185" s="546">
        <f>'[8]RCB 3 An3D-Asset &amp;Liability '!N185</f>
        <v>617158.4014993218</v>
      </c>
      <c r="O185" s="547">
        <f>'[8]RCB 3 An3D-Asset &amp;Liability '!O185</f>
        <v>4902613419.8753576</v>
      </c>
      <c r="P185" s="545">
        <f>'[8]RCB 3 An3D-Asset &amp;Liability '!P185</f>
        <v>80330426.035060555</v>
      </c>
      <c r="Q185" s="546">
        <f>'[8]RCB 3 An3D-Asset &amp;Liability '!Q185</f>
        <v>7357923.0101840002</v>
      </c>
      <c r="R185" s="547">
        <f>'[8]RCB 3 An3D-Asset &amp;Liability '!R185</f>
        <v>0</v>
      </c>
      <c r="S185" s="545">
        <f>'[8]RCB 3 An3D-Asset &amp;Liability '!S185</f>
        <v>5811.5901362032691</v>
      </c>
      <c r="T185" s="545">
        <f>'[8]RCB 3 An3D-Asset &amp;Liability '!T185</f>
        <v>1759.5963293049799</v>
      </c>
      <c r="U185" s="545">
        <f>'[8]RCB 3 An3D-Asset &amp;Liability '!U185</f>
        <v>0</v>
      </c>
      <c r="V185" s="546">
        <f>'[8]RCB 3 An3D-Asset &amp;Liability '!V185</f>
        <v>24.166528983045261</v>
      </c>
      <c r="W185" s="547">
        <f>'[8]RCB 3 An3D-Asset &amp;Liability '!W185</f>
        <v>21905166.091967054</v>
      </c>
      <c r="X185" s="545">
        <f>'[8]RCB 3 An3D-Asset &amp;Liability '!X185</f>
        <v>254048.4290874541</v>
      </c>
      <c r="Y185" s="546">
        <f>'[8]RCB 3 An3D-Asset &amp;Liability '!Y185</f>
        <v>91088.982332429732</v>
      </c>
      <c r="Z185" s="151"/>
      <c r="AA185" s="169">
        <f>'[8]RCB 3 An3D-Asset &amp;Liability '!AA185</f>
        <v>0</v>
      </c>
      <c r="AB185" s="170">
        <f>'[8]RCB 3 An3D-Asset &amp;Liability '!AB185</f>
        <v>954500000</v>
      </c>
      <c r="AC185" s="171">
        <f>'[8]RCB 3 An3D-Asset &amp;Liability '!AC185</f>
        <v>0</v>
      </c>
      <c r="AD185" s="169">
        <f>'[8]RCB 3 An3D-Asset &amp;Liability '!AD185</f>
        <v>0</v>
      </c>
      <c r="AE185" s="170">
        <f>'[8]RCB 3 An3D-Asset &amp;Liability '!AE185</f>
        <v>0</v>
      </c>
      <c r="AF185" s="170">
        <f>'[8]RCB 3 An3D-Asset &amp;Liability '!AF185</f>
        <v>0</v>
      </c>
      <c r="AG185" s="169">
        <f>'[8]RCB 3 An3D-Asset &amp;Liability '!AG185</f>
        <v>0</v>
      </c>
      <c r="AH185" s="170">
        <f>'[8]RCB 3 An3D-Asset &amp;Liability '!AH185</f>
        <v>0</v>
      </c>
      <c r="AI185" s="170">
        <f>'[8]RCB 3 An3D-Asset &amp;Liability '!AI185</f>
        <v>0</v>
      </c>
      <c r="AJ185" s="171">
        <f>'[8]RCB 3 An3D-Asset &amp;Liability '!AJ185</f>
        <v>0</v>
      </c>
      <c r="AK185" s="170">
        <f>'[8]RCB 3 An3D-Asset &amp;Liability '!AK185</f>
        <v>0</v>
      </c>
      <c r="AL185" s="170">
        <f>'[8]RCB 3 An3D-Asset &amp;Liability '!AL185</f>
        <v>0</v>
      </c>
      <c r="AM185" s="170">
        <f>'[8]RCB 3 An3D-Asset &amp;Liability '!AM185</f>
        <v>0</v>
      </c>
      <c r="AN185" s="169">
        <f>'[8]RCB 3 An3D-Asset &amp;Liability '!AN185</f>
        <v>0</v>
      </c>
      <c r="AO185" s="170">
        <f>'[8]RCB 3 An3D-Asset &amp;Liability '!AO185</f>
        <v>0</v>
      </c>
      <c r="AP185" s="171">
        <f>'[8]RCB 3 An3D-Asset &amp;Liability '!AP185</f>
        <v>0</v>
      </c>
    </row>
    <row r="186" spans="1:42">
      <c r="A186" s="168">
        <f>'[8]RCB 3 An3D-Asset &amp;Liability '!A186</f>
        <v>47331</v>
      </c>
      <c r="B186" s="545">
        <f>'[8]RCB 3 An3D-Asset &amp;Liability '!B186</f>
        <v>6170726.0339153633</v>
      </c>
      <c r="C186" s="545">
        <f>'[8]RCB 3 An3D-Asset &amp;Liability '!C186</f>
        <v>15684.817927758431</v>
      </c>
      <c r="D186" s="546">
        <f>'[8]RCB 3 An3D-Asset &amp;Liability '!D186</f>
        <v>20014.598706139048</v>
      </c>
      <c r="E186" s="547">
        <f>'[8]RCB 3 An3D-Asset &amp;Liability '!E186</f>
        <v>0</v>
      </c>
      <c r="F186" s="545">
        <f>'[8]RCB 3 An3D-Asset &amp;Liability '!F186</f>
        <v>1196950.7429537112</v>
      </c>
      <c r="G186" s="545">
        <f>'[8]RCB 3 An3D-Asset &amp;Liability '!G186</f>
        <v>10258.198241298716</v>
      </c>
      <c r="H186" s="545">
        <f>'[8]RCB 3 An3D-Asset &amp;Liability '!H186</f>
        <v>0</v>
      </c>
      <c r="I186" s="546">
        <f>'[8]RCB 3 An3D-Asset &amp;Liability '!I186</f>
        <v>4977.3201727825153</v>
      </c>
      <c r="J186" s="547">
        <f>'[8]RCB 3 An3D-Asset &amp;Liability '!J186</f>
        <v>0</v>
      </c>
      <c r="K186" s="545">
        <f>'[8]RCB 3 An3D-Asset &amp;Liability '!K186</f>
        <v>312994575.8980478</v>
      </c>
      <c r="L186" s="545">
        <f>'[8]RCB 3 An3D-Asset &amp;Liability '!L186</f>
        <v>4168529.1951895119</v>
      </c>
      <c r="M186" s="545">
        <f>'[8]RCB 3 An3D-Asset &amp;Liability '!M186</f>
        <v>0</v>
      </c>
      <c r="N186" s="546">
        <f>'[8]RCB 3 An3D-Asset &amp;Liability '!N186</f>
        <v>609297.2174710494</v>
      </c>
      <c r="O186" s="547">
        <f>'[8]RCB 3 An3D-Asset &amp;Liability '!O186</f>
        <v>4822282993.8402996</v>
      </c>
      <c r="P186" s="545">
        <f>'[8]RCB 3 An3D-Asset &amp;Liability '!P186</f>
        <v>75049555.85734877</v>
      </c>
      <c r="Q186" s="546">
        <f>'[8]RCB 3 An3D-Asset &amp;Liability '!Q186</f>
        <v>7246201.242769029</v>
      </c>
      <c r="R186" s="547">
        <f>'[8]RCB 3 An3D-Asset &amp;Liability '!R186</f>
        <v>0</v>
      </c>
      <c r="S186" s="545">
        <f>'[8]RCB 3 An3D-Asset &amp;Liability '!S186</f>
        <v>4051.9938068982888</v>
      </c>
      <c r="T186" s="545">
        <f>'[8]RCB 3 An3D-Asset &amp;Liability '!T186</f>
        <v>1766.9133173743212</v>
      </c>
      <c r="U186" s="545">
        <f>'[8]RCB 3 An3D-Asset &amp;Liability '!U186</f>
        <v>0</v>
      </c>
      <c r="V186" s="546">
        <f>'[8]RCB 3 An3D-Asset &amp;Liability '!V186</f>
        <v>16.849540913685384</v>
      </c>
      <c r="W186" s="547">
        <f>'[8]RCB 3 An3D-Asset &amp;Liability '!W186</f>
        <v>21651117.662879605</v>
      </c>
      <c r="X186" s="545">
        <f>'[8]RCB 3 An3D-Asset &amp;Liability '!X186</f>
        <v>489258.4824076512</v>
      </c>
      <c r="Y186" s="546">
        <f>'[8]RCB 3 An3D-Asset &amp;Liability '!Y186</f>
        <v>90032.564281474377</v>
      </c>
      <c r="Z186" s="151"/>
      <c r="AA186" s="169">
        <f>'[8]RCB 3 An3D-Asset &amp;Liability '!AA186</f>
        <v>0</v>
      </c>
      <c r="AB186" s="170">
        <f>'[8]RCB 3 An3D-Asset &amp;Liability '!AB186</f>
        <v>954500000</v>
      </c>
      <c r="AC186" s="171">
        <f>'[8]RCB 3 An3D-Asset &amp;Liability '!AC186</f>
        <v>0</v>
      </c>
      <c r="AD186" s="169">
        <f>'[8]RCB 3 An3D-Asset &amp;Liability '!AD186</f>
        <v>0</v>
      </c>
      <c r="AE186" s="170">
        <f>'[8]RCB 3 An3D-Asset &amp;Liability '!AE186</f>
        <v>0</v>
      </c>
      <c r="AF186" s="170">
        <f>'[8]RCB 3 An3D-Asset &amp;Liability '!AF186</f>
        <v>0</v>
      </c>
      <c r="AG186" s="169">
        <f>'[8]RCB 3 An3D-Asset &amp;Liability '!AG186</f>
        <v>0</v>
      </c>
      <c r="AH186" s="170">
        <f>'[8]RCB 3 An3D-Asset &amp;Liability '!AH186</f>
        <v>0</v>
      </c>
      <c r="AI186" s="170">
        <f>'[8]RCB 3 An3D-Asset &amp;Liability '!AI186</f>
        <v>0</v>
      </c>
      <c r="AJ186" s="171">
        <f>'[8]RCB 3 An3D-Asset &amp;Liability '!AJ186</f>
        <v>0</v>
      </c>
      <c r="AK186" s="170">
        <f>'[8]RCB 3 An3D-Asset &amp;Liability '!AK186</f>
        <v>0</v>
      </c>
      <c r="AL186" s="170">
        <f>'[8]RCB 3 An3D-Asset &amp;Liability '!AL186</f>
        <v>5836560</v>
      </c>
      <c r="AM186" s="170">
        <f>'[8]RCB 3 An3D-Asset &amp;Liability '!AM186</f>
        <v>0</v>
      </c>
      <c r="AN186" s="169">
        <f>'[8]RCB 3 An3D-Asset &amp;Liability '!AN186</f>
        <v>0</v>
      </c>
      <c r="AO186" s="170">
        <f>'[8]RCB 3 An3D-Asset &amp;Liability '!AO186</f>
        <v>0</v>
      </c>
      <c r="AP186" s="171">
        <f>'[8]RCB 3 An3D-Asset &amp;Liability '!AP186</f>
        <v>0</v>
      </c>
    </row>
    <row r="187" spans="1:42">
      <c r="A187" s="168">
        <f>'[8]RCB 3 An3D-Asset &amp;Liability '!A187</f>
        <v>47362</v>
      </c>
      <c r="B187" s="545">
        <f>'[8]RCB 3 An3D-Asset &amp;Liability '!B187</f>
        <v>6155041.215987605</v>
      </c>
      <c r="C187" s="545">
        <f>'[8]RCB 3 An3D-Asset &amp;Liability '!C187</f>
        <v>15735.93369721138</v>
      </c>
      <c r="D187" s="546">
        <f>'[8]RCB 3 An3D-Asset &amp;Liability '!D187</f>
        <v>19963.482936686196</v>
      </c>
      <c r="E187" s="547">
        <f>'[8]RCB 3 An3D-Asset &amp;Liability '!E187</f>
        <v>0</v>
      </c>
      <c r="F187" s="545">
        <f>'[8]RCB 3 An3D-Asset &amp;Liability '!F187</f>
        <v>1186692.5447124124</v>
      </c>
      <c r="G187" s="545">
        <f>'[8]RCB 3 An3D-Asset &amp;Liability '!G187</f>
        <v>10300.855248985423</v>
      </c>
      <c r="H187" s="545">
        <f>'[8]RCB 3 An3D-Asset &amp;Liability '!H187</f>
        <v>0</v>
      </c>
      <c r="I187" s="546">
        <f>'[8]RCB 3 An3D-Asset &amp;Liability '!I187</f>
        <v>4934.6631650957816</v>
      </c>
      <c r="J187" s="547">
        <f>'[8]RCB 3 An3D-Asset &amp;Liability '!J187</f>
        <v>0</v>
      </c>
      <c r="K187" s="545">
        <f>'[8]RCB 3 An3D-Asset &amp;Liability '!K187</f>
        <v>308826046.70285761</v>
      </c>
      <c r="L187" s="545">
        <f>'[8]RCB 3 An3D-Asset &amp;Liability '!L187</f>
        <v>4064597.9241397195</v>
      </c>
      <c r="M187" s="545">
        <f>'[8]RCB 3 An3D-Asset &amp;Liability '!M187</f>
        <v>0</v>
      </c>
      <c r="N187" s="546">
        <f>'[8]RCB 3 An3D-Asset &amp;Liability '!N187</f>
        <v>600651.18538126745</v>
      </c>
      <c r="O187" s="547">
        <f>'[8]RCB 3 An3D-Asset &amp;Liability '!O187</f>
        <v>4747233437.9829502</v>
      </c>
      <c r="P187" s="545">
        <f>'[8]RCB 3 An3D-Asset &amp;Liability '!P187</f>
        <v>68742388.476344272</v>
      </c>
      <c r="Q187" s="546">
        <f>'[8]RCB 3 An3D-Asset &amp;Liability '!Q187</f>
        <v>7141482.4656322133</v>
      </c>
      <c r="R187" s="547">
        <f>'[8]RCB 3 An3D-Asset &amp;Liability '!R187</f>
        <v>0</v>
      </c>
      <c r="S187" s="545">
        <f>'[8]RCB 3 An3D-Asset &amp;Liability '!S187</f>
        <v>2285.0804895239676</v>
      </c>
      <c r="T187" s="545">
        <f>'[8]RCB 3 An3D-Asset &amp;Liability '!T187</f>
        <v>203.45128679007303</v>
      </c>
      <c r="U187" s="545">
        <f>'[8]RCB 3 An3D-Asset &amp;Liability '!U187</f>
        <v>0</v>
      </c>
      <c r="V187" s="546">
        <f>'[8]RCB 3 An3D-Asset &amp;Liability '!V187</f>
        <v>9.502126368937164</v>
      </c>
      <c r="W187" s="547">
        <f>'[8]RCB 3 An3D-Asset &amp;Liability '!W187</f>
        <v>21161859.180471949</v>
      </c>
      <c r="X187" s="545">
        <f>'[8]RCB 3 An3D-Asset &amp;Liability '!X187</f>
        <v>1123682.9362314246</v>
      </c>
      <c r="Y187" s="546">
        <f>'[8]RCB 3 An3D-Asset &amp;Liability '!Y187</f>
        <v>87998.06442546258</v>
      </c>
      <c r="Z187" s="151"/>
      <c r="AA187" s="169">
        <f>'[8]RCB 3 An3D-Asset &amp;Liability '!AA187</f>
        <v>0</v>
      </c>
      <c r="AB187" s="170">
        <f>'[8]RCB 3 An3D-Asset &amp;Liability '!AB187</f>
        <v>954500000</v>
      </c>
      <c r="AC187" s="171">
        <f>'[8]RCB 3 An3D-Asset &amp;Liability '!AC187</f>
        <v>0</v>
      </c>
      <c r="AD187" s="169">
        <f>'[8]RCB 3 An3D-Asset &amp;Liability '!AD187</f>
        <v>0</v>
      </c>
      <c r="AE187" s="170">
        <f>'[8]RCB 3 An3D-Asset &amp;Liability '!AE187</f>
        <v>0</v>
      </c>
      <c r="AF187" s="170">
        <f>'[8]RCB 3 An3D-Asset &amp;Liability '!AF187</f>
        <v>0</v>
      </c>
      <c r="AG187" s="169">
        <f>'[8]RCB 3 An3D-Asset &amp;Liability '!AG187</f>
        <v>0</v>
      </c>
      <c r="AH187" s="170">
        <f>'[8]RCB 3 An3D-Asset &amp;Liability '!AH187</f>
        <v>115500000</v>
      </c>
      <c r="AI187" s="170">
        <f>'[8]RCB 3 An3D-Asset &amp;Liability '!AI187</f>
        <v>0</v>
      </c>
      <c r="AJ187" s="171">
        <f>'[8]RCB 3 An3D-Asset &amp;Liability '!AJ187</f>
        <v>0</v>
      </c>
      <c r="AK187" s="170">
        <f>'[8]RCB 3 An3D-Asset &amp;Liability '!AK187</f>
        <v>0</v>
      </c>
      <c r="AL187" s="170">
        <f>'[8]RCB 3 An3D-Asset &amp;Liability '!AL187</f>
        <v>4601520</v>
      </c>
      <c r="AM187" s="170">
        <f>'[8]RCB 3 An3D-Asset &amp;Liability '!AM187</f>
        <v>0</v>
      </c>
      <c r="AN187" s="169">
        <f>'[8]RCB 3 An3D-Asset &amp;Liability '!AN187</f>
        <v>0</v>
      </c>
      <c r="AO187" s="170">
        <f>'[8]RCB 3 An3D-Asset &amp;Liability '!AO187</f>
        <v>0</v>
      </c>
      <c r="AP187" s="171">
        <f>'[8]RCB 3 An3D-Asset &amp;Liability '!AP187</f>
        <v>0</v>
      </c>
    </row>
    <row r="188" spans="1:42">
      <c r="A188" s="168">
        <f>'[8]RCB 3 An3D-Asset &amp;Liability '!A188</f>
        <v>47392</v>
      </c>
      <c r="B188" s="545">
        <f>'[8]RCB 3 An3D-Asset &amp;Liability '!B188</f>
        <v>6139305.2822903935</v>
      </c>
      <c r="C188" s="545">
        <f>'[8]RCB 3 An3D-Asset &amp;Liability '!C188</f>
        <v>15787.216067420035</v>
      </c>
      <c r="D188" s="546">
        <f>'[8]RCB 3 An3D-Asset &amp;Liability '!D188</f>
        <v>19912.200566477499</v>
      </c>
      <c r="E188" s="547">
        <f>'[8]RCB 3 An3D-Asset &amp;Liability '!E188</f>
        <v>0</v>
      </c>
      <c r="F188" s="545">
        <f>'[8]RCB 3 An3D-Asset &amp;Liability '!F188</f>
        <v>1176391.6894634271</v>
      </c>
      <c r="G188" s="545">
        <f>'[8]RCB 3 An3D-Asset &amp;Liability '!G188</f>
        <v>10343.689638729078</v>
      </c>
      <c r="H188" s="545">
        <f>'[8]RCB 3 An3D-Asset &amp;Liability '!H188</f>
        <v>0</v>
      </c>
      <c r="I188" s="546">
        <f>'[8]RCB 3 An3D-Asset &amp;Liability '!I188</f>
        <v>4891.8287753520835</v>
      </c>
      <c r="J188" s="547">
        <f>'[8]RCB 3 An3D-Asset &amp;Liability '!J188</f>
        <v>0</v>
      </c>
      <c r="K188" s="545">
        <f>'[8]RCB 3 An3D-Asset &amp;Liability '!K188</f>
        <v>304761448.77871865</v>
      </c>
      <c r="L188" s="545">
        <f>'[8]RCB 3 An3D-Asset &amp;Liability '!L188</f>
        <v>5377080.5784535194</v>
      </c>
      <c r="M188" s="545">
        <f>'[8]RCB 3 An3D-Asset &amp;Liability '!M188</f>
        <v>0</v>
      </c>
      <c r="N188" s="546">
        <f>'[8]RCB 3 An3D-Asset &amp;Liability '!N188</f>
        <v>593057.84445357695</v>
      </c>
      <c r="O188" s="547">
        <f>'[8]RCB 3 An3D-Asset &amp;Liability '!O188</f>
        <v>4678491049.506608</v>
      </c>
      <c r="P188" s="545">
        <f>'[8]RCB 3 An3D-Asset &amp;Liability '!P188</f>
        <v>83324721.912304938</v>
      </c>
      <c r="Q188" s="546">
        <f>'[8]RCB 3 An3D-Asset &amp;Liability '!Q188</f>
        <v>7039842.9745061491</v>
      </c>
      <c r="R188" s="547">
        <f>'[8]RCB 3 An3D-Asset &amp;Liability '!R188</f>
        <v>0</v>
      </c>
      <c r="S188" s="545">
        <f>'[8]RCB 3 An3D-Asset &amp;Liability '!S188</f>
        <v>2081.6292027338945</v>
      </c>
      <c r="T188" s="545">
        <f>'[8]RCB 3 An3D-Asset &amp;Liability '!T188</f>
        <v>204.2973050576411</v>
      </c>
      <c r="U188" s="545">
        <f>'[8]RCB 3 An3D-Asset &amp;Liability '!U188</f>
        <v>0</v>
      </c>
      <c r="V188" s="546">
        <f>'[8]RCB 3 An3D-Asset &amp;Liability '!V188</f>
        <v>8.656108101368444</v>
      </c>
      <c r="W188" s="547">
        <f>'[8]RCB 3 An3D-Asset &amp;Liability '!W188</f>
        <v>20038176.244240526</v>
      </c>
      <c r="X188" s="545">
        <f>'[8]RCB 3 An3D-Asset &amp;Liability '!X188</f>
        <v>362127.7396470895</v>
      </c>
      <c r="Y188" s="546">
        <f>'[8]RCB 3 An3D-Asset &amp;Liability '!Y188</f>
        <v>83325.416215633551</v>
      </c>
      <c r="Z188" s="151"/>
      <c r="AA188" s="169">
        <f>'[8]RCB 3 An3D-Asset &amp;Liability '!AA188</f>
        <v>0</v>
      </c>
      <c r="AB188" s="170">
        <f>'[8]RCB 3 An3D-Asset &amp;Liability '!AB188</f>
        <v>839000000</v>
      </c>
      <c r="AC188" s="171">
        <f>'[8]RCB 3 An3D-Asset &amp;Liability '!AC188</f>
        <v>0</v>
      </c>
      <c r="AD188" s="169">
        <f>'[8]RCB 3 An3D-Asset &amp;Liability '!AD188</f>
        <v>0</v>
      </c>
      <c r="AE188" s="170">
        <f>'[8]RCB 3 An3D-Asset &amp;Liability '!AE188</f>
        <v>0</v>
      </c>
      <c r="AF188" s="170">
        <f>'[8]RCB 3 An3D-Asset &amp;Liability '!AF188</f>
        <v>0</v>
      </c>
      <c r="AG188" s="169">
        <f>'[8]RCB 3 An3D-Asset &amp;Liability '!AG188</f>
        <v>0</v>
      </c>
      <c r="AH188" s="170">
        <f>'[8]RCB 3 An3D-Asset &amp;Liability '!AH188</f>
        <v>0</v>
      </c>
      <c r="AI188" s="170">
        <f>'[8]RCB 3 An3D-Asset &amp;Liability '!AI188</f>
        <v>0</v>
      </c>
      <c r="AJ188" s="171">
        <f>'[8]RCB 3 An3D-Asset &amp;Liability '!AJ188</f>
        <v>0</v>
      </c>
      <c r="AK188" s="170">
        <f>'[8]RCB 3 An3D-Asset &amp;Liability '!AK188</f>
        <v>0</v>
      </c>
      <c r="AL188" s="170">
        <f>'[8]RCB 3 An3D-Asset &amp;Liability '!AL188</f>
        <v>0</v>
      </c>
      <c r="AM188" s="170">
        <f>'[8]RCB 3 An3D-Asset &amp;Liability '!AM188</f>
        <v>0</v>
      </c>
      <c r="AN188" s="169">
        <f>'[8]RCB 3 An3D-Asset &amp;Liability '!AN188</f>
        <v>0</v>
      </c>
      <c r="AO188" s="170">
        <f>'[8]RCB 3 An3D-Asset &amp;Liability '!AO188</f>
        <v>0</v>
      </c>
      <c r="AP188" s="171">
        <f>'[8]RCB 3 An3D-Asset &amp;Liability '!AP188</f>
        <v>0</v>
      </c>
    </row>
    <row r="189" spans="1:42">
      <c r="A189" s="168">
        <f>'[8]RCB 3 An3D-Asset &amp;Liability '!A189</f>
        <v>47423</v>
      </c>
      <c r="B189" s="545">
        <f>'[8]RCB 3 An3D-Asset &amp;Liability '!B189</f>
        <v>6123518.0662229722</v>
      </c>
      <c r="C189" s="545">
        <f>'[8]RCB 3 An3D-Asset &amp;Liability '!C189</f>
        <v>242975.36284646907</v>
      </c>
      <c r="D189" s="546">
        <f>'[8]RCB 3 An3D-Asset &amp;Liability '!D189</f>
        <v>19860.751052454783</v>
      </c>
      <c r="E189" s="547">
        <f>'[8]RCB 3 An3D-Asset &amp;Liability '!E189</f>
        <v>0</v>
      </c>
      <c r="F189" s="545">
        <f>'[8]RCB 3 An3D-Asset &amp;Liability '!F189</f>
        <v>1166047.9998246979</v>
      </c>
      <c r="G189" s="545">
        <f>'[8]RCB 3 An3D-Asset &amp;Liability '!G189</f>
        <v>10386.702148143431</v>
      </c>
      <c r="H189" s="545">
        <f>'[8]RCB 3 An3D-Asset &amp;Liability '!H189</f>
        <v>0</v>
      </c>
      <c r="I189" s="546">
        <f>'[8]RCB 3 An3D-Asset &amp;Liability '!I189</f>
        <v>4848.8162659377012</v>
      </c>
      <c r="J189" s="547">
        <f>'[8]RCB 3 An3D-Asset &amp;Liability '!J189</f>
        <v>0</v>
      </c>
      <c r="K189" s="545">
        <f>'[8]RCB 3 An3D-Asset &amp;Liability '!K189</f>
        <v>299384368.20026457</v>
      </c>
      <c r="L189" s="545">
        <f>'[8]RCB 3 An3D-Asset &amp;Liability '!L189</f>
        <v>4351095.9182646563</v>
      </c>
      <c r="M189" s="545">
        <f>'[8]RCB 3 An3D-Asset &amp;Liability '!M189</f>
        <v>0</v>
      </c>
      <c r="N189" s="546">
        <f>'[8]RCB 3 An3D-Asset &amp;Liability '!N189</f>
        <v>582668.12477212795</v>
      </c>
      <c r="O189" s="547">
        <f>'[8]RCB 3 An3D-Asset &amp;Liability '!O189</f>
        <v>4595166327.5943012</v>
      </c>
      <c r="P189" s="545">
        <f>'[8]RCB 3 An3D-Asset &amp;Liability '!P189</f>
        <v>73824329.160225868</v>
      </c>
      <c r="Q189" s="546">
        <f>'[8]RCB 3 An3D-Asset &amp;Liability '!Q189</f>
        <v>6908330.5741481911</v>
      </c>
      <c r="R189" s="547">
        <f>'[8]RCB 3 An3D-Asset &amp;Liability '!R189</f>
        <v>0</v>
      </c>
      <c r="S189" s="545">
        <f>'[8]RCB 3 An3D-Asset &amp;Liability '!S189</f>
        <v>1877.3318976762534</v>
      </c>
      <c r="T189" s="545">
        <f>'[8]RCB 3 An3D-Asset &amp;Liability '!T189</f>
        <v>205.14684135117272</v>
      </c>
      <c r="U189" s="545">
        <f>'[8]RCB 3 An3D-Asset &amp;Liability '!U189</f>
        <v>0</v>
      </c>
      <c r="V189" s="546">
        <f>'[8]RCB 3 An3D-Asset &amp;Liability '!V189</f>
        <v>7.8065718078370878</v>
      </c>
      <c r="W189" s="547">
        <f>'[8]RCB 3 An3D-Asset &amp;Liability '!W189</f>
        <v>19676048.504593436</v>
      </c>
      <c r="X189" s="545">
        <f>'[8]RCB 3 An3D-Asset &amp;Liability '!X189</f>
        <v>264463.52416579035</v>
      </c>
      <c r="Y189" s="546">
        <f>'[8]RCB 3 An3D-Asset &amp;Liability '!Y189</f>
        <v>81819.56836493437</v>
      </c>
      <c r="Z189" s="151"/>
      <c r="AA189" s="169">
        <f>'[8]RCB 3 An3D-Asset &amp;Liability '!AA189</f>
        <v>0</v>
      </c>
      <c r="AB189" s="170">
        <f>'[8]RCB 3 An3D-Asset &amp;Liability '!AB189</f>
        <v>839000000</v>
      </c>
      <c r="AC189" s="171">
        <f>'[8]RCB 3 An3D-Asset &amp;Liability '!AC189</f>
        <v>0</v>
      </c>
      <c r="AD189" s="169">
        <f>'[8]RCB 3 An3D-Asset &amp;Liability '!AD189</f>
        <v>0</v>
      </c>
      <c r="AE189" s="170">
        <f>'[8]RCB 3 An3D-Asset &amp;Liability '!AE189</f>
        <v>0</v>
      </c>
      <c r="AF189" s="170">
        <f>'[8]RCB 3 An3D-Asset &amp;Liability '!AF189</f>
        <v>0</v>
      </c>
      <c r="AG189" s="169">
        <f>'[8]RCB 3 An3D-Asset &amp;Liability '!AG189</f>
        <v>0</v>
      </c>
      <c r="AH189" s="170">
        <f>'[8]RCB 3 An3D-Asset &amp;Liability '!AH189</f>
        <v>0</v>
      </c>
      <c r="AI189" s="170">
        <f>'[8]RCB 3 An3D-Asset &amp;Liability '!AI189</f>
        <v>0</v>
      </c>
      <c r="AJ189" s="171">
        <f>'[8]RCB 3 An3D-Asset &amp;Liability '!AJ189</f>
        <v>0</v>
      </c>
      <c r="AK189" s="170">
        <f>'[8]RCB 3 An3D-Asset &amp;Liability '!AK189</f>
        <v>0</v>
      </c>
      <c r="AL189" s="170">
        <f>'[8]RCB 3 An3D-Asset &amp;Liability '!AL189</f>
        <v>0</v>
      </c>
      <c r="AM189" s="170">
        <f>'[8]RCB 3 An3D-Asset &amp;Liability '!AM189</f>
        <v>0</v>
      </c>
      <c r="AN189" s="169">
        <f>'[8]RCB 3 An3D-Asset &amp;Liability '!AN189</f>
        <v>0</v>
      </c>
      <c r="AO189" s="170">
        <f>'[8]RCB 3 An3D-Asset &amp;Liability '!AO189</f>
        <v>0</v>
      </c>
      <c r="AP189" s="171">
        <f>'[8]RCB 3 An3D-Asset &amp;Liability '!AP189</f>
        <v>0</v>
      </c>
    </row>
    <row r="190" spans="1:42">
      <c r="A190" s="168">
        <f>'[8]RCB 3 An3D-Asset &amp;Liability '!A190</f>
        <v>47453</v>
      </c>
      <c r="B190" s="545">
        <f>'[8]RCB 3 An3D-Asset &amp;Liability '!B190</f>
        <v>5880542.7033765037</v>
      </c>
      <c r="C190" s="545">
        <f>'[8]RCB 3 An3D-Asset &amp;Liability '!C190</f>
        <v>13278.991470662606</v>
      </c>
      <c r="D190" s="546">
        <f>'[8]RCB 3 An3D-Asset &amp;Liability '!D190</f>
        <v>19072.832389488714</v>
      </c>
      <c r="E190" s="547">
        <f>'[8]RCB 3 An3D-Asset &amp;Liability '!E190</f>
        <v>0</v>
      </c>
      <c r="F190" s="545">
        <f>'[8]RCB 3 An3D-Asset &amp;Liability '!F190</f>
        <v>1155661.2976765544</v>
      </c>
      <c r="G190" s="545">
        <f>'[8]RCB 3 An3D-Asset &amp;Liability '!G190</f>
        <v>9270.3803435276932</v>
      </c>
      <c r="H190" s="545">
        <f>'[8]RCB 3 An3D-Asset &amp;Liability '!H190</f>
        <v>0</v>
      </c>
      <c r="I190" s="546">
        <f>'[8]RCB 3 An3D-Asset &amp;Liability '!I190</f>
        <v>4805.6248961716719</v>
      </c>
      <c r="J190" s="547">
        <f>'[8]RCB 3 An3D-Asset &amp;Liability '!J190</f>
        <v>0</v>
      </c>
      <c r="K190" s="545">
        <f>'[8]RCB 3 An3D-Asset &amp;Liability '!K190</f>
        <v>295033272.28199989</v>
      </c>
      <c r="L190" s="545">
        <f>'[8]RCB 3 An3D-Asset &amp;Liability '!L190</f>
        <v>5210952.4468445731</v>
      </c>
      <c r="M190" s="545">
        <f>'[8]RCB 3 An3D-Asset &amp;Liability '!M190</f>
        <v>0</v>
      </c>
      <c r="N190" s="546">
        <f>'[8]RCB 3 An3D-Asset &amp;Liability '!N190</f>
        <v>574054.8207794748</v>
      </c>
      <c r="O190" s="547">
        <f>'[8]RCB 3 An3D-Asset &amp;Liability '!O190</f>
        <v>4521341998.4340763</v>
      </c>
      <c r="P190" s="545">
        <f>'[8]RCB 3 An3D-Asset &amp;Liability '!P190</f>
        <v>71175477.951343298</v>
      </c>
      <c r="Q190" s="546">
        <f>'[8]RCB 3 An3D-Asset &amp;Liability '!Q190</f>
        <v>6791868.9237490455</v>
      </c>
      <c r="R190" s="547">
        <f>'[8]RCB 3 An3D-Asset &amp;Liability '!R190</f>
        <v>0</v>
      </c>
      <c r="S190" s="545">
        <f>'[8]RCB 3 An3D-Asset &amp;Liability '!S190</f>
        <v>1672.1850563250807</v>
      </c>
      <c r="T190" s="545">
        <f>'[8]RCB 3 An3D-Asset &amp;Liability '!T190</f>
        <v>205.99991029979128</v>
      </c>
      <c r="U190" s="545">
        <f>'[8]RCB 3 An3D-Asset &amp;Liability '!U190</f>
        <v>0</v>
      </c>
      <c r="V190" s="546">
        <f>'[8]RCB 3 An3D-Asset &amp;Liability '!V190</f>
        <v>6.9535028592184602</v>
      </c>
      <c r="W190" s="547">
        <f>'[8]RCB 3 An3D-Asset &amp;Liability '!W190</f>
        <v>19411584.980427653</v>
      </c>
      <c r="X190" s="545">
        <f>'[8]RCB 3 An3D-Asset &amp;Liability '!X190</f>
        <v>355091.69085031206</v>
      </c>
      <c r="Y190" s="546">
        <f>'[8]RCB 3 An3D-Asset &amp;Liability '!Y190</f>
        <v>80719.840876945018</v>
      </c>
      <c r="Z190" s="151"/>
      <c r="AA190" s="169">
        <f>'[8]RCB 3 An3D-Asset &amp;Liability '!AA190</f>
        <v>0</v>
      </c>
      <c r="AB190" s="170">
        <f>'[8]RCB 3 An3D-Asset &amp;Liability '!AB190</f>
        <v>839000000</v>
      </c>
      <c r="AC190" s="171">
        <f>'[8]RCB 3 An3D-Asset &amp;Liability '!AC190</f>
        <v>0</v>
      </c>
      <c r="AD190" s="169">
        <f>'[8]RCB 3 An3D-Asset &amp;Liability '!AD190</f>
        <v>0</v>
      </c>
      <c r="AE190" s="170">
        <f>'[8]RCB 3 An3D-Asset &amp;Liability '!AE190</f>
        <v>0</v>
      </c>
      <c r="AF190" s="170">
        <f>'[8]RCB 3 An3D-Asset &amp;Liability '!AF190</f>
        <v>0</v>
      </c>
      <c r="AG190" s="169">
        <f>'[8]RCB 3 An3D-Asset &amp;Liability '!AG190</f>
        <v>0</v>
      </c>
      <c r="AH190" s="170">
        <f>'[8]RCB 3 An3D-Asset &amp;Liability '!AH190</f>
        <v>0</v>
      </c>
      <c r="AI190" s="170">
        <f>'[8]RCB 3 An3D-Asset &amp;Liability '!AI190</f>
        <v>0</v>
      </c>
      <c r="AJ190" s="171">
        <f>'[8]RCB 3 An3D-Asset &amp;Liability '!AJ190</f>
        <v>0</v>
      </c>
      <c r="AK190" s="170">
        <f>'[8]RCB 3 An3D-Asset &amp;Liability '!AK190</f>
        <v>0</v>
      </c>
      <c r="AL190" s="170">
        <f>'[8]RCB 3 An3D-Asset &amp;Liability '!AL190</f>
        <v>0</v>
      </c>
      <c r="AM190" s="170">
        <f>'[8]RCB 3 An3D-Asset &amp;Liability '!AM190</f>
        <v>0</v>
      </c>
      <c r="AN190" s="169">
        <f>'[8]RCB 3 An3D-Asset &amp;Liability '!AN190</f>
        <v>0</v>
      </c>
      <c r="AO190" s="170">
        <f>'[8]RCB 3 An3D-Asset &amp;Liability '!AO190</f>
        <v>0</v>
      </c>
      <c r="AP190" s="171">
        <f>'[8]RCB 3 An3D-Asset &amp;Liability '!AP190</f>
        <v>0</v>
      </c>
    </row>
    <row r="191" spans="1:42">
      <c r="A191" s="168">
        <f>'[8]RCB 3 An3D-Asset &amp;Liability '!A191</f>
        <v>47484</v>
      </c>
      <c r="B191" s="545">
        <f>'[8]RCB 3 An3D-Asset &amp;Liability '!B191</f>
        <v>5867263.7119058408</v>
      </c>
      <c r="C191" s="545">
        <f>'[8]RCB 3 An3D-Asset &amp;Liability '!C191</f>
        <v>13322.154252861861</v>
      </c>
      <c r="D191" s="546">
        <f>'[8]RCB 3 An3D-Asset &amp;Liability '!D191</f>
        <v>19029.669607289477</v>
      </c>
      <c r="E191" s="547">
        <f>'[8]RCB 3 An3D-Asset &amp;Liability '!E191</f>
        <v>0</v>
      </c>
      <c r="F191" s="545">
        <f>'[8]RCB 3 An3D-Asset &amp;Liability '!F191</f>
        <v>1146390.9173330269</v>
      </c>
      <c r="G191" s="545">
        <f>'[8]RCB 3 An3D-Asset &amp;Liability '!G191</f>
        <v>9308.9296751228576</v>
      </c>
      <c r="H191" s="545">
        <f>'[8]RCB 3 An3D-Asset &amp;Liability '!H191</f>
        <v>0</v>
      </c>
      <c r="I191" s="546">
        <f>'[8]RCB 3 An3D-Asset &amp;Liability '!I191</f>
        <v>4767.075564576503</v>
      </c>
      <c r="J191" s="547">
        <f>'[8]RCB 3 An3D-Asset &amp;Liability '!J191</f>
        <v>0</v>
      </c>
      <c r="K191" s="545">
        <f>'[8]RCB 3 An3D-Asset &amp;Liability '!K191</f>
        <v>289822319.83515579</v>
      </c>
      <c r="L191" s="545">
        <f>'[8]RCB 3 An3D-Asset &amp;Liability '!L191</f>
        <v>4775665.5776070179</v>
      </c>
      <c r="M191" s="545">
        <f>'[8]RCB 3 An3D-Asset &amp;Liability '!M191</f>
        <v>0</v>
      </c>
      <c r="N191" s="546">
        <f>'[8]RCB 3 An3D-Asset &amp;Liability '!N191</f>
        <v>564545.0080596765</v>
      </c>
      <c r="O191" s="547">
        <f>'[8]RCB 3 An3D-Asset &amp;Liability '!O191</f>
        <v>4450166520.4827375</v>
      </c>
      <c r="P191" s="545">
        <f>'[8]RCB 3 An3D-Asset &amp;Liability '!P191</f>
        <v>59499043.015157185</v>
      </c>
      <c r="Q191" s="546">
        <f>'[8]RCB 3 An3D-Asset &amp;Liability '!Q191</f>
        <v>6682021.8246054575</v>
      </c>
      <c r="R191" s="547">
        <f>'[8]RCB 3 An3D-Asset &amp;Liability '!R191</f>
        <v>0</v>
      </c>
      <c r="S191" s="545">
        <f>'[8]RCB 3 An3D-Asset &amp;Liability '!S191</f>
        <v>1466.1851460252894</v>
      </c>
      <c r="T191" s="545">
        <f>'[8]RCB 3 An3D-Asset &amp;Liability '!T191</f>
        <v>206.85652659345305</v>
      </c>
      <c r="U191" s="545">
        <f>'[8]RCB 3 An3D-Asset &amp;Liability '!U191</f>
        <v>0</v>
      </c>
      <c r="V191" s="546">
        <f>'[8]RCB 3 An3D-Asset &amp;Liability '!V191</f>
        <v>6.0968865655551623</v>
      </c>
      <c r="W191" s="547">
        <f>'[8]RCB 3 An3D-Asset &amp;Liability '!W191</f>
        <v>19056493.289577335</v>
      </c>
      <c r="X191" s="545">
        <f>'[8]RCB 3 An3D-Asset &amp;Liability '!X191</f>
        <v>254010.27748725971</v>
      </c>
      <c r="Y191" s="546">
        <f>'[8]RCB 3 An3D-Asset &amp;Liability '!Y191</f>
        <v>79243.251262492427</v>
      </c>
      <c r="Z191" s="151"/>
      <c r="AA191" s="169">
        <f>'[8]RCB 3 An3D-Asset &amp;Liability '!AA191</f>
        <v>0</v>
      </c>
      <c r="AB191" s="170">
        <f>'[8]RCB 3 An3D-Asset &amp;Liability '!AB191</f>
        <v>839000000</v>
      </c>
      <c r="AC191" s="171">
        <f>'[8]RCB 3 An3D-Asset &amp;Liability '!AC191</f>
        <v>0</v>
      </c>
      <c r="AD191" s="169">
        <f>'[8]RCB 3 An3D-Asset &amp;Liability '!AD191</f>
        <v>0</v>
      </c>
      <c r="AE191" s="170">
        <f>'[8]RCB 3 An3D-Asset &amp;Liability '!AE191</f>
        <v>0</v>
      </c>
      <c r="AF191" s="170">
        <f>'[8]RCB 3 An3D-Asset &amp;Liability '!AF191</f>
        <v>0</v>
      </c>
      <c r="AG191" s="169">
        <f>'[8]RCB 3 An3D-Asset &amp;Liability '!AG191</f>
        <v>0</v>
      </c>
      <c r="AH191" s="170">
        <f>'[8]RCB 3 An3D-Asset &amp;Liability '!AH191</f>
        <v>0</v>
      </c>
      <c r="AI191" s="170">
        <f>'[8]RCB 3 An3D-Asset &amp;Liability '!AI191</f>
        <v>0</v>
      </c>
      <c r="AJ191" s="171">
        <f>'[8]RCB 3 An3D-Asset &amp;Liability '!AJ191</f>
        <v>0</v>
      </c>
      <c r="AK191" s="170">
        <f>'[8]RCB 3 An3D-Asset &amp;Liability '!AK191</f>
        <v>0</v>
      </c>
      <c r="AL191" s="170">
        <f>'[8]RCB 3 An3D-Asset &amp;Liability '!AL191</f>
        <v>0</v>
      </c>
      <c r="AM191" s="170">
        <f>'[8]RCB 3 An3D-Asset &amp;Liability '!AM191</f>
        <v>0</v>
      </c>
      <c r="AN191" s="169">
        <f>'[8]RCB 3 An3D-Asset &amp;Liability '!AN191</f>
        <v>0</v>
      </c>
      <c r="AO191" s="170">
        <f>'[8]RCB 3 An3D-Asset &amp;Liability '!AO191</f>
        <v>0</v>
      </c>
      <c r="AP191" s="171">
        <f>'[8]RCB 3 An3D-Asset &amp;Liability '!AP191</f>
        <v>0</v>
      </c>
    </row>
    <row r="192" spans="1:42">
      <c r="A192" s="168">
        <f>'[8]RCB 3 An3D-Asset &amp;Liability '!A192</f>
        <v>47515</v>
      </c>
      <c r="B192" s="545">
        <f>'[8]RCB 3 An3D-Asset &amp;Liability '!B192</f>
        <v>5853941.5576529801</v>
      </c>
      <c r="C192" s="545">
        <f>'[8]RCB 3 An3D-Asset &amp;Liability '!C192</f>
        <v>13365.457342501255</v>
      </c>
      <c r="D192" s="546">
        <f>'[8]RCB 3 An3D-Asset &amp;Liability '!D192</f>
        <v>18986.366517649985</v>
      </c>
      <c r="E192" s="547">
        <f>'[8]RCB 3 An3D-Asset &amp;Liability '!E192</f>
        <v>0</v>
      </c>
      <c r="F192" s="545">
        <f>'[8]RCB 3 An3D-Asset &amp;Liability '!F192</f>
        <v>1137081.9876579039</v>
      </c>
      <c r="G192" s="545">
        <f>'[8]RCB 3 An3D-Asset &amp;Liability '!G192</f>
        <v>8487.1591080332146</v>
      </c>
      <c r="H192" s="545">
        <f>'[8]RCB 3 An3D-Asset &amp;Liability '!H192</f>
        <v>0</v>
      </c>
      <c r="I192" s="546">
        <f>'[8]RCB 3 An3D-Asset &amp;Liability '!I192</f>
        <v>4728.3659320107845</v>
      </c>
      <c r="J192" s="547">
        <f>'[8]RCB 3 An3D-Asset &amp;Liability '!J192</f>
        <v>0</v>
      </c>
      <c r="K192" s="545">
        <f>'[8]RCB 3 An3D-Asset &amp;Liability '!K192</f>
        <v>285046654.25754774</v>
      </c>
      <c r="L192" s="545">
        <f>'[8]RCB 3 An3D-Asset &amp;Liability '!L192</f>
        <v>4601549.8048296804</v>
      </c>
      <c r="M192" s="545">
        <f>'[8]RCB 3 An3D-Asset &amp;Liability '!M192</f>
        <v>0</v>
      </c>
      <c r="N192" s="546">
        <f>'[8]RCB 3 An3D-Asset &amp;Liability '!N192</f>
        <v>555743.24362391385</v>
      </c>
      <c r="O192" s="547">
        <f>'[8]RCB 3 An3D-Asset &amp;Liability '!O192</f>
        <v>4390667477.467576</v>
      </c>
      <c r="P192" s="545">
        <f>'[8]RCB 3 An3D-Asset &amp;Liability '!P192</f>
        <v>64977234.532275453</v>
      </c>
      <c r="Q192" s="546">
        <f>'[8]RCB 3 An3D-Asset &amp;Liability '!Q192</f>
        <v>6591715.6934326105</v>
      </c>
      <c r="R192" s="547">
        <f>'[8]RCB 3 An3D-Asset &amp;Liability '!R192</f>
        <v>0</v>
      </c>
      <c r="S192" s="545">
        <f>'[8]RCB 3 An3D-Asset &amp;Liability '!S192</f>
        <v>1259.3286194318364</v>
      </c>
      <c r="T192" s="545">
        <f>'[8]RCB 3 An3D-Asset &amp;Liability '!T192</f>
        <v>207.71670498320395</v>
      </c>
      <c r="U192" s="545">
        <f>'[8]RCB 3 An3D-Asset &amp;Liability '!U192</f>
        <v>0</v>
      </c>
      <c r="V192" s="546">
        <f>'[8]RCB 3 An3D-Asset &amp;Liability '!V192</f>
        <v>5.2367081758040532</v>
      </c>
      <c r="W192" s="547">
        <f>'[8]RCB 3 An3D-Asset &amp;Liability '!W192</f>
        <v>18802483.012090079</v>
      </c>
      <c r="X192" s="545">
        <f>'[8]RCB 3 An3D-Asset &amp;Liability '!X192</f>
        <v>237034.74482983063</v>
      </c>
      <c r="Y192" s="546">
        <f>'[8]RCB 3 An3D-Asset &amp;Liability '!Y192</f>
        <v>78186.991858607915</v>
      </c>
      <c r="Z192" s="151"/>
      <c r="AA192" s="169">
        <f>'[8]RCB 3 An3D-Asset &amp;Liability '!AA192</f>
        <v>0</v>
      </c>
      <c r="AB192" s="170">
        <f>'[8]RCB 3 An3D-Asset &amp;Liability '!AB192</f>
        <v>839000000</v>
      </c>
      <c r="AC192" s="171">
        <f>'[8]RCB 3 An3D-Asset &amp;Liability '!AC192</f>
        <v>0</v>
      </c>
      <c r="AD192" s="169">
        <f>'[8]RCB 3 An3D-Asset &amp;Liability '!AD192</f>
        <v>0</v>
      </c>
      <c r="AE192" s="170">
        <f>'[8]RCB 3 An3D-Asset &amp;Liability '!AE192</f>
        <v>0</v>
      </c>
      <c r="AF192" s="170">
        <f>'[8]RCB 3 An3D-Asset &amp;Liability '!AF192</f>
        <v>0</v>
      </c>
      <c r="AG192" s="169">
        <f>'[8]RCB 3 An3D-Asset &amp;Liability '!AG192</f>
        <v>0</v>
      </c>
      <c r="AH192" s="170">
        <f>'[8]RCB 3 An3D-Asset &amp;Liability '!AH192</f>
        <v>0</v>
      </c>
      <c r="AI192" s="170">
        <f>'[8]RCB 3 An3D-Asset &amp;Liability '!AI192</f>
        <v>0</v>
      </c>
      <c r="AJ192" s="171">
        <f>'[8]RCB 3 An3D-Asset &amp;Liability '!AJ192</f>
        <v>0</v>
      </c>
      <c r="AK192" s="170">
        <f>'[8]RCB 3 An3D-Asset &amp;Liability '!AK192</f>
        <v>0</v>
      </c>
      <c r="AL192" s="170">
        <f>'[8]RCB 3 An3D-Asset &amp;Liability '!AL192</f>
        <v>0</v>
      </c>
      <c r="AM192" s="170">
        <f>'[8]RCB 3 An3D-Asset &amp;Liability '!AM192</f>
        <v>0</v>
      </c>
      <c r="AN192" s="169">
        <f>'[8]RCB 3 An3D-Asset &amp;Liability '!AN192</f>
        <v>0</v>
      </c>
      <c r="AO192" s="170">
        <f>'[8]RCB 3 An3D-Asset &amp;Liability '!AO192</f>
        <v>0</v>
      </c>
      <c r="AP192" s="171">
        <f>'[8]RCB 3 An3D-Asset &amp;Liability '!AP192</f>
        <v>0</v>
      </c>
    </row>
    <row r="193" spans="1:42">
      <c r="A193" s="168">
        <f>'[8]RCB 3 An3D-Asset &amp;Liability '!A193</f>
        <v>47543</v>
      </c>
      <c r="B193" s="545">
        <f>'[8]RCB 3 An3D-Asset &amp;Liability '!B193</f>
        <v>5840576.1003104784</v>
      </c>
      <c r="C193" s="545">
        <f>'[8]RCB 3 An3D-Asset &amp;Liability '!C193</f>
        <v>662625.92119570146</v>
      </c>
      <c r="D193" s="546">
        <f>'[8]RCB 3 An3D-Asset &amp;Liability '!D193</f>
        <v>18942.922664449907</v>
      </c>
      <c r="E193" s="547">
        <f>'[8]RCB 3 An3D-Asset &amp;Liability '!E193</f>
        <v>0</v>
      </c>
      <c r="F193" s="545">
        <f>'[8]RCB 3 An3D-Asset &amp;Liability '!F193</f>
        <v>1128594.8285498705</v>
      </c>
      <c r="G193" s="545">
        <f>'[8]RCB 3 An3D-Asset &amp;Liability '!G193</f>
        <v>8522.451544657426</v>
      </c>
      <c r="H193" s="545">
        <f>'[8]RCB 3 An3D-Asset &amp;Liability '!H193</f>
        <v>0</v>
      </c>
      <c r="I193" s="546">
        <f>'[8]RCB 3 An3D-Asset &amp;Liability '!I193</f>
        <v>4693.0734953865449</v>
      </c>
      <c r="J193" s="547">
        <f>'[8]RCB 3 An3D-Asset &amp;Liability '!J193</f>
        <v>0</v>
      </c>
      <c r="K193" s="545">
        <f>'[8]RCB 3 An3D-Asset &amp;Liability '!K193</f>
        <v>280445104.45271975</v>
      </c>
      <c r="L193" s="545">
        <f>'[8]RCB 3 An3D-Asset &amp;Liability '!L193</f>
        <v>3623144.3659803527</v>
      </c>
      <c r="M193" s="545">
        <f>'[8]RCB 3 An3D-Asset &amp;Liability '!M193</f>
        <v>0</v>
      </c>
      <c r="N193" s="546">
        <f>'[8]RCB 3 An3D-Asset &amp;Liability '!N193</f>
        <v>547431.67797275039</v>
      </c>
      <c r="O193" s="547">
        <f>'[8]RCB 3 An3D-Asset &amp;Liability '!O193</f>
        <v>4325690242.9353056</v>
      </c>
      <c r="P193" s="545">
        <f>'[8]RCB 3 An3D-Asset &amp;Liability '!P193</f>
        <v>56377669.268365264</v>
      </c>
      <c r="Q193" s="546">
        <f>'[8]RCB 3 An3D-Asset &amp;Liability '!Q193</f>
        <v>6492169.6917135231</v>
      </c>
      <c r="R193" s="547">
        <f>'[8]RCB 3 An3D-Asset &amp;Liability '!R193</f>
        <v>0</v>
      </c>
      <c r="S193" s="545">
        <f>'[8]RCB 3 An3D-Asset &amp;Liability '!S193</f>
        <v>1051.6119144486324</v>
      </c>
      <c r="T193" s="545">
        <f>'[8]RCB 3 An3D-Asset &amp;Liability '!T193</f>
        <v>208.58046028142473</v>
      </c>
      <c r="U193" s="545">
        <f>'[8]RCB 3 An3D-Asset &amp;Liability '!U193</f>
        <v>0</v>
      </c>
      <c r="V193" s="546">
        <f>'[8]RCB 3 An3D-Asset &amp;Liability '!V193</f>
        <v>4.3729528775822297</v>
      </c>
      <c r="W193" s="547">
        <f>'[8]RCB 3 An3D-Asset &amp;Liability '!W193</f>
        <v>18565448.267260246</v>
      </c>
      <c r="X193" s="545">
        <f>'[8]RCB 3 An3D-Asset &amp;Liability '!X193</f>
        <v>743684.07069075014</v>
      </c>
      <c r="Y193" s="546">
        <f>'[8]RCB 3 An3D-Asset &amp;Liability '!Y193</f>
        <v>77201.32237802392</v>
      </c>
      <c r="Z193" s="151"/>
      <c r="AA193" s="169">
        <f>'[8]RCB 3 An3D-Asset &amp;Liability '!AA193</f>
        <v>0</v>
      </c>
      <c r="AB193" s="170">
        <f>'[8]RCB 3 An3D-Asset &amp;Liability '!AB193</f>
        <v>839000000</v>
      </c>
      <c r="AC193" s="171">
        <f>'[8]RCB 3 An3D-Asset &amp;Liability '!AC193</f>
        <v>0</v>
      </c>
      <c r="AD193" s="169">
        <f>'[8]RCB 3 An3D-Asset &amp;Liability '!AD193</f>
        <v>0</v>
      </c>
      <c r="AE193" s="170">
        <f>'[8]RCB 3 An3D-Asset &amp;Liability '!AE193</f>
        <v>0</v>
      </c>
      <c r="AF193" s="170">
        <f>'[8]RCB 3 An3D-Asset &amp;Liability '!AF193</f>
        <v>0</v>
      </c>
      <c r="AG193" s="169">
        <f>'[8]RCB 3 An3D-Asset &amp;Liability '!AG193</f>
        <v>0</v>
      </c>
      <c r="AH193" s="170">
        <f>'[8]RCB 3 An3D-Asset &amp;Liability '!AH193</f>
        <v>0</v>
      </c>
      <c r="AI193" s="170">
        <f>'[8]RCB 3 An3D-Asset &amp;Liability '!AI193</f>
        <v>0</v>
      </c>
      <c r="AJ193" s="171">
        <f>'[8]RCB 3 An3D-Asset &amp;Liability '!AJ193</f>
        <v>0</v>
      </c>
      <c r="AK193" s="170">
        <f>'[8]RCB 3 An3D-Asset &amp;Liability '!AK193</f>
        <v>0</v>
      </c>
      <c r="AL193" s="170">
        <f>'[8]RCB 3 An3D-Asset &amp;Liability '!AL193</f>
        <v>0</v>
      </c>
      <c r="AM193" s="170">
        <f>'[8]RCB 3 An3D-Asset &amp;Liability '!AM193</f>
        <v>0</v>
      </c>
      <c r="AN193" s="169">
        <f>'[8]RCB 3 An3D-Asset &amp;Liability '!AN193</f>
        <v>0</v>
      </c>
      <c r="AO193" s="170">
        <f>'[8]RCB 3 An3D-Asset &amp;Liability '!AO193</f>
        <v>0</v>
      </c>
      <c r="AP193" s="171">
        <f>'[8]RCB 3 An3D-Asset &amp;Liability '!AP193</f>
        <v>0</v>
      </c>
    </row>
    <row r="194" spans="1:42">
      <c r="A194" s="168">
        <f>'[8]RCB 3 An3D-Asset &amp;Liability '!A194</f>
        <v>47574</v>
      </c>
      <c r="B194" s="545">
        <f>'[8]RCB 3 An3D-Asset &amp;Liability '!B194</f>
        <v>5177950.1791147757</v>
      </c>
      <c r="C194" s="545">
        <f>'[8]RCB 3 An3D-Asset &amp;Liability '!C194</f>
        <v>13452.486270065285</v>
      </c>
      <c r="D194" s="546">
        <f>'[8]RCB 3 An3D-Asset &amp;Liability '!D194</f>
        <v>16794.792416919332</v>
      </c>
      <c r="E194" s="547">
        <f>'[8]RCB 3 An3D-Asset &amp;Liability '!E194</f>
        <v>0</v>
      </c>
      <c r="F194" s="545">
        <f>'[8]RCB 3 An3D-Asset &amp;Liability '!F194</f>
        <v>1120072.3770052134</v>
      </c>
      <c r="G194" s="545">
        <f>'[8]RCB 3 An3D-Asset &amp;Liability '!G194</f>
        <v>8557.890738997261</v>
      </c>
      <c r="H194" s="545">
        <f>'[8]RCB 3 An3D-Asset &amp;Liability '!H194</f>
        <v>0</v>
      </c>
      <c r="I194" s="546">
        <f>'[8]RCB 3 An3D-Asset &amp;Liability '!I194</f>
        <v>4657.634301046679</v>
      </c>
      <c r="J194" s="547">
        <f>'[8]RCB 3 An3D-Asset &amp;Liability '!J194</f>
        <v>0</v>
      </c>
      <c r="K194" s="545">
        <f>'[8]RCB 3 An3D-Asset &amp;Liability '!K194</f>
        <v>276821960.08673894</v>
      </c>
      <c r="L194" s="545">
        <f>'[8]RCB 3 An3D-Asset &amp;Liability '!L194</f>
        <v>3398282.5620598341</v>
      </c>
      <c r="M194" s="545">
        <f>'[8]RCB 3 An3D-Asset &amp;Liability '!M194</f>
        <v>0</v>
      </c>
      <c r="N194" s="546">
        <f>'[8]RCB 3 An3D-Asset &amp;Liability '!N194</f>
        <v>541274.66178613657</v>
      </c>
      <c r="O194" s="547">
        <f>'[8]RCB 3 An3D-Asset &amp;Liability '!O194</f>
        <v>4269312573.6669345</v>
      </c>
      <c r="P194" s="545">
        <f>'[8]RCB 3 An3D-Asset &amp;Liability '!P194</f>
        <v>64470342.483901821</v>
      </c>
      <c r="Q194" s="546">
        <f>'[8]RCB 3 An3D-Asset &amp;Liability '!Q194</f>
        <v>6408627.8541738316</v>
      </c>
      <c r="R194" s="547">
        <f>'[8]RCB 3 An3D-Asset &amp;Liability '!R194</f>
        <v>0</v>
      </c>
      <c r="S194" s="545">
        <f>'[8]RCB 3 An3D-Asset &amp;Liability '!S194</f>
        <v>843.0314541672077</v>
      </c>
      <c r="T194" s="545">
        <f>'[8]RCB 3 An3D-Asset &amp;Liability '!T194</f>
        <v>209.44780736209555</v>
      </c>
      <c r="U194" s="545">
        <f>'[8]RCB 3 An3D-Asset &amp;Liability '!U194</f>
        <v>0</v>
      </c>
      <c r="V194" s="546">
        <f>'[8]RCB 3 An3D-Asset &amp;Liability '!V194</f>
        <v>3.505605796911972</v>
      </c>
      <c r="W194" s="547">
        <f>'[8]RCB 3 An3D-Asset &amp;Liability '!W194</f>
        <v>17821764.196569491</v>
      </c>
      <c r="X194" s="545">
        <f>'[8]RCB 3 An3D-Asset &amp;Liability '!X194</f>
        <v>688430.4521803183</v>
      </c>
      <c r="Y194" s="546">
        <f>'[8]RCB 3 An3D-Asset &amp;Liability '!Y194</f>
        <v>74108.836117401515</v>
      </c>
      <c r="Z194" s="151"/>
      <c r="AA194" s="169">
        <f>'[8]RCB 3 An3D-Asset &amp;Liability '!AA194</f>
        <v>0</v>
      </c>
      <c r="AB194" s="170">
        <f>'[8]RCB 3 An3D-Asset &amp;Liability '!AB194</f>
        <v>839000000</v>
      </c>
      <c r="AC194" s="171">
        <f>'[8]RCB 3 An3D-Asset &amp;Liability '!AC194</f>
        <v>0</v>
      </c>
      <c r="AD194" s="169">
        <f>'[8]RCB 3 An3D-Asset &amp;Liability '!AD194</f>
        <v>0</v>
      </c>
      <c r="AE194" s="170">
        <f>'[8]RCB 3 An3D-Asset &amp;Liability '!AE194</f>
        <v>0</v>
      </c>
      <c r="AF194" s="170">
        <f>'[8]RCB 3 An3D-Asset &amp;Liability '!AF194</f>
        <v>0</v>
      </c>
      <c r="AG194" s="169">
        <f>'[8]RCB 3 An3D-Asset &amp;Liability '!AG194</f>
        <v>0</v>
      </c>
      <c r="AH194" s="170">
        <f>'[8]RCB 3 An3D-Asset &amp;Liability '!AH194</f>
        <v>0</v>
      </c>
      <c r="AI194" s="170">
        <f>'[8]RCB 3 An3D-Asset &amp;Liability '!AI194</f>
        <v>0</v>
      </c>
      <c r="AJ194" s="171">
        <f>'[8]RCB 3 An3D-Asset &amp;Liability '!AJ194</f>
        <v>0</v>
      </c>
      <c r="AK194" s="170">
        <f>'[8]RCB 3 An3D-Asset &amp;Liability '!AK194</f>
        <v>0</v>
      </c>
      <c r="AL194" s="170">
        <f>'[8]RCB 3 An3D-Asset &amp;Liability '!AL194</f>
        <v>0</v>
      </c>
      <c r="AM194" s="170">
        <f>'[8]RCB 3 An3D-Asset &amp;Liability '!AM194</f>
        <v>0</v>
      </c>
      <c r="AN194" s="169">
        <f>'[8]RCB 3 An3D-Asset &amp;Liability '!AN194</f>
        <v>0</v>
      </c>
      <c r="AO194" s="170">
        <f>'[8]RCB 3 An3D-Asset &amp;Liability '!AO194</f>
        <v>0</v>
      </c>
      <c r="AP194" s="171">
        <f>'[8]RCB 3 An3D-Asset &amp;Liability '!AP194</f>
        <v>0</v>
      </c>
    </row>
    <row r="195" spans="1:42">
      <c r="A195" s="168">
        <f>'[8]RCB 3 An3D-Asset &amp;Liability '!A195</f>
        <v>47604</v>
      </c>
      <c r="B195" s="545">
        <f>'[8]RCB 3 An3D-Asset &amp;Liability '!B195</f>
        <v>5164497.6928447112</v>
      </c>
      <c r="C195" s="545">
        <f>'[8]RCB 3 An3D-Asset &amp;Liability '!C195</f>
        <v>13009.891185442892</v>
      </c>
      <c r="D195" s="546">
        <f>'[8]RCB 3 An3D-Asset &amp;Liability '!D195</f>
        <v>16751.065662300683</v>
      </c>
      <c r="E195" s="547">
        <f>'[8]RCB 3 An3D-Asset &amp;Liability '!E195</f>
        <v>0</v>
      </c>
      <c r="F195" s="545">
        <f>'[8]RCB 3 An3D-Asset &amp;Liability '!F195</f>
        <v>1111514.486266216</v>
      </c>
      <c r="G195" s="545">
        <f>'[8]RCB 3 An3D-Asset &amp;Liability '!G195</f>
        <v>7707.3428295183421</v>
      </c>
      <c r="H195" s="545">
        <f>'[8]RCB 3 An3D-Asset &amp;Liability '!H195</f>
        <v>0</v>
      </c>
      <c r="I195" s="546">
        <f>'[8]RCB 3 An3D-Asset &amp;Liability '!I195</f>
        <v>4622.0477387236815</v>
      </c>
      <c r="J195" s="547">
        <f>'[8]RCB 3 An3D-Asset &amp;Liability '!J195</f>
        <v>0</v>
      </c>
      <c r="K195" s="545">
        <f>'[8]RCB 3 An3D-Asset &amp;Liability '!K195</f>
        <v>273423677.52467859</v>
      </c>
      <c r="L195" s="545">
        <f>'[8]RCB 3 An3D-Asset &amp;Liability '!L195</f>
        <v>4534858.3478751853</v>
      </c>
      <c r="M195" s="545">
        <f>'[8]RCB 3 An3D-Asset &amp;Liability '!M195</f>
        <v>0</v>
      </c>
      <c r="N195" s="546">
        <f>'[8]RCB 3 An3D-Asset &amp;Liability '!N195</f>
        <v>535524.66850426572</v>
      </c>
      <c r="O195" s="547">
        <f>'[8]RCB 3 An3D-Asset &amp;Liability '!O195</f>
        <v>4204842231.1830273</v>
      </c>
      <c r="P195" s="545">
        <f>'[8]RCB 3 An3D-Asset &amp;Liability '!P195</f>
        <v>76367962.010009572</v>
      </c>
      <c r="Q195" s="546">
        <f>'[8]RCB 3 An3D-Asset &amp;Liability '!Q195</f>
        <v>6309290.0416645026</v>
      </c>
      <c r="R195" s="547">
        <f>'[8]RCB 3 An3D-Asset &amp;Liability '!R195</f>
        <v>0</v>
      </c>
      <c r="S195" s="545">
        <f>'[8]RCB 3 An3D-Asset &amp;Liability '!S195</f>
        <v>633.58364680511215</v>
      </c>
      <c r="T195" s="545">
        <f>'[8]RCB 3 An3D-Asset &amp;Liability '!T195</f>
        <v>210.31876116104138</v>
      </c>
      <c r="U195" s="545">
        <f>'[8]RCB 3 An3D-Asset &amp;Liability '!U195</f>
        <v>0</v>
      </c>
      <c r="V195" s="546">
        <f>'[8]RCB 3 An3D-Asset &amp;Liability '!V195</f>
        <v>2.6346519979645913</v>
      </c>
      <c r="W195" s="547">
        <f>'[8]RCB 3 An3D-Asset &amp;Liability '!W195</f>
        <v>17133333.74438918</v>
      </c>
      <c r="X195" s="545">
        <f>'[8]RCB 3 An3D-Asset &amp;Liability '!X195</f>
        <v>422247.18964047206</v>
      </c>
      <c r="Y195" s="546">
        <f>'[8]RCB 3 An3D-Asset &amp;Liability '!Y195</f>
        <v>71246.112820418275</v>
      </c>
      <c r="Z195" s="151"/>
      <c r="AA195" s="169">
        <f>'[8]RCB 3 An3D-Asset &amp;Liability '!AA195</f>
        <v>0</v>
      </c>
      <c r="AB195" s="170">
        <f>'[8]RCB 3 An3D-Asset &amp;Liability '!AB195</f>
        <v>839000000</v>
      </c>
      <c r="AC195" s="171">
        <f>'[8]RCB 3 An3D-Asset &amp;Liability '!AC195</f>
        <v>0</v>
      </c>
      <c r="AD195" s="169">
        <f>'[8]RCB 3 An3D-Asset &amp;Liability '!AD195</f>
        <v>0</v>
      </c>
      <c r="AE195" s="170">
        <f>'[8]RCB 3 An3D-Asset &amp;Liability '!AE195</f>
        <v>0</v>
      </c>
      <c r="AF195" s="170">
        <f>'[8]RCB 3 An3D-Asset &amp;Liability '!AF195</f>
        <v>0</v>
      </c>
      <c r="AG195" s="169">
        <f>'[8]RCB 3 An3D-Asset &amp;Liability '!AG195</f>
        <v>0</v>
      </c>
      <c r="AH195" s="170">
        <f>'[8]RCB 3 An3D-Asset &amp;Liability '!AH195</f>
        <v>0</v>
      </c>
      <c r="AI195" s="170">
        <f>'[8]RCB 3 An3D-Asset &amp;Liability '!AI195</f>
        <v>0</v>
      </c>
      <c r="AJ195" s="171">
        <f>'[8]RCB 3 An3D-Asset &amp;Liability '!AJ195</f>
        <v>0</v>
      </c>
      <c r="AK195" s="170">
        <f>'[8]RCB 3 An3D-Asset &amp;Liability '!AK195</f>
        <v>0</v>
      </c>
      <c r="AL195" s="170">
        <f>'[8]RCB 3 An3D-Asset &amp;Liability '!AL195</f>
        <v>0</v>
      </c>
      <c r="AM195" s="170">
        <f>'[8]RCB 3 An3D-Asset &amp;Liability '!AM195</f>
        <v>0</v>
      </c>
      <c r="AN195" s="169">
        <f>'[8]RCB 3 An3D-Asset &amp;Liability '!AN195</f>
        <v>0</v>
      </c>
      <c r="AO195" s="170">
        <f>'[8]RCB 3 An3D-Asset &amp;Liability '!AO195</f>
        <v>0</v>
      </c>
      <c r="AP195" s="171">
        <f>'[8]RCB 3 An3D-Asset &amp;Liability '!AP195</f>
        <v>0</v>
      </c>
    </row>
    <row r="196" spans="1:42">
      <c r="A196" s="168">
        <f>'[8]RCB 3 An3D-Asset &amp;Liability '!A196</f>
        <v>47635</v>
      </c>
      <c r="B196" s="545">
        <f>'[8]RCB 3 An3D-Asset &amp;Liability '!B196</f>
        <v>5151487.8016592683</v>
      </c>
      <c r="C196" s="545">
        <f>'[8]RCB 3 An3D-Asset &amp;Liability '!C196</f>
        <v>13052.18358760425</v>
      </c>
      <c r="D196" s="546">
        <f>'[8]RCB 3 An3D-Asset &amp;Liability '!D196</f>
        <v>16708.773260139355</v>
      </c>
      <c r="E196" s="547">
        <f>'[8]RCB 3 An3D-Asset &amp;Liability '!E196</f>
        <v>0</v>
      </c>
      <c r="F196" s="545">
        <f>'[8]RCB 3 An3D-Asset &amp;Liability '!F196</f>
        <v>1103807.1434366975</v>
      </c>
      <c r="G196" s="545">
        <f>'[8]RCB 3 An3D-Asset &amp;Liability '!G196</f>
        <v>7739.3925301177514</v>
      </c>
      <c r="H196" s="545">
        <f>'[8]RCB 3 An3D-Asset &amp;Liability '!H196</f>
        <v>0</v>
      </c>
      <c r="I196" s="546">
        <f>'[8]RCB 3 An3D-Asset &amp;Liability '!I196</f>
        <v>4589.9980381242676</v>
      </c>
      <c r="J196" s="547">
        <f>'[8]RCB 3 An3D-Asset &amp;Liability '!J196</f>
        <v>0</v>
      </c>
      <c r="K196" s="545">
        <f>'[8]RCB 3 An3D-Asset &amp;Liability '!K196</f>
        <v>268888819.17680353</v>
      </c>
      <c r="L196" s="545">
        <f>'[8]RCB 3 An3D-Asset &amp;Liability '!L196</f>
        <v>3734925.4049129123</v>
      </c>
      <c r="M196" s="545">
        <f>'[8]RCB 3 An3D-Asset &amp;Liability '!M196</f>
        <v>0</v>
      </c>
      <c r="N196" s="546">
        <f>'[8]RCB 3 An3D-Asset &amp;Liability '!N196</f>
        <v>527078.60487240739</v>
      </c>
      <c r="O196" s="547">
        <f>'[8]RCB 3 An3D-Asset &amp;Liability '!O196</f>
        <v>4128474269.1730204</v>
      </c>
      <c r="P196" s="545">
        <f>'[8]RCB 3 An3D-Asset &amp;Liability '!P196</f>
        <v>66395592.037908152</v>
      </c>
      <c r="Q196" s="546">
        <f>'[8]RCB 3 An3D-Asset &amp;Liability '!Q196</f>
        <v>6195423.14174724</v>
      </c>
      <c r="R196" s="547">
        <f>'[8]RCB 3 An3D-Asset &amp;Liability '!R196</f>
        <v>0</v>
      </c>
      <c r="S196" s="545">
        <f>'[8]RCB 3 An3D-Asset &amp;Liability '!S196</f>
        <v>423.26488564407077</v>
      </c>
      <c r="T196" s="545">
        <f>'[8]RCB 3 An3D-Asset &amp;Liability '!T196</f>
        <v>211.19333667619733</v>
      </c>
      <c r="U196" s="545">
        <f>'[8]RCB 3 An3D-Asset &amp;Liability '!U196</f>
        <v>0</v>
      </c>
      <c r="V196" s="546">
        <f>'[8]RCB 3 An3D-Asset &amp;Liability '!V196</f>
        <v>1.7600764828032609</v>
      </c>
      <c r="W196" s="547">
        <f>'[8]RCB 3 An3D-Asset &amp;Liability '!W196</f>
        <v>16711086.554748705</v>
      </c>
      <c r="X196" s="545">
        <f>'[8]RCB 3 An3D-Asset &amp;Liability '!X196</f>
        <v>398116.31665559835</v>
      </c>
      <c r="Y196" s="546">
        <f>'[8]RCB 3 An3D-Asset &amp;Liability '!Y196</f>
        <v>69490.268256830037</v>
      </c>
      <c r="Z196" s="151"/>
      <c r="AA196" s="169">
        <f>'[8]RCB 3 An3D-Asset &amp;Liability '!AA196</f>
        <v>0</v>
      </c>
      <c r="AB196" s="170">
        <f>'[8]RCB 3 An3D-Asset &amp;Liability '!AB196</f>
        <v>839000000</v>
      </c>
      <c r="AC196" s="171">
        <f>'[8]RCB 3 An3D-Asset &amp;Liability '!AC196</f>
        <v>0</v>
      </c>
      <c r="AD196" s="169">
        <f>'[8]RCB 3 An3D-Asset &amp;Liability '!AD196</f>
        <v>0</v>
      </c>
      <c r="AE196" s="170">
        <f>'[8]RCB 3 An3D-Asset &amp;Liability '!AE196</f>
        <v>0</v>
      </c>
      <c r="AF196" s="170">
        <f>'[8]RCB 3 An3D-Asset &amp;Liability '!AF196</f>
        <v>0</v>
      </c>
      <c r="AG196" s="169">
        <f>'[8]RCB 3 An3D-Asset &amp;Liability '!AG196</f>
        <v>0</v>
      </c>
      <c r="AH196" s="170">
        <f>'[8]RCB 3 An3D-Asset &amp;Liability '!AH196</f>
        <v>692500000</v>
      </c>
      <c r="AI196" s="170">
        <f>'[8]RCB 3 An3D-Asset &amp;Liability '!AI196</f>
        <v>0</v>
      </c>
      <c r="AJ196" s="171">
        <f>'[8]RCB 3 An3D-Asset &amp;Liability '!AJ196</f>
        <v>0</v>
      </c>
      <c r="AK196" s="170">
        <f>'[8]RCB 3 An3D-Asset &amp;Liability '!AK196</f>
        <v>0</v>
      </c>
      <c r="AL196" s="170">
        <f>'[8]RCB 3 An3D-Asset &amp;Liability '!AL196</f>
        <v>27589200</v>
      </c>
      <c r="AM196" s="170">
        <f>'[8]RCB 3 An3D-Asset &amp;Liability '!AM196</f>
        <v>0</v>
      </c>
      <c r="AN196" s="169">
        <f>'[8]RCB 3 An3D-Asset &amp;Liability '!AN196</f>
        <v>0</v>
      </c>
      <c r="AO196" s="170">
        <f>'[8]RCB 3 An3D-Asset &amp;Liability '!AO196</f>
        <v>0</v>
      </c>
      <c r="AP196" s="171">
        <f>'[8]RCB 3 An3D-Asset &amp;Liability '!AP196</f>
        <v>0</v>
      </c>
    </row>
    <row r="197" spans="1:42">
      <c r="A197" s="168">
        <f>'[8]RCB 3 An3D-Asset &amp;Liability '!A197</f>
        <v>47665</v>
      </c>
      <c r="B197" s="545">
        <f>'[8]RCB 3 An3D-Asset &amp;Liability '!B197</f>
        <v>5138435.6180716641</v>
      </c>
      <c r="C197" s="545">
        <f>'[8]RCB 3 An3D-Asset &amp;Liability '!C197</f>
        <v>13094.613482218872</v>
      </c>
      <c r="D197" s="546">
        <f>'[8]RCB 3 An3D-Asset &amp;Liability '!D197</f>
        <v>16666.343365524728</v>
      </c>
      <c r="E197" s="547">
        <f>'[8]RCB 3 An3D-Asset &amp;Liability '!E197</f>
        <v>0</v>
      </c>
      <c r="F197" s="545">
        <f>'[8]RCB 3 An3D-Asset &amp;Liability '!F197</f>
        <v>1096067.7509065799</v>
      </c>
      <c r="G197" s="545">
        <f>'[8]RCB 3 An3D-Asset &amp;Liability '!G197</f>
        <v>7771.5755040554614</v>
      </c>
      <c r="H197" s="545">
        <f>'[8]RCB 3 An3D-Asset &amp;Liability '!H197</f>
        <v>0</v>
      </c>
      <c r="I197" s="546">
        <f>'[8]RCB 3 An3D-Asset &amp;Liability '!I197</f>
        <v>4557.8150641865286</v>
      </c>
      <c r="J197" s="547">
        <f>'[8]RCB 3 An3D-Asset &amp;Liability '!J197</f>
        <v>0</v>
      </c>
      <c r="K197" s="545">
        <f>'[8]RCB 3 An3D-Asset &amp;Liability '!K197</f>
        <v>265153893.77189067</v>
      </c>
      <c r="L197" s="545">
        <f>'[8]RCB 3 An3D-Asset &amp;Liability '!L197</f>
        <v>5763700.590197105</v>
      </c>
      <c r="M197" s="545">
        <f>'[8]RCB 3 An3D-Asset &amp;Liability '!M197</f>
        <v>0</v>
      </c>
      <c r="N197" s="546">
        <f>'[8]RCB 3 An3D-Asset &amp;Liability '!N197</f>
        <v>519765.97301551612</v>
      </c>
      <c r="O197" s="547">
        <f>'[8]RCB 3 An3D-Asset &amp;Liability '!O197</f>
        <v>4062078677.1351128</v>
      </c>
      <c r="P197" s="545">
        <f>'[8]RCB 3 An3D-Asset &amp;Liability '!P197</f>
        <v>63207927.453221537</v>
      </c>
      <c r="Q197" s="546">
        <f>'[8]RCB 3 An3D-Asset &amp;Liability '!Q197</f>
        <v>6096966.0070911571</v>
      </c>
      <c r="R197" s="547">
        <f>'[8]RCB 3 An3D-Asset &amp;Liability '!R197</f>
        <v>0</v>
      </c>
      <c r="S197" s="545">
        <f>'[8]RCB 3 An3D-Asset &amp;Liability '!S197</f>
        <v>212.07154896787344</v>
      </c>
      <c r="T197" s="545">
        <f>'[8]RCB 3 An3D-Asset &amp;Liability '!T197</f>
        <v>212.07154896787344</v>
      </c>
      <c r="U197" s="545">
        <f>'[8]RCB 3 An3D-Asset &amp;Liability '!U197</f>
        <v>0</v>
      </c>
      <c r="V197" s="546">
        <f>'[8]RCB 3 An3D-Asset &amp;Liability '!V197</f>
        <v>0.88186419112474035</v>
      </c>
      <c r="W197" s="547">
        <f>'[8]RCB 3 An3D-Asset &amp;Liability '!W197</f>
        <v>16312970.238093095</v>
      </c>
      <c r="X197" s="545">
        <f>'[8]RCB 3 An3D-Asset &amp;Liability '!X197</f>
        <v>268652.76728551573</v>
      </c>
      <c r="Y197" s="546">
        <f>'[8]RCB 3 An3D-Asset &amp;Liability '!Y197</f>
        <v>67834.767906737179</v>
      </c>
      <c r="Z197" s="151"/>
      <c r="AA197" s="169">
        <f>'[8]RCB 3 An3D-Asset &amp;Liability '!AA197</f>
        <v>0</v>
      </c>
      <c r="AB197" s="170">
        <f>'[8]RCB 3 An3D-Asset &amp;Liability '!AB197</f>
        <v>146500000</v>
      </c>
      <c r="AC197" s="171">
        <f>'[8]RCB 3 An3D-Asset &amp;Liability '!AC197</f>
        <v>0</v>
      </c>
      <c r="AD197" s="169">
        <f>'[8]RCB 3 An3D-Asset &amp;Liability '!AD197</f>
        <v>0</v>
      </c>
      <c r="AE197" s="170">
        <f>'[8]RCB 3 An3D-Asset &amp;Liability '!AE197</f>
        <v>0</v>
      </c>
      <c r="AF197" s="170">
        <f>'[8]RCB 3 An3D-Asset &amp;Liability '!AF197</f>
        <v>0</v>
      </c>
      <c r="AG197" s="169">
        <f>'[8]RCB 3 An3D-Asset &amp;Liability '!AG197</f>
        <v>0</v>
      </c>
      <c r="AH197" s="170">
        <f>'[8]RCB 3 An3D-Asset &amp;Liability '!AH197</f>
        <v>0</v>
      </c>
      <c r="AI197" s="170">
        <f>'[8]RCB 3 An3D-Asset &amp;Liability '!AI197</f>
        <v>0</v>
      </c>
      <c r="AJ197" s="171">
        <f>'[8]RCB 3 An3D-Asset &amp;Liability '!AJ197</f>
        <v>0</v>
      </c>
      <c r="AK197" s="170">
        <f>'[8]RCB 3 An3D-Asset &amp;Liability '!AK197</f>
        <v>0</v>
      </c>
      <c r="AL197" s="170">
        <f>'[8]RCB 3 An3D-Asset &amp;Liability '!AL197</f>
        <v>0</v>
      </c>
      <c r="AM197" s="170">
        <f>'[8]RCB 3 An3D-Asset &amp;Liability '!AM197</f>
        <v>0</v>
      </c>
      <c r="AN197" s="169">
        <f>'[8]RCB 3 An3D-Asset &amp;Liability '!AN197</f>
        <v>0</v>
      </c>
      <c r="AO197" s="170">
        <f>'[8]RCB 3 An3D-Asset &amp;Liability '!AO197</f>
        <v>0</v>
      </c>
      <c r="AP197" s="171">
        <f>'[8]RCB 3 An3D-Asset &amp;Liability '!AP197</f>
        <v>0</v>
      </c>
    </row>
    <row r="198" spans="1:42">
      <c r="A198" s="168">
        <f>'[8]RCB 3 An3D-Asset &amp;Liability '!A198</f>
        <v>47696</v>
      </c>
      <c r="B198" s="545">
        <f>'[8]RCB 3 An3D-Asset &amp;Liability '!B198</f>
        <v>5125341.004589445</v>
      </c>
      <c r="C198" s="545">
        <f>'[8]RCB 3 An3D-Asset &amp;Liability '!C198</f>
        <v>13137.181316303468</v>
      </c>
      <c r="D198" s="546">
        <f>'[8]RCB 3 An3D-Asset &amp;Liability '!D198</f>
        <v>16623.775531440104</v>
      </c>
      <c r="E198" s="547">
        <f>'[8]RCB 3 An3D-Asset &amp;Liability '!E198</f>
        <v>0</v>
      </c>
      <c r="F198" s="545">
        <f>'[8]RCB 3 An3D-Asset &amp;Liability '!F198</f>
        <v>1088296.1754025244</v>
      </c>
      <c r="G198" s="545">
        <f>'[8]RCB 3 An3D-Asset &amp;Liability '!G198</f>
        <v>7803.8923055264504</v>
      </c>
      <c r="H198" s="545">
        <f>'[8]RCB 3 An3D-Asset &amp;Liability '!H198</f>
        <v>0</v>
      </c>
      <c r="I198" s="546">
        <f>'[8]RCB 3 An3D-Asset &amp;Liability '!I198</f>
        <v>4525.4982627154977</v>
      </c>
      <c r="J198" s="547">
        <f>'[8]RCB 3 An3D-Asset &amp;Liability '!J198</f>
        <v>0</v>
      </c>
      <c r="K198" s="545">
        <f>'[8]RCB 3 An3D-Asset &amp;Liability '!K198</f>
        <v>259390193.18169323</v>
      </c>
      <c r="L198" s="545">
        <f>'[8]RCB 3 An3D-Asset &amp;Liability '!L198</f>
        <v>4611107.5036499389</v>
      </c>
      <c r="M198" s="545">
        <f>'[8]RCB 3 An3D-Asset &amp;Liability '!M198</f>
        <v>0</v>
      </c>
      <c r="N198" s="546">
        <f>'[8]RCB 3 An3D-Asset &amp;Liability '!N198</f>
        <v>509353.8492501147</v>
      </c>
      <c r="O198" s="547">
        <f>'[8]RCB 3 An3D-Asset &amp;Liability '!O198</f>
        <v>3998870749.6818881</v>
      </c>
      <c r="P198" s="545">
        <f>'[8]RCB 3 An3D-Asset &amp;Liability '!P198</f>
        <v>66052463.11473345</v>
      </c>
      <c r="Q198" s="546">
        <f>'[8]RCB 3 An3D-Asset &amp;Liability '!Q198</f>
        <v>6004416.3521368001</v>
      </c>
      <c r="R198" s="547">
        <f>'[8]RCB 3 An3D-Asset &amp;Liability '!R198</f>
        <v>0</v>
      </c>
      <c r="S198" s="545">
        <f>'[8]RCB 3 An3D-Asset &amp;Liability '!S198</f>
        <v>0</v>
      </c>
      <c r="T198" s="545">
        <f>'[8]RCB 3 An3D-Asset &amp;Liability '!T198</f>
        <v>0</v>
      </c>
      <c r="U198" s="545">
        <f>'[8]RCB 3 An3D-Asset &amp;Liability '!U198</f>
        <v>0</v>
      </c>
      <c r="V198" s="546">
        <f>'[8]RCB 3 An3D-Asset &amp;Liability '!V198</f>
        <v>0</v>
      </c>
      <c r="W198" s="547">
        <f>'[8]RCB 3 An3D-Asset &amp;Liability '!W198</f>
        <v>16044317.470807593</v>
      </c>
      <c r="X198" s="545">
        <f>'[8]RCB 3 An3D-Asset &amp;Liability '!X198</f>
        <v>402148.86165596812</v>
      </c>
      <c r="Y198" s="546">
        <f>'[8]RCB 3 An3D-Asset &amp;Liability '!Y198</f>
        <v>66717.620149441616</v>
      </c>
      <c r="Z198" s="151"/>
      <c r="AA198" s="169">
        <f>'[8]RCB 3 An3D-Asset &amp;Liability '!AA198</f>
        <v>0</v>
      </c>
      <c r="AB198" s="170">
        <f>'[8]RCB 3 An3D-Asset &amp;Liability '!AB198</f>
        <v>146500000</v>
      </c>
      <c r="AC198" s="171">
        <f>'[8]RCB 3 An3D-Asset &amp;Liability '!AC198</f>
        <v>0</v>
      </c>
      <c r="AD198" s="169">
        <f>'[8]RCB 3 An3D-Asset &amp;Liability '!AD198</f>
        <v>0</v>
      </c>
      <c r="AE198" s="170">
        <f>'[8]RCB 3 An3D-Asset &amp;Liability '!AE198</f>
        <v>0</v>
      </c>
      <c r="AF198" s="170">
        <f>'[8]RCB 3 An3D-Asset &amp;Liability '!AF198</f>
        <v>0</v>
      </c>
      <c r="AG198" s="169">
        <f>'[8]RCB 3 An3D-Asset &amp;Liability '!AG198</f>
        <v>0</v>
      </c>
      <c r="AH198" s="170">
        <f>'[8]RCB 3 An3D-Asset &amp;Liability '!AH198</f>
        <v>0</v>
      </c>
      <c r="AI198" s="170">
        <f>'[8]RCB 3 An3D-Asset &amp;Liability '!AI198</f>
        <v>0</v>
      </c>
      <c r="AJ198" s="171">
        <f>'[8]RCB 3 An3D-Asset &amp;Liability '!AJ198</f>
        <v>0</v>
      </c>
      <c r="AK198" s="170">
        <f>'[8]RCB 3 An3D-Asset &amp;Liability '!AK198</f>
        <v>0</v>
      </c>
      <c r="AL198" s="170">
        <f>'[8]RCB 3 An3D-Asset &amp;Liability '!AL198</f>
        <v>5836560</v>
      </c>
      <c r="AM198" s="170">
        <f>'[8]RCB 3 An3D-Asset &amp;Liability '!AM198</f>
        <v>0</v>
      </c>
      <c r="AN198" s="169">
        <f>'[8]RCB 3 An3D-Asset &amp;Liability '!AN198</f>
        <v>0</v>
      </c>
      <c r="AO198" s="170">
        <f>'[8]RCB 3 An3D-Asset &amp;Liability '!AO198</f>
        <v>0</v>
      </c>
      <c r="AP198" s="171">
        <f>'[8]RCB 3 An3D-Asset &amp;Liability '!AP198</f>
        <v>0</v>
      </c>
    </row>
    <row r="199" spans="1:42">
      <c r="A199" s="168">
        <f>'[8]RCB 3 An3D-Asset &amp;Liability '!A199</f>
        <v>47727</v>
      </c>
      <c r="B199" s="545">
        <f>'[8]RCB 3 An3D-Asset &amp;Liability '!B199</f>
        <v>5112203.8232731419</v>
      </c>
      <c r="C199" s="545">
        <f>'[8]RCB 3 An3D-Asset &amp;Liability '!C199</f>
        <v>477843.16753832821</v>
      </c>
      <c r="D199" s="546">
        <f>'[8]RCB 3 An3D-Asset &amp;Liability '!D199</f>
        <v>16581.069309415343</v>
      </c>
      <c r="E199" s="547">
        <f>'[8]RCB 3 An3D-Asset &amp;Liability '!E199</f>
        <v>0</v>
      </c>
      <c r="F199" s="545">
        <f>'[8]RCB 3 An3D-Asset &amp;Liability '!F199</f>
        <v>1080492.283096998</v>
      </c>
      <c r="G199" s="545">
        <f>'[8]RCB 3 An3D-Asset &amp;Liability '!G199</f>
        <v>6670.7608283687887</v>
      </c>
      <c r="H199" s="545">
        <f>'[8]RCB 3 An3D-Asset &amp;Liability '!H199</f>
        <v>0</v>
      </c>
      <c r="I199" s="546">
        <f>'[8]RCB 3 An3D-Asset &amp;Liability '!I199</f>
        <v>4493.0470772116832</v>
      </c>
      <c r="J199" s="547">
        <f>'[8]RCB 3 An3D-Asset &amp;Liability '!J199</f>
        <v>0</v>
      </c>
      <c r="K199" s="545">
        <f>'[8]RCB 3 An3D-Asset &amp;Liability '!K199</f>
        <v>254779085.67804414</v>
      </c>
      <c r="L199" s="545">
        <f>'[8]RCB 3 An3D-Asset &amp;Liability '!L199</f>
        <v>3119901.7869475433</v>
      </c>
      <c r="M199" s="545">
        <f>'[8]RCB 3 An3D-Asset &amp;Liability '!M199</f>
        <v>0</v>
      </c>
      <c r="N199" s="546">
        <f>'[8]RCB 3 An3D-Asset &amp;Liability '!N199</f>
        <v>500483.49603909266</v>
      </c>
      <c r="O199" s="547">
        <f>'[8]RCB 3 An3D-Asset &amp;Liability '!O199</f>
        <v>3932818286.5671597</v>
      </c>
      <c r="P199" s="545">
        <f>'[8]RCB 3 An3D-Asset &amp;Liability '!P199</f>
        <v>63166400.545420706</v>
      </c>
      <c r="Q199" s="546">
        <f>'[8]RCB 3 An3D-Asset &amp;Liability '!Q199</f>
        <v>5909736.9870965276</v>
      </c>
      <c r="R199" s="547">
        <f>'[8]RCB 3 An3D-Asset &amp;Liability '!R199</f>
        <v>0</v>
      </c>
      <c r="S199" s="545">
        <f>'[8]RCB 3 An3D-Asset &amp;Liability '!S199</f>
        <v>0</v>
      </c>
      <c r="T199" s="545">
        <f>'[8]RCB 3 An3D-Asset &amp;Liability '!T199</f>
        <v>0</v>
      </c>
      <c r="U199" s="545">
        <f>'[8]RCB 3 An3D-Asset &amp;Liability '!U199</f>
        <v>0</v>
      </c>
      <c r="V199" s="546">
        <f>'[8]RCB 3 An3D-Asset &amp;Liability '!V199</f>
        <v>0</v>
      </c>
      <c r="W199" s="547">
        <f>'[8]RCB 3 An3D-Asset &amp;Liability '!W199</f>
        <v>15642168.609151624</v>
      </c>
      <c r="X199" s="545">
        <f>'[8]RCB 3 An3D-Asset &amp;Liability '!X199</f>
        <v>613879.17555635457</v>
      </c>
      <c r="Y199" s="546">
        <f>'[8]RCB 3 An3D-Asset &amp;Liability '!Y199</f>
        <v>65045.351133055505</v>
      </c>
      <c r="Z199" s="151"/>
      <c r="AA199" s="169">
        <f>'[8]RCB 3 An3D-Asset &amp;Liability '!AA199</f>
        <v>0</v>
      </c>
      <c r="AB199" s="170">
        <f>'[8]RCB 3 An3D-Asset &amp;Liability '!AB199</f>
        <v>146500000</v>
      </c>
      <c r="AC199" s="171">
        <f>'[8]RCB 3 An3D-Asset &amp;Liability '!AC199</f>
        <v>0</v>
      </c>
      <c r="AD199" s="169">
        <f>'[8]RCB 3 An3D-Asset &amp;Liability '!AD199</f>
        <v>0</v>
      </c>
      <c r="AE199" s="170">
        <f>'[8]RCB 3 An3D-Asset &amp;Liability '!AE199</f>
        <v>0</v>
      </c>
      <c r="AF199" s="170">
        <f>'[8]RCB 3 An3D-Asset &amp;Liability '!AF199</f>
        <v>0</v>
      </c>
      <c r="AG199" s="169">
        <f>'[8]RCB 3 An3D-Asset &amp;Liability '!AG199</f>
        <v>0</v>
      </c>
      <c r="AH199" s="170">
        <f>'[8]RCB 3 An3D-Asset &amp;Liability '!AH199</f>
        <v>0</v>
      </c>
      <c r="AI199" s="170">
        <f>'[8]RCB 3 An3D-Asset &amp;Liability '!AI199</f>
        <v>0</v>
      </c>
      <c r="AJ199" s="171">
        <f>'[8]RCB 3 An3D-Asset &amp;Liability '!AJ199</f>
        <v>0</v>
      </c>
      <c r="AK199" s="170">
        <f>'[8]RCB 3 An3D-Asset &amp;Liability '!AK199</f>
        <v>0</v>
      </c>
      <c r="AL199" s="170">
        <f>'[8]RCB 3 An3D-Asset &amp;Liability '!AL199</f>
        <v>0</v>
      </c>
      <c r="AM199" s="170">
        <f>'[8]RCB 3 An3D-Asset &amp;Liability '!AM199</f>
        <v>0</v>
      </c>
      <c r="AN199" s="169">
        <f>'[8]RCB 3 An3D-Asset &amp;Liability '!AN199</f>
        <v>0</v>
      </c>
      <c r="AO199" s="170">
        <f>'[8]RCB 3 An3D-Asset &amp;Liability '!AO199</f>
        <v>0</v>
      </c>
      <c r="AP199" s="171">
        <f>'[8]RCB 3 An3D-Asset &amp;Liability '!AP199</f>
        <v>0</v>
      </c>
    </row>
    <row r="200" spans="1:42">
      <c r="A200" s="168">
        <f>'[8]RCB 3 An3D-Asset &amp;Liability '!A200</f>
        <v>47757</v>
      </c>
      <c r="B200" s="545">
        <f>'[8]RCB 3 An3D-Asset &amp;Liability '!B200</f>
        <v>4634360.6557348128</v>
      </c>
      <c r="C200" s="545">
        <f>'[8]RCB 3 An3D-Asset &amp;Liability '!C200</f>
        <v>13222.732598221424</v>
      </c>
      <c r="D200" s="546">
        <f>'[8]RCB 3 An3D-Asset &amp;Liability '!D200</f>
        <v>15031.940783522165</v>
      </c>
      <c r="E200" s="547">
        <f>'[8]RCB 3 An3D-Asset &amp;Liability '!E200</f>
        <v>0</v>
      </c>
      <c r="F200" s="545">
        <f>'[8]RCB 3 An3D-Asset &amp;Liability '!F200</f>
        <v>1073821.5222686292</v>
      </c>
      <c r="G200" s="545">
        <f>'[8]RCB 3 An3D-Asset &amp;Liability '!G200</f>
        <v>5891.4255621809607</v>
      </c>
      <c r="H200" s="545">
        <f>'[8]RCB 3 An3D-Asset &amp;Liability '!H200</f>
        <v>0</v>
      </c>
      <c r="I200" s="546">
        <f>'[8]RCB 3 An3D-Asset &amp;Liability '!I200</f>
        <v>4465.3078301003825</v>
      </c>
      <c r="J200" s="547">
        <f>'[8]RCB 3 An3D-Asset &amp;Liability '!J200</f>
        <v>0</v>
      </c>
      <c r="K200" s="545">
        <f>'[8]RCB 3 An3D-Asset &amp;Liability '!K200</f>
        <v>251659183.8910965</v>
      </c>
      <c r="L200" s="545">
        <f>'[8]RCB 3 An3D-Asset &amp;Liability '!L200</f>
        <v>5658660.2702512378</v>
      </c>
      <c r="M200" s="545">
        <f>'[8]RCB 3 An3D-Asset &amp;Liability '!M200</f>
        <v>0</v>
      </c>
      <c r="N200" s="546">
        <f>'[8]RCB 3 An3D-Asset &amp;Liability '!N200</f>
        <v>494106.56422649568</v>
      </c>
      <c r="O200" s="547">
        <f>'[8]RCB 3 An3D-Asset &amp;Liability '!O200</f>
        <v>3869651886.0217414</v>
      </c>
      <c r="P200" s="545">
        <f>'[8]RCB 3 An3D-Asset &amp;Liability '!P200</f>
        <v>78229112.643800467</v>
      </c>
      <c r="Q200" s="546">
        <f>'[8]RCB 3 An3D-Asset &amp;Liability '!Q200</f>
        <v>5823167.7893269286</v>
      </c>
      <c r="R200" s="547">
        <f>'[8]RCB 3 An3D-Asset &amp;Liability '!R200</f>
        <v>0</v>
      </c>
      <c r="S200" s="545">
        <f>'[8]RCB 3 An3D-Asset &amp;Liability '!S200</f>
        <v>0</v>
      </c>
      <c r="T200" s="545">
        <f>'[8]RCB 3 An3D-Asset &amp;Liability '!T200</f>
        <v>0</v>
      </c>
      <c r="U200" s="545">
        <f>'[8]RCB 3 An3D-Asset &amp;Liability '!U200</f>
        <v>0</v>
      </c>
      <c r="V200" s="546">
        <f>'[8]RCB 3 An3D-Asset &amp;Liability '!V200</f>
        <v>0</v>
      </c>
      <c r="W200" s="547">
        <f>'[8]RCB 3 An3D-Asset &amp;Liability '!W200</f>
        <v>15028289.433595266</v>
      </c>
      <c r="X200" s="545">
        <f>'[8]RCB 3 An3D-Asset &amp;Liability '!X200</f>
        <v>364712.40091952984</v>
      </c>
      <c r="Y200" s="546">
        <f>'[8]RCB 3 An3D-Asset &amp;Liability '!Y200</f>
        <v>62492.636894700328</v>
      </c>
      <c r="Z200" s="151"/>
      <c r="AA200" s="169">
        <f>'[8]RCB 3 An3D-Asset &amp;Liability '!AA200</f>
        <v>0</v>
      </c>
      <c r="AB200" s="170">
        <f>'[8]RCB 3 An3D-Asset &amp;Liability '!AB200</f>
        <v>146500000</v>
      </c>
      <c r="AC200" s="171">
        <f>'[8]RCB 3 An3D-Asset &amp;Liability '!AC200</f>
        <v>0</v>
      </c>
      <c r="AD200" s="169">
        <f>'[8]RCB 3 An3D-Asset &amp;Liability '!AD200</f>
        <v>0</v>
      </c>
      <c r="AE200" s="170">
        <f>'[8]RCB 3 An3D-Asset &amp;Liability '!AE200</f>
        <v>0</v>
      </c>
      <c r="AF200" s="170">
        <f>'[8]RCB 3 An3D-Asset &amp;Liability '!AF200</f>
        <v>0</v>
      </c>
      <c r="AG200" s="169">
        <f>'[8]RCB 3 An3D-Asset &amp;Liability '!AG200</f>
        <v>0</v>
      </c>
      <c r="AH200" s="170">
        <f>'[8]RCB 3 An3D-Asset &amp;Liability '!AH200</f>
        <v>0</v>
      </c>
      <c r="AI200" s="170">
        <f>'[8]RCB 3 An3D-Asset &amp;Liability '!AI200</f>
        <v>0</v>
      </c>
      <c r="AJ200" s="171">
        <f>'[8]RCB 3 An3D-Asset &amp;Liability '!AJ200</f>
        <v>0</v>
      </c>
      <c r="AK200" s="170">
        <f>'[8]RCB 3 An3D-Asset &amp;Liability '!AK200</f>
        <v>0</v>
      </c>
      <c r="AL200" s="170">
        <f>'[8]RCB 3 An3D-Asset &amp;Liability '!AL200</f>
        <v>0</v>
      </c>
      <c r="AM200" s="170">
        <f>'[8]RCB 3 An3D-Asset &amp;Liability '!AM200</f>
        <v>0</v>
      </c>
      <c r="AN200" s="169">
        <f>'[8]RCB 3 An3D-Asset &amp;Liability '!AN200</f>
        <v>0</v>
      </c>
      <c r="AO200" s="170">
        <f>'[8]RCB 3 An3D-Asset &amp;Liability '!AO200</f>
        <v>0</v>
      </c>
      <c r="AP200" s="171">
        <f>'[8]RCB 3 An3D-Asset &amp;Liability '!AP200</f>
        <v>0</v>
      </c>
    </row>
    <row r="201" spans="1:42">
      <c r="A201" s="168">
        <f>'[8]RCB 3 An3D-Asset &amp;Liability '!A201</f>
        <v>47788</v>
      </c>
      <c r="B201" s="545">
        <f>'[8]RCB 3 An3D-Asset &amp;Liability '!B201</f>
        <v>4621137.9231365919</v>
      </c>
      <c r="C201" s="545">
        <f>'[8]RCB 3 An3D-Asset &amp;Liability '!C201</f>
        <v>13265.716947374167</v>
      </c>
      <c r="D201" s="546">
        <f>'[8]RCB 3 An3D-Asset &amp;Liability '!D201</f>
        <v>14988.956434369344</v>
      </c>
      <c r="E201" s="547">
        <f>'[8]RCB 3 An3D-Asset &amp;Liability '!E201</f>
        <v>0</v>
      </c>
      <c r="F201" s="545">
        <f>'[8]RCB 3 An3D-Asset &amp;Liability '!F201</f>
        <v>1067930.0967064481</v>
      </c>
      <c r="G201" s="545">
        <f>'[8]RCB 3 An3D-Asset &amp;Liability '!G201</f>
        <v>5915.9240734770256</v>
      </c>
      <c r="H201" s="545">
        <f>'[8]RCB 3 An3D-Asset &amp;Liability '!H201</f>
        <v>0</v>
      </c>
      <c r="I201" s="546">
        <f>'[8]RCB 3 An3D-Asset &amp;Liability '!I201</f>
        <v>4440.809318804314</v>
      </c>
      <c r="J201" s="547">
        <f>'[8]RCB 3 An3D-Asset &amp;Liability '!J201</f>
        <v>0</v>
      </c>
      <c r="K201" s="545">
        <f>'[8]RCB 3 An3D-Asset &amp;Liability '!K201</f>
        <v>246000523.62084547</v>
      </c>
      <c r="L201" s="545">
        <f>'[8]RCB 3 An3D-Asset &amp;Liability '!L201</f>
        <v>2573509.3773830086</v>
      </c>
      <c r="M201" s="545">
        <f>'[8]RCB 3 An3D-Asset &amp;Liability '!M201</f>
        <v>0</v>
      </c>
      <c r="N201" s="546">
        <f>'[8]RCB 3 An3D-Asset &amp;Liability '!N201</f>
        <v>483766.01050464396</v>
      </c>
      <c r="O201" s="547">
        <f>'[8]RCB 3 An3D-Asset &amp;Liability '!O201</f>
        <v>3791422773.3779364</v>
      </c>
      <c r="P201" s="545">
        <f>'[8]RCB 3 An3D-Asset &amp;Liability '!P201</f>
        <v>73601238.441717222</v>
      </c>
      <c r="Q201" s="546">
        <f>'[8]RCB 3 An3D-Asset &amp;Liability '!Q201</f>
        <v>5715856.4549014941</v>
      </c>
      <c r="R201" s="547">
        <f>'[8]RCB 3 An3D-Asset &amp;Liability '!R201</f>
        <v>0</v>
      </c>
      <c r="S201" s="545">
        <f>'[8]RCB 3 An3D-Asset &amp;Liability '!S201</f>
        <v>0</v>
      </c>
      <c r="T201" s="545">
        <f>'[8]RCB 3 An3D-Asset &amp;Liability '!T201</f>
        <v>0</v>
      </c>
      <c r="U201" s="545">
        <f>'[8]RCB 3 An3D-Asset &amp;Liability '!U201</f>
        <v>0</v>
      </c>
      <c r="V201" s="546">
        <f>'[8]RCB 3 An3D-Asset &amp;Liability '!V201</f>
        <v>0</v>
      </c>
      <c r="W201" s="547">
        <f>'[8]RCB 3 An3D-Asset &amp;Liability '!W201</f>
        <v>14663577.032675741</v>
      </c>
      <c r="X201" s="545">
        <f>'[8]RCB 3 An3D-Asset &amp;Liability '!X201</f>
        <v>357338.89286635653</v>
      </c>
      <c r="Y201" s="546">
        <f>'[8]RCB 3 An3D-Asset &amp;Liability '!Y201</f>
        <v>60976.041160876601</v>
      </c>
      <c r="Z201" s="151"/>
      <c r="AA201" s="169">
        <f>'[8]RCB 3 An3D-Asset &amp;Liability '!AA201</f>
        <v>0</v>
      </c>
      <c r="AB201" s="170">
        <f>'[8]RCB 3 An3D-Asset &amp;Liability '!AB201</f>
        <v>146500000</v>
      </c>
      <c r="AC201" s="171">
        <f>'[8]RCB 3 An3D-Asset &amp;Liability '!AC201</f>
        <v>0</v>
      </c>
      <c r="AD201" s="169">
        <f>'[8]RCB 3 An3D-Asset &amp;Liability '!AD201</f>
        <v>0</v>
      </c>
      <c r="AE201" s="170">
        <f>'[8]RCB 3 An3D-Asset &amp;Liability '!AE201</f>
        <v>0</v>
      </c>
      <c r="AF201" s="170">
        <f>'[8]RCB 3 An3D-Asset &amp;Liability '!AF201</f>
        <v>0</v>
      </c>
      <c r="AG201" s="169">
        <f>'[8]RCB 3 An3D-Asset &amp;Liability '!AG201</f>
        <v>0</v>
      </c>
      <c r="AH201" s="170">
        <f>'[8]RCB 3 An3D-Asset &amp;Liability '!AH201</f>
        <v>0</v>
      </c>
      <c r="AI201" s="170">
        <f>'[8]RCB 3 An3D-Asset &amp;Liability '!AI201</f>
        <v>0</v>
      </c>
      <c r="AJ201" s="171">
        <f>'[8]RCB 3 An3D-Asset &amp;Liability '!AJ201</f>
        <v>0</v>
      </c>
      <c r="AK201" s="170">
        <f>'[8]RCB 3 An3D-Asset &amp;Liability '!AK201</f>
        <v>0</v>
      </c>
      <c r="AL201" s="170">
        <f>'[8]RCB 3 An3D-Asset &amp;Liability '!AL201</f>
        <v>0</v>
      </c>
      <c r="AM201" s="170">
        <f>'[8]RCB 3 An3D-Asset &amp;Liability '!AM201</f>
        <v>0</v>
      </c>
      <c r="AN201" s="169">
        <f>'[8]RCB 3 An3D-Asset &amp;Liability '!AN201</f>
        <v>0</v>
      </c>
      <c r="AO201" s="170">
        <f>'[8]RCB 3 An3D-Asset &amp;Liability '!AO201</f>
        <v>0</v>
      </c>
      <c r="AP201" s="171">
        <f>'[8]RCB 3 An3D-Asset &amp;Liability '!AP201</f>
        <v>0</v>
      </c>
    </row>
    <row r="202" spans="1:42">
      <c r="A202" s="168">
        <f>'[8]RCB 3 An3D-Asset &amp;Liability '!A202</f>
        <v>47818</v>
      </c>
      <c r="B202" s="545">
        <f>'[8]RCB 3 An3D-Asset &amp;Liability '!B202</f>
        <v>4607872.206189218</v>
      </c>
      <c r="C202" s="545">
        <f>'[8]RCB 3 An3D-Asset &amp;Liability '!C202</f>
        <v>13308.841038645543</v>
      </c>
      <c r="D202" s="546">
        <f>'[8]RCB 3 An3D-Asset &amp;Liability '!D202</f>
        <v>14945.832343098009</v>
      </c>
      <c r="E202" s="547">
        <f>'[8]RCB 3 An3D-Asset &amp;Liability '!E202</f>
        <v>0</v>
      </c>
      <c r="F202" s="545">
        <f>'[8]RCB 3 An3D-Asset &amp;Liability '!F202</f>
        <v>1062014.1726329713</v>
      </c>
      <c r="G202" s="545">
        <f>'[8]RCB 3 An3D-Asset &amp;Liability '!G202</f>
        <v>5940.5244577492358</v>
      </c>
      <c r="H202" s="545">
        <f>'[8]RCB 3 An3D-Asset &amp;Liability '!H202</f>
        <v>0</v>
      </c>
      <c r="I202" s="546">
        <f>'[8]RCB 3 An3D-Asset &amp;Liability '!I202</f>
        <v>4416.2089345321056</v>
      </c>
      <c r="J202" s="547">
        <f>'[8]RCB 3 An3D-Asset &amp;Liability '!J202</f>
        <v>0</v>
      </c>
      <c r="K202" s="545">
        <f>'[8]RCB 3 An3D-Asset &amp;Liability '!K202</f>
        <v>243427014.24346218</v>
      </c>
      <c r="L202" s="545">
        <f>'[8]RCB 3 An3D-Asset &amp;Liability '!L202</f>
        <v>4083437.2201538403</v>
      </c>
      <c r="M202" s="545">
        <f>'[8]RCB 3 An3D-Asset &amp;Liability '!M202</f>
        <v>0</v>
      </c>
      <c r="N202" s="546">
        <f>'[8]RCB 3 An3D-Asset &amp;Liability '!N202</f>
        <v>478880.73554492026</v>
      </c>
      <c r="O202" s="547">
        <f>'[8]RCB 3 An3D-Asset &amp;Liability '!O202</f>
        <v>3717821534.936223</v>
      </c>
      <c r="P202" s="545">
        <f>'[8]RCB 3 An3D-Asset &amp;Liability '!P202</f>
        <v>77821651.607982442</v>
      </c>
      <c r="Q202" s="546">
        <f>'[8]RCB 3 An3D-Asset &amp;Liability '!Q202</f>
        <v>5611877.2940374427</v>
      </c>
      <c r="R202" s="547">
        <f>'[8]RCB 3 An3D-Asset &amp;Liability '!R202</f>
        <v>0</v>
      </c>
      <c r="S202" s="545">
        <f>'[8]RCB 3 An3D-Asset &amp;Liability '!S202</f>
        <v>0</v>
      </c>
      <c r="T202" s="545">
        <f>'[8]RCB 3 An3D-Asset &amp;Liability '!T202</f>
        <v>0</v>
      </c>
      <c r="U202" s="545">
        <f>'[8]RCB 3 An3D-Asset &amp;Liability '!U202</f>
        <v>0</v>
      </c>
      <c r="V202" s="546">
        <f>'[8]RCB 3 An3D-Asset &amp;Liability '!V202</f>
        <v>0</v>
      </c>
      <c r="W202" s="547">
        <f>'[8]RCB 3 An3D-Asset &amp;Liability '!W202</f>
        <v>14306238.139809376</v>
      </c>
      <c r="X202" s="545">
        <f>'[8]RCB 3 An3D-Asset &amp;Liability '!X202</f>
        <v>289988.41058086656</v>
      </c>
      <c r="Y202" s="546">
        <f>'[8]RCB 3 An3D-Asset &amp;Liability '!Y202</f>
        <v>59490.106931374023</v>
      </c>
      <c r="Z202" s="151"/>
      <c r="AA202" s="169">
        <f>'[8]RCB 3 An3D-Asset &amp;Liability '!AA202</f>
        <v>0</v>
      </c>
      <c r="AB202" s="170">
        <f>'[8]RCB 3 An3D-Asset &amp;Liability '!AB202</f>
        <v>146500000</v>
      </c>
      <c r="AC202" s="171">
        <f>'[8]RCB 3 An3D-Asset &amp;Liability '!AC202</f>
        <v>0</v>
      </c>
      <c r="AD202" s="169">
        <f>'[8]RCB 3 An3D-Asset &amp;Liability '!AD202</f>
        <v>0</v>
      </c>
      <c r="AE202" s="170">
        <f>'[8]RCB 3 An3D-Asset &amp;Liability '!AE202</f>
        <v>0</v>
      </c>
      <c r="AF202" s="170">
        <f>'[8]RCB 3 An3D-Asset &amp;Liability '!AF202</f>
        <v>0</v>
      </c>
      <c r="AG202" s="169">
        <f>'[8]RCB 3 An3D-Asset &amp;Liability '!AG202</f>
        <v>0</v>
      </c>
      <c r="AH202" s="170">
        <f>'[8]RCB 3 An3D-Asset &amp;Liability '!AH202</f>
        <v>0</v>
      </c>
      <c r="AI202" s="170">
        <f>'[8]RCB 3 An3D-Asset &amp;Liability '!AI202</f>
        <v>0</v>
      </c>
      <c r="AJ202" s="171">
        <f>'[8]RCB 3 An3D-Asset &amp;Liability '!AJ202</f>
        <v>0</v>
      </c>
      <c r="AK202" s="170">
        <f>'[8]RCB 3 An3D-Asset &amp;Liability '!AK202</f>
        <v>0</v>
      </c>
      <c r="AL202" s="170">
        <f>'[8]RCB 3 An3D-Asset &amp;Liability '!AL202</f>
        <v>0</v>
      </c>
      <c r="AM202" s="170">
        <f>'[8]RCB 3 An3D-Asset &amp;Liability '!AM202</f>
        <v>0</v>
      </c>
      <c r="AN202" s="169">
        <f>'[8]RCB 3 An3D-Asset &amp;Liability '!AN202</f>
        <v>0</v>
      </c>
      <c r="AO202" s="170">
        <f>'[8]RCB 3 An3D-Asset &amp;Liability '!AO202</f>
        <v>0</v>
      </c>
      <c r="AP202" s="171">
        <f>'[8]RCB 3 An3D-Asset &amp;Liability '!AP202</f>
        <v>0</v>
      </c>
    </row>
    <row r="203" spans="1:42">
      <c r="A203" s="168">
        <f>'[8]RCB 3 An3D-Asset &amp;Liability '!A203</f>
        <v>47849</v>
      </c>
      <c r="B203" s="545">
        <f>'[8]RCB 3 An3D-Asset &amp;Liability '!B203</f>
        <v>4594563.3651505727</v>
      </c>
      <c r="C203" s="545">
        <f>'[8]RCB 3 An3D-Asset &amp;Liability '!C203</f>
        <v>13352.105326366764</v>
      </c>
      <c r="D203" s="546">
        <f>'[8]RCB 3 An3D-Asset &amp;Liability '!D203</f>
        <v>14902.568055376847</v>
      </c>
      <c r="E203" s="547">
        <f>'[8]RCB 3 An3D-Asset &amp;Liability '!E203</f>
        <v>0</v>
      </c>
      <c r="F203" s="545">
        <f>'[8]RCB 3 An3D-Asset &amp;Liability '!F203</f>
        <v>1056073.6481752219</v>
      </c>
      <c r="G203" s="545">
        <f>'[8]RCB 3 An3D-Asset &amp;Liability '!G203</f>
        <v>5965.2271386193543</v>
      </c>
      <c r="H203" s="545">
        <f>'[8]RCB 3 An3D-Asset &amp;Liability '!H203</f>
        <v>0</v>
      </c>
      <c r="I203" s="546">
        <f>'[8]RCB 3 An3D-Asset &amp;Liability '!I203</f>
        <v>4391.5062536619644</v>
      </c>
      <c r="J203" s="547">
        <f>'[8]RCB 3 An3D-Asset &amp;Liability '!J203</f>
        <v>0</v>
      </c>
      <c r="K203" s="545">
        <f>'[8]RCB 3 An3D-Asset &amp;Liability '!K203</f>
        <v>239343577.02330831</v>
      </c>
      <c r="L203" s="545">
        <f>'[8]RCB 3 An3D-Asset &amp;Liability '!L203</f>
        <v>3533987.7891106154</v>
      </c>
      <c r="M203" s="545">
        <f>'[8]RCB 3 An3D-Asset &amp;Liability '!M203</f>
        <v>0</v>
      </c>
      <c r="N203" s="546">
        <f>'[8]RCB 3 An3D-Asset &amp;Liability '!N203</f>
        <v>471676.47549822571</v>
      </c>
      <c r="O203" s="547">
        <f>'[8]RCB 3 An3D-Asset &amp;Liability '!O203</f>
        <v>3639999883.3282404</v>
      </c>
      <c r="P203" s="545">
        <f>'[8]RCB 3 An3D-Asset &amp;Liability '!P203</f>
        <v>61643782.169262879</v>
      </c>
      <c r="Q203" s="546">
        <f>'[8]RCB 3 An3D-Asset &amp;Liability '!Q203</f>
        <v>5505220.4273527702</v>
      </c>
      <c r="R203" s="547">
        <f>'[8]RCB 3 An3D-Asset &amp;Liability '!R203</f>
        <v>0</v>
      </c>
      <c r="S203" s="545">
        <f>'[8]RCB 3 An3D-Asset &amp;Liability '!S203</f>
        <v>0</v>
      </c>
      <c r="T203" s="545">
        <f>'[8]RCB 3 An3D-Asset &amp;Liability '!T203</f>
        <v>0</v>
      </c>
      <c r="U203" s="545">
        <f>'[8]RCB 3 An3D-Asset &amp;Liability '!U203</f>
        <v>0</v>
      </c>
      <c r="V203" s="546">
        <f>'[8]RCB 3 An3D-Asset &amp;Liability '!V203</f>
        <v>0</v>
      </c>
      <c r="W203" s="547">
        <f>'[8]RCB 3 An3D-Asset &amp;Liability '!W203</f>
        <v>14016249.72922851</v>
      </c>
      <c r="X203" s="545">
        <f>'[8]RCB 3 An3D-Asset &amp;Liability '!X203</f>
        <v>141951.91009737671</v>
      </c>
      <c r="Y203" s="546">
        <f>'[8]RCB 3 An3D-Asset &amp;Liability '!Y203</f>
        <v>58284.238457375228</v>
      </c>
      <c r="Z203" s="151"/>
      <c r="AA203" s="169">
        <f>'[8]RCB 3 An3D-Asset &amp;Liability '!AA203</f>
        <v>0</v>
      </c>
      <c r="AB203" s="170">
        <f>'[8]RCB 3 An3D-Asset &amp;Liability '!AB203</f>
        <v>146500000</v>
      </c>
      <c r="AC203" s="171">
        <f>'[8]RCB 3 An3D-Asset &amp;Liability '!AC203</f>
        <v>0</v>
      </c>
      <c r="AD203" s="169">
        <f>'[8]RCB 3 An3D-Asset &amp;Liability '!AD203</f>
        <v>0</v>
      </c>
      <c r="AE203" s="170">
        <f>'[8]RCB 3 An3D-Asset &amp;Liability '!AE203</f>
        <v>0</v>
      </c>
      <c r="AF203" s="170">
        <f>'[8]RCB 3 An3D-Asset &amp;Liability '!AF203</f>
        <v>0</v>
      </c>
      <c r="AG203" s="169">
        <f>'[8]RCB 3 An3D-Asset &amp;Liability '!AG203</f>
        <v>0</v>
      </c>
      <c r="AH203" s="170">
        <f>'[8]RCB 3 An3D-Asset &amp;Liability '!AH203</f>
        <v>0</v>
      </c>
      <c r="AI203" s="170">
        <f>'[8]RCB 3 An3D-Asset &amp;Liability '!AI203</f>
        <v>0</v>
      </c>
      <c r="AJ203" s="171">
        <f>'[8]RCB 3 An3D-Asset &amp;Liability '!AJ203</f>
        <v>0</v>
      </c>
      <c r="AK203" s="170">
        <f>'[8]RCB 3 An3D-Asset &amp;Liability '!AK203</f>
        <v>0</v>
      </c>
      <c r="AL203" s="170">
        <f>'[8]RCB 3 An3D-Asset &amp;Liability '!AL203</f>
        <v>0</v>
      </c>
      <c r="AM203" s="170">
        <f>'[8]RCB 3 An3D-Asset &amp;Liability '!AM203</f>
        <v>0</v>
      </c>
      <c r="AN203" s="169">
        <f>'[8]RCB 3 An3D-Asset &amp;Liability '!AN203</f>
        <v>0</v>
      </c>
      <c r="AO203" s="170">
        <f>'[8]RCB 3 An3D-Asset &amp;Liability '!AO203</f>
        <v>0</v>
      </c>
      <c r="AP203" s="171">
        <f>'[8]RCB 3 An3D-Asset &amp;Liability '!AP203</f>
        <v>0</v>
      </c>
    </row>
    <row r="204" spans="1:42">
      <c r="A204" s="168">
        <f>'[8]RCB 3 An3D-Asset &amp;Liability '!A204</f>
        <v>47880</v>
      </c>
      <c r="B204" s="545">
        <f>'[8]RCB 3 An3D-Asset &amp;Liability '!B204</f>
        <v>4581211.2598242052</v>
      </c>
      <c r="C204" s="545">
        <f>'[8]RCB 3 An3D-Asset &amp;Liability '!C204</f>
        <v>13395.510266346224</v>
      </c>
      <c r="D204" s="546">
        <f>'[8]RCB 3 An3D-Asset &amp;Liability '!D204</f>
        <v>14859.163115397321</v>
      </c>
      <c r="E204" s="547">
        <f>'[8]RCB 3 An3D-Asset &amp;Liability '!E204</f>
        <v>0</v>
      </c>
      <c r="F204" s="545">
        <f>'[8]RCB 3 An3D-Asset &amp;Liability '!F204</f>
        <v>1050108.4210366027</v>
      </c>
      <c r="G204" s="545">
        <f>'[8]RCB 3 An3D-Asset &amp;Liability '!G204</f>
        <v>5577.8285539125718</v>
      </c>
      <c r="H204" s="545">
        <f>'[8]RCB 3 An3D-Asset &amp;Liability '!H204</f>
        <v>0</v>
      </c>
      <c r="I204" s="546">
        <f>'[8]RCB 3 An3D-Asset &amp;Liability '!I204</f>
        <v>4366.7008508105391</v>
      </c>
      <c r="J204" s="547">
        <f>'[8]RCB 3 An3D-Asset &amp;Liability '!J204</f>
        <v>0</v>
      </c>
      <c r="K204" s="545">
        <f>'[8]RCB 3 An3D-Asset &amp;Liability '!K204</f>
        <v>235809589.2341975</v>
      </c>
      <c r="L204" s="545">
        <f>'[8]RCB 3 An3D-Asset &amp;Liability '!L204</f>
        <v>3248004.2620376144</v>
      </c>
      <c r="M204" s="545">
        <f>'[8]RCB 3 An3D-Asset &amp;Liability '!M204</f>
        <v>0</v>
      </c>
      <c r="N204" s="546">
        <f>'[8]RCB 3 An3D-Asset &amp;Liability '!N204</f>
        <v>465328.1799933422</v>
      </c>
      <c r="O204" s="547">
        <f>'[8]RCB 3 An3D-Asset &amp;Liability '!O204</f>
        <v>3578356101.1589804</v>
      </c>
      <c r="P204" s="545">
        <f>'[8]RCB 3 An3D-Asset &amp;Liability '!P204</f>
        <v>61361826.315100022</v>
      </c>
      <c r="Q204" s="546">
        <f>'[8]RCB 3 An3D-Asset &amp;Liability '!Q204</f>
        <v>5420965.8329174547</v>
      </c>
      <c r="R204" s="547">
        <f>'[8]RCB 3 An3D-Asset &amp;Liability '!R204</f>
        <v>0</v>
      </c>
      <c r="S204" s="545">
        <f>'[8]RCB 3 An3D-Asset &amp;Liability '!S204</f>
        <v>0</v>
      </c>
      <c r="T204" s="545">
        <f>'[8]RCB 3 An3D-Asset &amp;Liability '!T204</f>
        <v>0</v>
      </c>
      <c r="U204" s="545">
        <f>'[8]RCB 3 An3D-Asset &amp;Liability '!U204</f>
        <v>0</v>
      </c>
      <c r="V204" s="546">
        <f>'[8]RCB 3 An3D-Asset &amp;Liability '!V204</f>
        <v>0</v>
      </c>
      <c r="W204" s="547">
        <f>'[8]RCB 3 An3D-Asset &amp;Liability '!W204</f>
        <v>13874297.819131136</v>
      </c>
      <c r="X204" s="545">
        <f>'[8]RCB 3 An3D-Asset &amp;Liability '!X204</f>
        <v>133647.1752062978</v>
      </c>
      <c r="Y204" s="546">
        <f>'[8]RCB 3 An3D-Asset &amp;Liability '!Y204</f>
        <v>57693.955097886981</v>
      </c>
      <c r="Z204" s="151"/>
      <c r="AA204" s="169">
        <f>'[8]RCB 3 An3D-Asset &amp;Liability '!AA204</f>
        <v>0</v>
      </c>
      <c r="AB204" s="170">
        <f>'[8]RCB 3 An3D-Asset &amp;Liability '!AB204</f>
        <v>146500000</v>
      </c>
      <c r="AC204" s="171">
        <f>'[8]RCB 3 An3D-Asset &amp;Liability '!AC204</f>
        <v>0</v>
      </c>
      <c r="AD204" s="169">
        <f>'[8]RCB 3 An3D-Asset &amp;Liability '!AD204</f>
        <v>0</v>
      </c>
      <c r="AE204" s="170">
        <f>'[8]RCB 3 An3D-Asset &amp;Liability '!AE204</f>
        <v>0</v>
      </c>
      <c r="AF204" s="170">
        <f>'[8]RCB 3 An3D-Asset &amp;Liability '!AF204</f>
        <v>0</v>
      </c>
      <c r="AG204" s="169">
        <f>'[8]RCB 3 An3D-Asset &amp;Liability '!AG204</f>
        <v>0</v>
      </c>
      <c r="AH204" s="170">
        <f>'[8]RCB 3 An3D-Asset &amp;Liability '!AH204</f>
        <v>0</v>
      </c>
      <c r="AI204" s="170">
        <f>'[8]RCB 3 An3D-Asset &amp;Liability '!AI204</f>
        <v>0</v>
      </c>
      <c r="AJ204" s="171">
        <f>'[8]RCB 3 An3D-Asset &amp;Liability '!AJ204</f>
        <v>0</v>
      </c>
      <c r="AK204" s="170">
        <f>'[8]RCB 3 An3D-Asset &amp;Liability '!AK204</f>
        <v>0</v>
      </c>
      <c r="AL204" s="170">
        <f>'[8]RCB 3 An3D-Asset &amp;Liability '!AL204</f>
        <v>0</v>
      </c>
      <c r="AM204" s="170">
        <f>'[8]RCB 3 An3D-Asset &amp;Liability '!AM204</f>
        <v>0</v>
      </c>
      <c r="AN204" s="169">
        <f>'[8]RCB 3 An3D-Asset &amp;Liability '!AN204</f>
        <v>0</v>
      </c>
      <c r="AO204" s="170">
        <f>'[8]RCB 3 An3D-Asset &amp;Liability '!AO204</f>
        <v>0</v>
      </c>
      <c r="AP204" s="171">
        <f>'[8]RCB 3 An3D-Asset &amp;Liability '!AP204</f>
        <v>0</v>
      </c>
    </row>
    <row r="205" spans="1:42">
      <c r="A205" s="168">
        <f>'[8]RCB 3 An3D-Asset &amp;Liability '!A205</f>
        <v>47908</v>
      </c>
      <c r="B205" s="545">
        <f>'[8]RCB 3 An3D-Asset &amp;Liability '!B205</f>
        <v>4567815.7495578593</v>
      </c>
      <c r="C205" s="545">
        <f>'[8]RCB 3 An3D-Asset &amp;Liability '!C205</f>
        <v>13439.056315874659</v>
      </c>
      <c r="D205" s="546">
        <f>'[8]RCB 3 An3D-Asset &amp;Liability '!D205</f>
        <v>14815.617065868861</v>
      </c>
      <c r="E205" s="547">
        <f>'[8]RCB 3 An3D-Asset &amp;Liability '!E205</f>
        <v>0</v>
      </c>
      <c r="F205" s="545">
        <f>'[8]RCB 3 An3D-Asset &amp;Liability '!F205</f>
        <v>1044530.59248269</v>
      </c>
      <c r="G205" s="545">
        <f>'[8]RCB 3 An3D-Asset &amp;Liability '!G205</f>
        <v>5310.7143611333522</v>
      </c>
      <c r="H205" s="545">
        <f>'[8]RCB 3 An3D-Asset &amp;Liability '!H205</f>
        <v>0</v>
      </c>
      <c r="I205" s="546">
        <f>'[8]RCB 3 An3D-Asset &amp;Liability '!I205</f>
        <v>4343.506380407186</v>
      </c>
      <c r="J205" s="547">
        <f>'[8]RCB 3 An3D-Asset &amp;Liability '!J205</f>
        <v>0</v>
      </c>
      <c r="K205" s="545">
        <f>'[8]RCB 3 An3D-Asset &amp;Liability '!K205</f>
        <v>232561584.97215995</v>
      </c>
      <c r="L205" s="545">
        <f>'[8]RCB 3 An3D-Asset &amp;Liability '!L205</f>
        <v>4726013.9430119274</v>
      </c>
      <c r="M205" s="545">
        <f>'[8]RCB 3 An3D-Asset &amp;Liability '!M205</f>
        <v>0</v>
      </c>
      <c r="N205" s="546">
        <f>'[8]RCB 3 An3D-Asset &amp;Liability '!N205</f>
        <v>459071.79144320491</v>
      </c>
      <c r="O205" s="547">
        <f>'[8]RCB 3 An3D-Asset &amp;Liability '!O205</f>
        <v>3516994274.8438792</v>
      </c>
      <c r="P205" s="545">
        <f>'[8]RCB 3 An3D-Asset &amp;Liability '!P205</f>
        <v>53768402.03583803</v>
      </c>
      <c r="Q205" s="546">
        <f>'[8]RCB 3 An3D-Asset &amp;Liability '!Q205</f>
        <v>5336488.5643486353</v>
      </c>
      <c r="R205" s="547">
        <f>'[8]RCB 3 An3D-Asset &amp;Liability '!R205</f>
        <v>0</v>
      </c>
      <c r="S205" s="545">
        <f>'[8]RCB 3 An3D-Asset &amp;Liability '!S205</f>
        <v>0</v>
      </c>
      <c r="T205" s="545">
        <f>'[8]RCB 3 An3D-Asset &amp;Liability '!T205</f>
        <v>0</v>
      </c>
      <c r="U205" s="545">
        <f>'[8]RCB 3 An3D-Asset &amp;Liability '!U205</f>
        <v>0</v>
      </c>
      <c r="V205" s="546">
        <f>'[8]RCB 3 An3D-Asset &amp;Liability '!V205</f>
        <v>0</v>
      </c>
      <c r="W205" s="547">
        <f>'[8]RCB 3 An3D-Asset &amp;Liability '!W205</f>
        <v>13740650.643924838</v>
      </c>
      <c r="X205" s="545">
        <f>'[8]RCB 3 An3D-Asset &amp;Liability '!X205</f>
        <v>135436.65557564731</v>
      </c>
      <c r="Y205" s="546">
        <f>'[8]RCB 3 An3D-Asset &amp;Liability '!Y205</f>
        <v>57138.205594320832</v>
      </c>
      <c r="Z205" s="151"/>
      <c r="AA205" s="169">
        <f>'[8]RCB 3 An3D-Asset &amp;Liability '!AA205</f>
        <v>0</v>
      </c>
      <c r="AB205" s="170">
        <f>'[8]RCB 3 An3D-Asset &amp;Liability '!AB205</f>
        <v>146500000</v>
      </c>
      <c r="AC205" s="171">
        <f>'[8]RCB 3 An3D-Asset &amp;Liability '!AC205</f>
        <v>0</v>
      </c>
      <c r="AD205" s="169">
        <f>'[8]RCB 3 An3D-Asset &amp;Liability '!AD205</f>
        <v>0</v>
      </c>
      <c r="AE205" s="170">
        <f>'[8]RCB 3 An3D-Asset &amp;Liability '!AE205</f>
        <v>0</v>
      </c>
      <c r="AF205" s="170">
        <f>'[8]RCB 3 An3D-Asset &amp;Liability '!AF205</f>
        <v>0</v>
      </c>
      <c r="AG205" s="169">
        <f>'[8]RCB 3 An3D-Asset &amp;Liability '!AG205</f>
        <v>0</v>
      </c>
      <c r="AH205" s="170">
        <f>'[8]RCB 3 An3D-Asset &amp;Liability '!AH205</f>
        <v>0</v>
      </c>
      <c r="AI205" s="170">
        <f>'[8]RCB 3 An3D-Asset &amp;Liability '!AI205</f>
        <v>0</v>
      </c>
      <c r="AJ205" s="171">
        <f>'[8]RCB 3 An3D-Asset &amp;Liability '!AJ205</f>
        <v>0</v>
      </c>
      <c r="AK205" s="170">
        <f>'[8]RCB 3 An3D-Asset &amp;Liability '!AK205</f>
        <v>0</v>
      </c>
      <c r="AL205" s="170">
        <f>'[8]RCB 3 An3D-Asset &amp;Liability '!AL205</f>
        <v>0</v>
      </c>
      <c r="AM205" s="170">
        <f>'[8]RCB 3 An3D-Asset &amp;Liability '!AM205</f>
        <v>0</v>
      </c>
      <c r="AN205" s="169">
        <f>'[8]RCB 3 An3D-Asset &amp;Liability '!AN205</f>
        <v>0</v>
      </c>
      <c r="AO205" s="170">
        <f>'[8]RCB 3 An3D-Asset &amp;Liability '!AO205</f>
        <v>0</v>
      </c>
      <c r="AP205" s="171">
        <f>'[8]RCB 3 An3D-Asset &amp;Liability '!AP205</f>
        <v>0</v>
      </c>
    </row>
    <row r="206" spans="1:42">
      <c r="A206" s="168">
        <f>'[8]RCB 3 An3D-Asset &amp;Liability '!A206</f>
        <v>47939</v>
      </c>
      <c r="B206" s="545">
        <f>'[8]RCB 3 An3D-Asset &amp;Liability '!B206</f>
        <v>4554376.6932419846</v>
      </c>
      <c r="C206" s="545">
        <f>'[8]RCB 3 An3D-Asset &amp;Liability '!C206</f>
        <v>13482.743933729493</v>
      </c>
      <c r="D206" s="546">
        <f>'[8]RCB 3 An3D-Asset &amp;Liability '!D206</f>
        <v>14771.929448014049</v>
      </c>
      <c r="E206" s="547">
        <f>'[8]RCB 3 An3D-Asset &amp;Liability '!E206</f>
        <v>0</v>
      </c>
      <c r="F206" s="545">
        <f>'[8]RCB 3 An3D-Asset &amp;Liability '!F206</f>
        <v>1039219.8781215567</v>
      </c>
      <c r="G206" s="545">
        <f>'[8]RCB 3 An3D-Asset &amp;Liability '!G206</f>
        <v>5332.7980816850668</v>
      </c>
      <c r="H206" s="545">
        <f>'[8]RCB 3 An3D-Asset &amp;Liability '!H206</f>
        <v>0</v>
      </c>
      <c r="I206" s="546">
        <f>'[8]RCB 3 An3D-Asset &amp;Liability '!I206</f>
        <v>4321.4226598554733</v>
      </c>
      <c r="J206" s="547">
        <f>'[8]RCB 3 An3D-Asset &amp;Liability '!J206</f>
        <v>0</v>
      </c>
      <c r="K206" s="545">
        <f>'[8]RCB 3 An3D-Asset &amp;Liability '!K206</f>
        <v>227835571.02914795</v>
      </c>
      <c r="L206" s="545">
        <f>'[8]RCB 3 An3D-Asset &amp;Liability '!L206</f>
        <v>4254878.7872386826</v>
      </c>
      <c r="M206" s="545">
        <f>'[8]RCB 3 An3D-Asset &amp;Liability '!M206</f>
        <v>0</v>
      </c>
      <c r="N206" s="546">
        <f>'[8]RCB 3 An3D-Asset &amp;Liability '!N206</f>
        <v>451891.2582289892</v>
      </c>
      <c r="O206" s="547">
        <f>'[8]RCB 3 An3D-Asset &amp;Liability '!O206</f>
        <v>3463225872.8080344</v>
      </c>
      <c r="P206" s="545">
        <f>'[8]RCB 3 An3D-Asset &amp;Liability '!P206</f>
        <v>58955852.896017469</v>
      </c>
      <c r="Q206" s="546">
        <f>'[8]RCB 3 An3D-Asset &amp;Liability '!Q206</f>
        <v>5261228.3594794674</v>
      </c>
      <c r="R206" s="547">
        <f>'[8]RCB 3 An3D-Asset &amp;Liability '!R206</f>
        <v>0</v>
      </c>
      <c r="S206" s="545">
        <f>'[8]RCB 3 An3D-Asset &amp;Liability '!S206</f>
        <v>0</v>
      </c>
      <c r="T206" s="545">
        <f>'[8]RCB 3 An3D-Asset &amp;Liability '!T206</f>
        <v>0</v>
      </c>
      <c r="U206" s="545">
        <f>'[8]RCB 3 An3D-Asset &amp;Liability '!U206</f>
        <v>0</v>
      </c>
      <c r="V206" s="546">
        <f>'[8]RCB 3 An3D-Asset &amp;Liability '!V206</f>
        <v>0</v>
      </c>
      <c r="W206" s="547">
        <f>'[8]RCB 3 An3D-Asset &amp;Liability '!W206</f>
        <v>13605213.98834919</v>
      </c>
      <c r="X206" s="545">
        <f>'[8]RCB 3 An3D-Asset &amp;Liability '!X206</f>
        <v>165888.50272315007</v>
      </c>
      <c r="Y206" s="546">
        <f>'[8]RCB 3 An3D-Asset &amp;Liability '!Y206</f>
        <v>56575.014834885413</v>
      </c>
      <c r="Z206" s="151"/>
      <c r="AA206" s="169">
        <f>'[8]RCB 3 An3D-Asset &amp;Liability '!AA206</f>
        <v>0</v>
      </c>
      <c r="AB206" s="170">
        <f>'[8]RCB 3 An3D-Asset &amp;Liability '!AB206</f>
        <v>146500000</v>
      </c>
      <c r="AC206" s="171">
        <f>'[8]RCB 3 An3D-Asset &amp;Liability '!AC206</f>
        <v>0</v>
      </c>
      <c r="AD206" s="169">
        <f>'[8]RCB 3 An3D-Asset &amp;Liability '!AD206</f>
        <v>0</v>
      </c>
      <c r="AE206" s="170">
        <f>'[8]RCB 3 An3D-Asset &amp;Liability '!AE206</f>
        <v>0</v>
      </c>
      <c r="AF206" s="170">
        <f>'[8]RCB 3 An3D-Asset &amp;Liability '!AF206</f>
        <v>0</v>
      </c>
      <c r="AG206" s="169">
        <f>'[8]RCB 3 An3D-Asset &amp;Liability '!AG206</f>
        <v>0</v>
      </c>
      <c r="AH206" s="170">
        <f>'[8]RCB 3 An3D-Asset &amp;Liability '!AH206</f>
        <v>0</v>
      </c>
      <c r="AI206" s="170">
        <f>'[8]RCB 3 An3D-Asset &amp;Liability '!AI206</f>
        <v>0</v>
      </c>
      <c r="AJ206" s="171">
        <f>'[8]RCB 3 An3D-Asset &amp;Liability '!AJ206</f>
        <v>0</v>
      </c>
      <c r="AK206" s="170">
        <f>'[8]RCB 3 An3D-Asset &amp;Liability '!AK206</f>
        <v>0</v>
      </c>
      <c r="AL206" s="170">
        <f>'[8]RCB 3 An3D-Asset &amp;Liability '!AL206</f>
        <v>0</v>
      </c>
      <c r="AM206" s="170">
        <f>'[8]RCB 3 An3D-Asset &amp;Liability '!AM206</f>
        <v>0</v>
      </c>
      <c r="AN206" s="169">
        <f>'[8]RCB 3 An3D-Asset &amp;Liability '!AN206</f>
        <v>0</v>
      </c>
      <c r="AO206" s="170">
        <f>'[8]RCB 3 An3D-Asset &amp;Liability '!AO206</f>
        <v>0</v>
      </c>
      <c r="AP206" s="171">
        <f>'[8]RCB 3 An3D-Asset &amp;Liability '!AP206</f>
        <v>0</v>
      </c>
    </row>
    <row r="207" spans="1:42">
      <c r="A207" s="168">
        <f>'[8]RCB 3 An3D-Asset &amp;Liability '!A207</f>
        <v>47969</v>
      </c>
      <c r="B207" s="545">
        <f>'[8]RCB 3 An3D-Asset &amp;Liability '!B207</f>
        <v>4540893.9493082557</v>
      </c>
      <c r="C207" s="545">
        <f>'[8]RCB 3 An3D-Asset &amp;Liability '!C207</f>
        <v>13526.573580179735</v>
      </c>
      <c r="D207" s="546">
        <f>'[8]RCB 3 An3D-Asset &amp;Liability '!D207</f>
        <v>14728.099801563783</v>
      </c>
      <c r="E207" s="547">
        <f>'[8]RCB 3 An3D-Asset &amp;Liability '!E207</f>
        <v>0</v>
      </c>
      <c r="F207" s="545">
        <f>'[8]RCB 3 An3D-Asset &amp;Liability '!F207</f>
        <v>1033887.0800398716</v>
      </c>
      <c r="G207" s="545">
        <f>'[8]RCB 3 An3D-Asset &amp;Liability '!G207</f>
        <v>5354.973633708074</v>
      </c>
      <c r="H207" s="545">
        <f>'[8]RCB 3 An3D-Asset &amp;Liability '!H207</f>
        <v>0</v>
      </c>
      <c r="I207" s="546">
        <f>'[8]RCB 3 An3D-Asset &amp;Liability '!I207</f>
        <v>4299.2471078324661</v>
      </c>
      <c r="J207" s="547">
        <f>'[8]RCB 3 An3D-Asset &amp;Liability '!J207</f>
        <v>0</v>
      </c>
      <c r="K207" s="545">
        <f>'[8]RCB 3 An3D-Asset &amp;Liability '!K207</f>
        <v>223580692.2419095</v>
      </c>
      <c r="L207" s="545">
        <f>'[8]RCB 3 An3D-Asset &amp;Liability '!L207</f>
        <v>5097136.9618632691</v>
      </c>
      <c r="M207" s="545">
        <f>'[8]RCB 3 An3D-Asset &amp;Liability '!M207</f>
        <v>0</v>
      </c>
      <c r="N207" s="546">
        <f>'[8]RCB 3 An3D-Asset &amp;Liability '!N207</f>
        <v>445292.82282540784</v>
      </c>
      <c r="O207" s="547">
        <f>'[8]RCB 3 An3D-Asset &amp;Liability '!O207</f>
        <v>3404270019.9120221</v>
      </c>
      <c r="P207" s="545">
        <f>'[8]RCB 3 An3D-Asset &amp;Liability '!P207</f>
        <v>71769590.650652632</v>
      </c>
      <c r="Q207" s="546">
        <f>'[8]RCB 3 An3D-Asset &amp;Liability '!Q207</f>
        <v>5180022.0208678506</v>
      </c>
      <c r="R207" s="547">
        <f>'[8]RCB 3 An3D-Asset &amp;Liability '!R207</f>
        <v>0</v>
      </c>
      <c r="S207" s="545">
        <f>'[8]RCB 3 An3D-Asset &amp;Liability '!S207</f>
        <v>0</v>
      </c>
      <c r="T207" s="545">
        <f>'[8]RCB 3 An3D-Asset &amp;Liability '!T207</f>
        <v>0</v>
      </c>
      <c r="U207" s="545">
        <f>'[8]RCB 3 An3D-Asset &amp;Liability '!U207</f>
        <v>0</v>
      </c>
      <c r="V207" s="546">
        <f>'[8]RCB 3 An3D-Asset &amp;Liability '!V207</f>
        <v>0</v>
      </c>
      <c r="W207" s="547">
        <f>'[8]RCB 3 An3D-Asset &amp;Liability '!W207</f>
        <v>13439325.485626044</v>
      </c>
      <c r="X207" s="545">
        <f>'[8]RCB 3 An3D-Asset &amp;Liability '!X207</f>
        <v>126412.20543882667</v>
      </c>
      <c r="Y207" s="546">
        <f>'[8]RCB 3 An3D-Asset &amp;Liability '!Y207</f>
        <v>55885.195144394987</v>
      </c>
      <c r="Z207" s="151"/>
      <c r="AA207" s="169">
        <f>'[8]RCB 3 An3D-Asset &amp;Liability '!AA207</f>
        <v>0</v>
      </c>
      <c r="AB207" s="170">
        <f>'[8]RCB 3 An3D-Asset &amp;Liability '!AB207</f>
        <v>146500000</v>
      </c>
      <c r="AC207" s="171">
        <f>'[8]RCB 3 An3D-Asset &amp;Liability '!AC207</f>
        <v>0</v>
      </c>
      <c r="AD207" s="169">
        <f>'[8]RCB 3 An3D-Asset &amp;Liability '!AD207</f>
        <v>0</v>
      </c>
      <c r="AE207" s="170">
        <f>'[8]RCB 3 An3D-Asset &amp;Liability '!AE207</f>
        <v>0</v>
      </c>
      <c r="AF207" s="170">
        <f>'[8]RCB 3 An3D-Asset &amp;Liability '!AF207</f>
        <v>0</v>
      </c>
      <c r="AG207" s="169">
        <f>'[8]RCB 3 An3D-Asset &amp;Liability '!AG207</f>
        <v>0</v>
      </c>
      <c r="AH207" s="170">
        <f>'[8]RCB 3 An3D-Asset &amp;Liability '!AH207</f>
        <v>0</v>
      </c>
      <c r="AI207" s="170">
        <f>'[8]RCB 3 An3D-Asset &amp;Liability '!AI207</f>
        <v>0</v>
      </c>
      <c r="AJ207" s="171">
        <f>'[8]RCB 3 An3D-Asset &amp;Liability '!AJ207</f>
        <v>0</v>
      </c>
      <c r="AK207" s="170">
        <f>'[8]RCB 3 An3D-Asset &amp;Liability '!AK207</f>
        <v>0</v>
      </c>
      <c r="AL207" s="170">
        <f>'[8]RCB 3 An3D-Asset &amp;Liability '!AL207</f>
        <v>0</v>
      </c>
      <c r="AM207" s="170">
        <f>'[8]RCB 3 An3D-Asset &amp;Liability '!AM207</f>
        <v>0</v>
      </c>
      <c r="AN207" s="169">
        <f>'[8]RCB 3 An3D-Asset &amp;Liability '!AN207</f>
        <v>0</v>
      </c>
      <c r="AO207" s="170">
        <f>'[8]RCB 3 An3D-Asset &amp;Liability '!AO207</f>
        <v>0</v>
      </c>
      <c r="AP207" s="171">
        <f>'[8]RCB 3 An3D-Asset &amp;Liability '!AP207</f>
        <v>0</v>
      </c>
    </row>
    <row r="208" spans="1:42">
      <c r="A208" s="168">
        <f>'[8]RCB 3 An3D-Asset &amp;Liability '!A208</f>
        <v>48000</v>
      </c>
      <c r="B208" s="545">
        <f>'[8]RCB 3 An3D-Asset &amp;Liability '!B208</f>
        <v>4527367.3757280754</v>
      </c>
      <c r="C208" s="545">
        <f>'[8]RCB 3 An3D-Asset &amp;Liability '!C208</f>
        <v>13570.545716991099</v>
      </c>
      <c r="D208" s="546">
        <f>'[8]RCB 3 An3D-Asset &amp;Liability '!D208</f>
        <v>14684.127664752436</v>
      </c>
      <c r="E208" s="547">
        <f>'[8]RCB 3 An3D-Asset &amp;Liability '!E208</f>
        <v>0</v>
      </c>
      <c r="F208" s="545">
        <f>'[8]RCB 3 An3D-Asset &amp;Liability '!F208</f>
        <v>1028532.1064061635</v>
      </c>
      <c r="G208" s="545">
        <f>'[8]RCB 3 An3D-Asset &amp;Liability '!G208</f>
        <v>5377.2413990682344</v>
      </c>
      <c r="H208" s="545">
        <f>'[8]RCB 3 An3D-Asset &amp;Liability '!H208</f>
        <v>0</v>
      </c>
      <c r="I208" s="546">
        <f>'[8]RCB 3 An3D-Asset &amp;Liability '!I208</f>
        <v>4276.9793424722966</v>
      </c>
      <c r="J208" s="547">
        <f>'[8]RCB 3 An3D-Asset &amp;Liability '!J208</f>
        <v>0</v>
      </c>
      <c r="K208" s="545">
        <f>'[8]RCB 3 An3D-Asset &amp;Liability '!K208</f>
        <v>218483555.28004572</v>
      </c>
      <c r="L208" s="545">
        <f>'[8]RCB 3 An3D-Asset &amp;Liability '!L208</f>
        <v>4081358.0661550211</v>
      </c>
      <c r="M208" s="545">
        <f>'[8]RCB 3 An3D-Asset &amp;Liability '!M208</f>
        <v>0</v>
      </c>
      <c r="N208" s="546">
        <f>'[8]RCB 3 An3D-Asset &amp;Liability '!N208</f>
        <v>437459.66039009823</v>
      </c>
      <c r="O208" s="547">
        <f>'[8]RCB 3 An3D-Asset &amp;Liability '!O208</f>
        <v>3332500429.261375</v>
      </c>
      <c r="P208" s="545">
        <f>'[8]RCB 3 An3D-Asset &amp;Liability '!P208</f>
        <v>59180550.146543093</v>
      </c>
      <c r="Q208" s="546">
        <f>'[8]RCB 3 An3D-Asset &amp;Liability '!Q208</f>
        <v>5080097.5446914267</v>
      </c>
      <c r="R208" s="547">
        <f>'[8]RCB 3 An3D-Asset &amp;Liability '!R208</f>
        <v>0</v>
      </c>
      <c r="S208" s="545">
        <f>'[8]RCB 3 An3D-Asset &amp;Liability '!S208</f>
        <v>0</v>
      </c>
      <c r="T208" s="545">
        <f>'[8]RCB 3 An3D-Asset &amp;Liability '!T208</f>
        <v>0</v>
      </c>
      <c r="U208" s="545">
        <f>'[8]RCB 3 An3D-Asset &amp;Liability '!U208</f>
        <v>0</v>
      </c>
      <c r="V208" s="546">
        <f>'[8]RCB 3 An3D-Asset &amp;Liability '!V208</f>
        <v>0</v>
      </c>
      <c r="W208" s="547">
        <f>'[8]RCB 3 An3D-Asset &amp;Liability '!W208</f>
        <v>13312913.280187214</v>
      </c>
      <c r="X208" s="545">
        <f>'[8]RCB 3 An3D-Asset &amp;Liability '!X208</f>
        <v>235401.83505482139</v>
      </c>
      <c r="Y208" s="546">
        <f>'[8]RCB 3 An3D-Asset &amp;Liability '!Y208</f>
        <v>55359.531056778513</v>
      </c>
      <c r="Z208" s="151"/>
      <c r="AA208" s="169">
        <f>'[8]RCB 3 An3D-Asset &amp;Liability '!AA208</f>
        <v>0</v>
      </c>
      <c r="AB208" s="170">
        <f>'[8]RCB 3 An3D-Asset &amp;Liability '!AB208</f>
        <v>146500000</v>
      </c>
      <c r="AC208" s="171">
        <f>'[8]RCB 3 An3D-Asset &amp;Liability '!AC208</f>
        <v>0</v>
      </c>
      <c r="AD208" s="169">
        <f>'[8]RCB 3 An3D-Asset &amp;Liability '!AD208</f>
        <v>0</v>
      </c>
      <c r="AE208" s="170">
        <f>'[8]RCB 3 An3D-Asset &amp;Liability '!AE208</f>
        <v>0</v>
      </c>
      <c r="AF208" s="170">
        <f>'[8]RCB 3 An3D-Asset &amp;Liability '!AF208</f>
        <v>0</v>
      </c>
      <c r="AG208" s="169">
        <f>'[8]RCB 3 An3D-Asset &amp;Liability '!AG208</f>
        <v>0</v>
      </c>
      <c r="AH208" s="170">
        <f>'[8]RCB 3 An3D-Asset &amp;Liability '!AH208</f>
        <v>0</v>
      </c>
      <c r="AI208" s="170">
        <f>'[8]RCB 3 An3D-Asset &amp;Liability '!AI208</f>
        <v>0</v>
      </c>
      <c r="AJ208" s="171">
        <f>'[8]RCB 3 An3D-Asset &amp;Liability '!AJ208</f>
        <v>0</v>
      </c>
      <c r="AK208" s="170">
        <f>'[8]RCB 3 An3D-Asset &amp;Liability '!AK208</f>
        <v>0</v>
      </c>
      <c r="AL208" s="170">
        <f>'[8]RCB 3 An3D-Asset &amp;Liability '!AL208</f>
        <v>0</v>
      </c>
      <c r="AM208" s="170">
        <f>'[8]RCB 3 An3D-Asset &amp;Liability '!AM208</f>
        <v>0</v>
      </c>
      <c r="AN208" s="169">
        <f>'[8]RCB 3 An3D-Asset &amp;Liability '!AN208</f>
        <v>0</v>
      </c>
      <c r="AO208" s="170">
        <f>'[8]RCB 3 An3D-Asset &amp;Liability '!AO208</f>
        <v>0</v>
      </c>
      <c r="AP208" s="171">
        <f>'[8]RCB 3 An3D-Asset &amp;Liability '!AP208</f>
        <v>0</v>
      </c>
    </row>
    <row r="209" spans="1:42">
      <c r="A209" s="168">
        <f>'[8]RCB 3 An3D-Asset &amp;Liability '!A209</f>
        <v>48030</v>
      </c>
      <c r="B209" s="545">
        <f>'[8]RCB 3 An3D-Asset &amp;Liability '!B209</f>
        <v>4513796.8300110847</v>
      </c>
      <c r="C209" s="545">
        <f>'[8]RCB 3 An3D-Asset &amp;Liability '!C209</f>
        <v>13614.66080743062</v>
      </c>
      <c r="D209" s="546">
        <f>'[8]RCB 3 An3D-Asset &amp;Liability '!D209</f>
        <v>14640.012574312965</v>
      </c>
      <c r="E209" s="547">
        <f>'[8]RCB 3 An3D-Asset &amp;Liability '!E209</f>
        <v>0</v>
      </c>
      <c r="F209" s="545">
        <f>'[8]RCB 3 An3D-Asset &amp;Liability '!F209</f>
        <v>1023154.8650070953</v>
      </c>
      <c r="G209" s="545">
        <f>'[8]RCB 3 An3D-Asset &amp;Liability '!G209</f>
        <v>5399.6017612193236</v>
      </c>
      <c r="H209" s="545">
        <f>'[8]RCB 3 An3D-Asset &amp;Liability '!H209</f>
        <v>0</v>
      </c>
      <c r="I209" s="546">
        <f>'[8]RCB 3 An3D-Asset &amp;Liability '!I209</f>
        <v>4254.618980321171</v>
      </c>
      <c r="J209" s="547">
        <f>'[8]RCB 3 An3D-Asset &amp;Liability '!J209</f>
        <v>0</v>
      </c>
      <c r="K209" s="545">
        <f>'[8]RCB 3 An3D-Asset &amp;Liability '!K209</f>
        <v>214402197.21389115</v>
      </c>
      <c r="L209" s="545">
        <f>'[8]RCB 3 An3D-Asset &amp;Liability '!L209</f>
        <v>5594250.2914635697</v>
      </c>
      <c r="M209" s="545">
        <f>'[8]RCB 3 An3D-Asset &amp;Liability '!M209</f>
        <v>0</v>
      </c>
      <c r="N209" s="546">
        <f>'[8]RCB 3 An3D-Asset &amp;Liability '!N209</f>
        <v>429718.9711172696</v>
      </c>
      <c r="O209" s="547">
        <f>'[8]RCB 3 An3D-Asset &amp;Liability '!O209</f>
        <v>3273319879.1148267</v>
      </c>
      <c r="P209" s="545">
        <f>'[8]RCB 3 An3D-Asset &amp;Liability '!P209</f>
        <v>65579625.405241333</v>
      </c>
      <c r="Q209" s="546">
        <f>'[8]RCB 3 An3D-Asset &amp;Liability '!Q209</f>
        <v>4998883.9640335105</v>
      </c>
      <c r="R209" s="547">
        <f>'[8]RCB 3 An3D-Asset &amp;Liability '!R209</f>
        <v>0</v>
      </c>
      <c r="S209" s="545">
        <f>'[8]RCB 3 An3D-Asset &amp;Liability '!S209</f>
        <v>0</v>
      </c>
      <c r="T209" s="545">
        <f>'[8]RCB 3 An3D-Asset &amp;Liability '!T209</f>
        <v>0</v>
      </c>
      <c r="U209" s="545">
        <f>'[8]RCB 3 An3D-Asset &amp;Liability '!U209</f>
        <v>0</v>
      </c>
      <c r="V209" s="546">
        <f>'[8]RCB 3 An3D-Asset &amp;Liability '!V209</f>
        <v>0</v>
      </c>
      <c r="W209" s="547">
        <f>'[8]RCB 3 An3D-Asset &amp;Liability '!W209</f>
        <v>13077511.44513239</v>
      </c>
      <c r="X209" s="545">
        <f>'[8]RCB 3 An3D-Asset &amp;Liability '!X209</f>
        <v>122227.31862952039</v>
      </c>
      <c r="Y209" s="546">
        <f>'[8]RCB 3 An3D-Asset &amp;Liability '!Y209</f>
        <v>54380.651759342232</v>
      </c>
      <c r="Z209" s="151"/>
      <c r="AA209" s="169">
        <f>'[8]RCB 3 An3D-Asset &amp;Liability '!AA209</f>
        <v>0</v>
      </c>
      <c r="AB209" s="170">
        <f>'[8]RCB 3 An3D-Asset &amp;Liability '!AB209</f>
        <v>146500000</v>
      </c>
      <c r="AC209" s="171">
        <f>'[8]RCB 3 An3D-Asset &amp;Liability '!AC209</f>
        <v>0</v>
      </c>
      <c r="AD209" s="169">
        <f>'[8]RCB 3 An3D-Asset &amp;Liability '!AD209</f>
        <v>0</v>
      </c>
      <c r="AE209" s="170">
        <f>'[8]RCB 3 An3D-Asset &amp;Liability '!AE209</f>
        <v>0</v>
      </c>
      <c r="AF209" s="170">
        <f>'[8]RCB 3 An3D-Asset &amp;Liability '!AF209</f>
        <v>0</v>
      </c>
      <c r="AG209" s="169">
        <f>'[8]RCB 3 An3D-Asset &amp;Liability '!AG209</f>
        <v>0</v>
      </c>
      <c r="AH209" s="170">
        <f>'[8]RCB 3 An3D-Asset &amp;Liability '!AH209</f>
        <v>0</v>
      </c>
      <c r="AI209" s="170">
        <f>'[8]RCB 3 An3D-Asset &amp;Liability '!AI209</f>
        <v>0</v>
      </c>
      <c r="AJ209" s="171">
        <f>'[8]RCB 3 An3D-Asset &amp;Liability '!AJ209</f>
        <v>0</v>
      </c>
      <c r="AK209" s="170">
        <f>'[8]RCB 3 An3D-Asset &amp;Liability '!AK209</f>
        <v>0</v>
      </c>
      <c r="AL209" s="170">
        <f>'[8]RCB 3 An3D-Asset &amp;Liability '!AL209</f>
        <v>0</v>
      </c>
      <c r="AM209" s="170">
        <f>'[8]RCB 3 An3D-Asset &amp;Liability '!AM209</f>
        <v>0</v>
      </c>
      <c r="AN209" s="169">
        <f>'[8]RCB 3 An3D-Asset &amp;Liability '!AN209</f>
        <v>0</v>
      </c>
      <c r="AO209" s="170">
        <f>'[8]RCB 3 An3D-Asset &amp;Liability '!AO209</f>
        <v>0</v>
      </c>
      <c r="AP209" s="171">
        <f>'[8]RCB 3 An3D-Asset &amp;Liability '!AP209</f>
        <v>0</v>
      </c>
    </row>
    <row r="210" spans="1:42">
      <c r="A210" s="168">
        <f>'[8]RCB 3 An3D-Asset &amp;Liability '!A210</f>
        <v>48061</v>
      </c>
      <c r="B210" s="545">
        <f>'[8]RCB 3 An3D-Asset &amp;Liability '!B210</f>
        <v>4500182.1692036539</v>
      </c>
      <c r="C210" s="545">
        <f>'[8]RCB 3 An3D-Asset &amp;Liability '!C210</f>
        <v>13658.919316271436</v>
      </c>
      <c r="D210" s="546">
        <f>'[8]RCB 3 An3D-Asset &amp;Liability '!D210</f>
        <v>14595.754065472056</v>
      </c>
      <c r="E210" s="547">
        <f>'[8]RCB 3 An3D-Asset &amp;Liability '!E210</f>
        <v>0</v>
      </c>
      <c r="F210" s="545">
        <f>'[8]RCB 3 An3D-Asset &amp;Liability '!F210</f>
        <v>1017755.2632458759</v>
      </c>
      <c r="G210" s="545">
        <f>'[8]RCB 3 An3D-Asset &amp;Liability '!G210</f>
        <v>5422.0551052096989</v>
      </c>
      <c r="H210" s="545">
        <f>'[8]RCB 3 An3D-Asset &amp;Liability '!H210</f>
        <v>0</v>
      </c>
      <c r="I210" s="546">
        <f>'[8]RCB 3 An3D-Asset &amp;Liability '!I210</f>
        <v>4232.1656363307675</v>
      </c>
      <c r="J210" s="547">
        <f>'[8]RCB 3 An3D-Asset &amp;Liability '!J210</f>
        <v>0</v>
      </c>
      <c r="K210" s="545">
        <f>'[8]RCB 3 An3D-Asset &amp;Liability '!K210</f>
        <v>208807946.92242771</v>
      </c>
      <c r="L210" s="545">
        <f>'[8]RCB 3 An3D-Asset &amp;Liability '!L210</f>
        <v>3367559.2985337414</v>
      </c>
      <c r="M210" s="545">
        <f>'[8]RCB 3 An3D-Asset &amp;Liability '!M210</f>
        <v>0</v>
      </c>
      <c r="N210" s="546">
        <f>'[8]RCB 3 An3D-Asset &amp;Liability '!N210</f>
        <v>419652.29710191651</v>
      </c>
      <c r="O210" s="547">
        <f>'[8]RCB 3 An3D-Asset &amp;Liability '!O210</f>
        <v>3207740253.7095861</v>
      </c>
      <c r="P210" s="545">
        <f>'[8]RCB 3 An3D-Asset &amp;Liability '!P210</f>
        <v>57012828.272453889</v>
      </c>
      <c r="Q210" s="546">
        <f>'[8]RCB 3 An3D-Asset &amp;Liability '!Q210</f>
        <v>4908775.1958802501</v>
      </c>
      <c r="R210" s="547">
        <f>'[8]RCB 3 An3D-Asset &amp;Liability '!R210</f>
        <v>0</v>
      </c>
      <c r="S210" s="545">
        <f>'[8]RCB 3 An3D-Asset &amp;Liability '!S210</f>
        <v>0</v>
      </c>
      <c r="T210" s="545">
        <f>'[8]RCB 3 An3D-Asset &amp;Liability '!T210</f>
        <v>0</v>
      </c>
      <c r="U210" s="545">
        <f>'[8]RCB 3 An3D-Asset &amp;Liability '!U210</f>
        <v>0</v>
      </c>
      <c r="V210" s="546">
        <f>'[8]RCB 3 An3D-Asset &amp;Liability '!V210</f>
        <v>0</v>
      </c>
      <c r="W210" s="547">
        <f>'[8]RCB 3 An3D-Asset &amp;Liability '!W210</f>
        <v>12955284.126502877</v>
      </c>
      <c r="X210" s="545">
        <f>'[8]RCB 3 An3D-Asset &amp;Liability '!X210</f>
        <v>245691.53794728487</v>
      </c>
      <c r="Y210" s="546">
        <f>'[8]RCB 3 An3D-Asset &amp;Liability '!Y210</f>
        <v>53872.389826041115</v>
      </c>
      <c r="Z210" s="151"/>
      <c r="AA210" s="169">
        <f>'[8]RCB 3 An3D-Asset &amp;Liability '!AA210</f>
        <v>0</v>
      </c>
      <c r="AB210" s="170">
        <f>'[8]RCB 3 An3D-Asset &amp;Liability '!AB210</f>
        <v>146500000</v>
      </c>
      <c r="AC210" s="171">
        <f>'[8]RCB 3 An3D-Asset &amp;Liability '!AC210</f>
        <v>0</v>
      </c>
      <c r="AD210" s="169">
        <f>'[8]RCB 3 An3D-Asset &amp;Liability '!AD210</f>
        <v>0</v>
      </c>
      <c r="AE210" s="170">
        <f>'[8]RCB 3 An3D-Asset &amp;Liability '!AE210</f>
        <v>0</v>
      </c>
      <c r="AF210" s="170">
        <f>'[8]RCB 3 An3D-Asset &amp;Liability '!AF210</f>
        <v>0</v>
      </c>
      <c r="AG210" s="169">
        <f>'[8]RCB 3 An3D-Asset &amp;Liability '!AG210</f>
        <v>0</v>
      </c>
      <c r="AH210" s="170">
        <f>'[8]RCB 3 An3D-Asset &amp;Liability '!AH210</f>
        <v>0</v>
      </c>
      <c r="AI210" s="170">
        <f>'[8]RCB 3 An3D-Asset &amp;Liability '!AI210</f>
        <v>0</v>
      </c>
      <c r="AJ210" s="171">
        <f>'[8]RCB 3 An3D-Asset &amp;Liability '!AJ210</f>
        <v>0</v>
      </c>
      <c r="AK210" s="170">
        <f>'[8]RCB 3 An3D-Asset &amp;Liability '!AK210</f>
        <v>0</v>
      </c>
      <c r="AL210" s="170">
        <f>'[8]RCB 3 An3D-Asset &amp;Liability '!AL210</f>
        <v>5836560</v>
      </c>
      <c r="AM210" s="170">
        <f>'[8]RCB 3 An3D-Asset &amp;Liability '!AM210</f>
        <v>0</v>
      </c>
      <c r="AN210" s="169">
        <f>'[8]RCB 3 An3D-Asset &amp;Liability '!AN210</f>
        <v>0</v>
      </c>
      <c r="AO210" s="170">
        <f>'[8]RCB 3 An3D-Asset &amp;Liability '!AO210</f>
        <v>0</v>
      </c>
      <c r="AP210" s="171">
        <f>'[8]RCB 3 An3D-Asset &amp;Liability '!AP210</f>
        <v>0</v>
      </c>
    </row>
    <row r="211" spans="1:42">
      <c r="A211" s="168">
        <f>'[8]RCB 3 An3D-Asset &amp;Liability '!A211</f>
        <v>48092</v>
      </c>
      <c r="B211" s="545">
        <f>'[8]RCB 3 An3D-Asset &amp;Liability '!B211</f>
        <v>4486523.2498873817</v>
      </c>
      <c r="C211" s="545">
        <f>'[8]RCB 3 An3D-Asset &amp;Liability '!C211</f>
        <v>13703.321709798292</v>
      </c>
      <c r="D211" s="546">
        <f>'[8]RCB 3 An3D-Asset &amp;Liability '!D211</f>
        <v>14551.35167194522</v>
      </c>
      <c r="E211" s="547">
        <f>'[8]RCB 3 An3D-Asset &amp;Liability '!E211</f>
        <v>0</v>
      </c>
      <c r="F211" s="545">
        <f>'[8]RCB 3 An3D-Asset &amp;Liability '!F211</f>
        <v>1012333.2081406664</v>
      </c>
      <c r="G211" s="545">
        <f>'[8]RCB 3 An3D-Asset &amp;Liability '!G211</f>
        <v>4150.6679612084845</v>
      </c>
      <c r="H211" s="545">
        <f>'[8]RCB 3 An3D-Asset &amp;Liability '!H211</f>
        <v>0</v>
      </c>
      <c r="I211" s="546">
        <f>'[8]RCB 3 An3D-Asset &amp;Liability '!I211</f>
        <v>4209.6189238516035</v>
      </c>
      <c r="J211" s="547">
        <f>'[8]RCB 3 An3D-Asset &amp;Liability '!J211</f>
        <v>0</v>
      </c>
      <c r="K211" s="545">
        <f>'[8]RCB 3 An3D-Asset &amp;Liability '!K211</f>
        <v>205440387.62389356</v>
      </c>
      <c r="L211" s="545">
        <f>'[8]RCB 3 An3D-Asset &amp;Liability '!L211</f>
        <v>3009604.7745587453</v>
      </c>
      <c r="M211" s="545">
        <f>'[8]RCB 3 An3D-Asset &amp;Liability '!M211</f>
        <v>0</v>
      </c>
      <c r="N211" s="546">
        <f>'[8]RCB 3 An3D-Asset &amp;Liability '!N211</f>
        <v>413230.00296418765</v>
      </c>
      <c r="O211" s="547">
        <f>'[8]RCB 3 An3D-Asset &amp;Liability '!O211</f>
        <v>3150727425.4371328</v>
      </c>
      <c r="P211" s="545">
        <f>'[8]RCB 3 An3D-Asset &amp;Liability '!P211</f>
        <v>53588224.39950943</v>
      </c>
      <c r="Q211" s="546">
        <f>'[8]RCB 3 An3D-Asset &amp;Liability '!Q211</f>
        <v>4825507.3990932377</v>
      </c>
      <c r="R211" s="547">
        <f>'[8]RCB 3 An3D-Asset &amp;Liability '!R211</f>
        <v>0</v>
      </c>
      <c r="S211" s="545">
        <f>'[8]RCB 3 An3D-Asset &amp;Liability '!S211</f>
        <v>0</v>
      </c>
      <c r="T211" s="545">
        <f>'[8]RCB 3 An3D-Asset &amp;Liability '!T211</f>
        <v>0</v>
      </c>
      <c r="U211" s="545">
        <f>'[8]RCB 3 An3D-Asset &amp;Liability '!U211</f>
        <v>0</v>
      </c>
      <c r="V211" s="546">
        <f>'[8]RCB 3 An3D-Asset &amp;Liability '!V211</f>
        <v>0</v>
      </c>
      <c r="W211" s="547">
        <f>'[8]RCB 3 An3D-Asset &amp;Liability '!W211</f>
        <v>12709592.588555589</v>
      </c>
      <c r="X211" s="545">
        <f>'[8]RCB 3 An3D-Asset &amp;Liability '!X211</f>
        <v>209914.22538253796</v>
      </c>
      <c r="Y211" s="546">
        <f>'[8]RCB 3 An3D-Asset &amp;Liability '!Y211</f>
        <v>52850.722514077032</v>
      </c>
      <c r="Z211" s="151"/>
      <c r="AA211" s="169">
        <f>'[8]RCB 3 An3D-Asset &amp;Liability '!AA211</f>
        <v>0</v>
      </c>
      <c r="AB211" s="170">
        <f>'[8]RCB 3 An3D-Asset &amp;Liability '!AB211</f>
        <v>146500000</v>
      </c>
      <c r="AC211" s="171">
        <f>'[8]RCB 3 An3D-Asset &amp;Liability '!AC211</f>
        <v>0</v>
      </c>
      <c r="AD211" s="169">
        <f>'[8]RCB 3 An3D-Asset &amp;Liability '!AD211</f>
        <v>0</v>
      </c>
      <c r="AE211" s="170">
        <f>'[8]RCB 3 An3D-Asset &amp;Liability '!AE211</f>
        <v>0</v>
      </c>
      <c r="AF211" s="170">
        <f>'[8]RCB 3 An3D-Asset &amp;Liability '!AF211</f>
        <v>0</v>
      </c>
      <c r="AG211" s="169">
        <f>'[8]RCB 3 An3D-Asset &amp;Liability '!AG211</f>
        <v>0</v>
      </c>
      <c r="AH211" s="170">
        <f>'[8]RCB 3 An3D-Asset &amp;Liability '!AH211</f>
        <v>0</v>
      </c>
      <c r="AI211" s="170">
        <f>'[8]RCB 3 An3D-Asset &amp;Liability '!AI211</f>
        <v>0</v>
      </c>
      <c r="AJ211" s="171">
        <f>'[8]RCB 3 An3D-Asset &amp;Liability '!AJ211</f>
        <v>0</v>
      </c>
      <c r="AK211" s="170">
        <f>'[8]RCB 3 An3D-Asset &amp;Liability '!AK211</f>
        <v>0</v>
      </c>
      <c r="AL211" s="170">
        <f>'[8]RCB 3 An3D-Asset &amp;Liability '!AL211</f>
        <v>0</v>
      </c>
      <c r="AM211" s="170">
        <f>'[8]RCB 3 An3D-Asset &amp;Liability '!AM211</f>
        <v>0</v>
      </c>
      <c r="AN211" s="169">
        <f>'[8]RCB 3 An3D-Asset &amp;Liability '!AN211</f>
        <v>0</v>
      </c>
      <c r="AO211" s="170">
        <f>'[8]RCB 3 An3D-Asset &amp;Liability '!AO211</f>
        <v>0</v>
      </c>
      <c r="AP211" s="171">
        <f>'[8]RCB 3 An3D-Asset &amp;Liability '!AP211</f>
        <v>0</v>
      </c>
    </row>
    <row r="212" spans="1:42">
      <c r="A212" s="168">
        <f>'[8]RCB 3 An3D-Asset &amp;Liability '!A212</f>
        <v>48122</v>
      </c>
      <c r="B212" s="545">
        <f>'[8]RCB 3 An3D-Asset &amp;Liability '!B212</f>
        <v>4472819.928177584</v>
      </c>
      <c r="C212" s="545">
        <f>'[8]RCB 3 An3D-Asset &amp;Liability '!C212</f>
        <v>605545.71845581161</v>
      </c>
      <c r="D212" s="546">
        <f>'[8]RCB 3 An3D-Asset &amp;Liability '!D212</f>
        <v>14506.804925931861</v>
      </c>
      <c r="E212" s="547">
        <f>'[8]RCB 3 An3D-Asset &amp;Liability '!E212</f>
        <v>0</v>
      </c>
      <c r="F212" s="545">
        <f>'[8]RCB 3 An3D-Asset &amp;Liability '!F212</f>
        <v>1008182.5401794577</v>
      </c>
      <c r="G212" s="545">
        <f>'[8]RCB 3 An3D-Asset &amp;Liability '!G212</f>
        <v>4167.9278221471559</v>
      </c>
      <c r="H212" s="545">
        <f>'[8]RCB 3 An3D-Asset &amp;Liability '!H212</f>
        <v>0</v>
      </c>
      <c r="I212" s="546">
        <f>'[8]RCB 3 An3D-Asset &amp;Liability '!I212</f>
        <v>4192.3590629129121</v>
      </c>
      <c r="J212" s="547">
        <f>'[8]RCB 3 An3D-Asset &amp;Liability '!J212</f>
        <v>0</v>
      </c>
      <c r="K212" s="545">
        <f>'[8]RCB 3 An3D-Asset &amp;Liability '!K212</f>
        <v>202430782.84933457</v>
      </c>
      <c r="L212" s="545">
        <f>'[8]RCB 3 An3D-Asset &amp;Liability '!L212</f>
        <v>8586090.0838959366</v>
      </c>
      <c r="M212" s="545">
        <f>'[8]RCB 3 An3D-Asset &amp;Liability '!M212</f>
        <v>0</v>
      </c>
      <c r="N212" s="546">
        <f>'[8]RCB 3 An3D-Asset &amp;Liability '!N212</f>
        <v>407818.77959919814</v>
      </c>
      <c r="O212" s="547">
        <f>'[8]RCB 3 An3D-Asset &amp;Liability '!O212</f>
        <v>3097139201.0376244</v>
      </c>
      <c r="P212" s="545">
        <f>'[8]RCB 3 An3D-Asset &amp;Liability '!P212</f>
        <v>61958761.30338084</v>
      </c>
      <c r="Q212" s="546">
        <f>'[8]RCB 3 An3D-Asset &amp;Liability '!Q212</f>
        <v>4751390.6292784577</v>
      </c>
      <c r="R212" s="547">
        <f>'[8]RCB 3 An3D-Asset &amp;Liability '!R212</f>
        <v>0</v>
      </c>
      <c r="S212" s="545">
        <f>'[8]RCB 3 An3D-Asset &amp;Liability '!S212</f>
        <v>0</v>
      </c>
      <c r="T212" s="545">
        <f>'[8]RCB 3 An3D-Asset &amp;Liability '!T212</f>
        <v>0</v>
      </c>
      <c r="U212" s="545">
        <f>'[8]RCB 3 An3D-Asset &amp;Liability '!U212</f>
        <v>0</v>
      </c>
      <c r="V212" s="546">
        <f>'[8]RCB 3 An3D-Asset &amp;Liability '!V212</f>
        <v>0</v>
      </c>
      <c r="W212" s="547">
        <f>'[8]RCB 3 An3D-Asset &amp;Liability '!W212</f>
        <v>12499678.363173047</v>
      </c>
      <c r="X212" s="545">
        <f>'[8]RCB 3 An3D-Asset &amp;Liability '!X212</f>
        <v>123022.93705246526</v>
      </c>
      <c r="Y212" s="546">
        <f>'[8]RCB 3 An3D-Asset &amp;Liability '!Y212</f>
        <v>51977.829193527963</v>
      </c>
      <c r="Z212" s="151"/>
      <c r="AA212" s="169">
        <f>'[8]RCB 3 An3D-Asset &amp;Liability '!AA212</f>
        <v>0</v>
      </c>
      <c r="AB212" s="170">
        <f>'[8]RCB 3 An3D-Asset &amp;Liability '!AB212</f>
        <v>146500000</v>
      </c>
      <c r="AC212" s="171">
        <f>'[8]RCB 3 An3D-Asset &amp;Liability '!AC212</f>
        <v>0</v>
      </c>
      <c r="AD212" s="169">
        <f>'[8]RCB 3 An3D-Asset &amp;Liability '!AD212</f>
        <v>0</v>
      </c>
      <c r="AE212" s="170">
        <f>'[8]RCB 3 An3D-Asset &amp;Liability '!AE212</f>
        <v>0</v>
      </c>
      <c r="AF212" s="170">
        <f>'[8]RCB 3 An3D-Asset &amp;Liability '!AF212</f>
        <v>0</v>
      </c>
      <c r="AG212" s="169">
        <f>'[8]RCB 3 An3D-Asset &amp;Liability '!AG212</f>
        <v>0</v>
      </c>
      <c r="AH212" s="170">
        <f>'[8]RCB 3 An3D-Asset &amp;Liability '!AH212</f>
        <v>0</v>
      </c>
      <c r="AI212" s="170">
        <f>'[8]RCB 3 An3D-Asset &amp;Liability '!AI212</f>
        <v>0</v>
      </c>
      <c r="AJ212" s="171">
        <f>'[8]RCB 3 An3D-Asset &amp;Liability '!AJ212</f>
        <v>0</v>
      </c>
      <c r="AK212" s="170">
        <f>'[8]RCB 3 An3D-Asset &amp;Liability '!AK212</f>
        <v>0</v>
      </c>
      <c r="AL212" s="170">
        <f>'[8]RCB 3 An3D-Asset &amp;Liability '!AL212</f>
        <v>0</v>
      </c>
      <c r="AM212" s="170">
        <f>'[8]RCB 3 An3D-Asset &amp;Liability '!AM212</f>
        <v>0</v>
      </c>
      <c r="AN212" s="169">
        <f>'[8]RCB 3 An3D-Asset &amp;Liability '!AN212</f>
        <v>0</v>
      </c>
      <c r="AO212" s="170">
        <f>'[8]RCB 3 An3D-Asset &amp;Liability '!AO212</f>
        <v>0</v>
      </c>
      <c r="AP212" s="171">
        <f>'[8]RCB 3 An3D-Asset &amp;Liability '!AP212</f>
        <v>0</v>
      </c>
    </row>
    <row r="213" spans="1:42">
      <c r="A213" s="168">
        <f>'[8]RCB 3 An3D-Asset &amp;Liability '!A213</f>
        <v>48153</v>
      </c>
      <c r="B213" s="545">
        <f>'[8]RCB 3 An3D-Asset &amp;Liability '!B213</f>
        <v>3867274.209721772</v>
      </c>
      <c r="C213" s="545">
        <f>'[8]RCB 3 An3D-Asset &amp;Liability '!C213</f>
        <v>13792.56002363317</v>
      </c>
      <c r="D213" s="546">
        <f>'[8]RCB 3 An3D-Asset &amp;Liability '!D213</f>
        <v>12543.701994360372</v>
      </c>
      <c r="E213" s="547">
        <f>'[8]RCB 3 An3D-Asset &amp;Liability '!E213</f>
        <v>0</v>
      </c>
      <c r="F213" s="545">
        <f>'[8]RCB 3 An3D-Asset &amp;Liability '!F213</f>
        <v>1004014.6123573107</v>
      </c>
      <c r="G213" s="545">
        <f>'[8]RCB 3 An3D-Asset &amp;Liability '!G213</f>
        <v>4185.2594553409253</v>
      </c>
      <c r="H213" s="545">
        <f>'[8]RCB 3 An3D-Asset &amp;Liability '!H213</f>
        <v>0</v>
      </c>
      <c r="I213" s="546">
        <f>'[8]RCB 3 An3D-Asset &amp;Liability '!I213</f>
        <v>4175.0274297191499</v>
      </c>
      <c r="J213" s="547">
        <f>'[8]RCB 3 An3D-Asset &amp;Liability '!J213</f>
        <v>0</v>
      </c>
      <c r="K213" s="545">
        <f>'[8]RCB 3 An3D-Asset &amp;Liability '!K213</f>
        <v>193844692.76543888</v>
      </c>
      <c r="L213" s="545">
        <f>'[8]RCB 3 An3D-Asset &amp;Liability '!L213</f>
        <v>7455660.2223433889</v>
      </c>
      <c r="M213" s="545">
        <f>'[8]RCB 3 An3D-Asset &amp;Liability '!M213</f>
        <v>0</v>
      </c>
      <c r="N213" s="546">
        <f>'[8]RCB 3 An3D-Asset &amp;Liability '!N213</f>
        <v>393001.97789511061</v>
      </c>
      <c r="O213" s="547">
        <f>'[8]RCB 3 An3D-Asset &amp;Liability '!O213</f>
        <v>3035180439.7342424</v>
      </c>
      <c r="P213" s="545">
        <f>'[8]RCB 3 An3D-Asset &amp;Liability '!P213</f>
        <v>50477553.714601375</v>
      </c>
      <c r="Q213" s="546">
        <f>'[8]RCB 3 An3D-Asset &amp;Liability '!Q213</f>
        <v>4670545.4176734323</v>
      </c>
      <c r="R213" s="547">
        <f>'[8]RCB 3 An3D-Asset &amp;Liability '!R213</f>
        <v>0</v>
      </c>
      <c r="S213" s="545">
        <f>'[8]RCB 3 An3D-Asset &amp;Liability '!S213</f>
        <v>0</v>
      </c>
      <c r="T213" s="545">
        <f>'[8]RCB 3 An3D-Asset &amp;Liability '!T213</f>
        <v>0</v>
      </c>
      <c r="U213" s="545">
        <f>'[8]RCB 3 An3D-Asset &amp;Liability '!U213</f>
        <v>0</v>
      </c>
      <c r="V213" s="546">
        <f>'[8]RCB 3 An3D-Asset &amp;Liability '!V213</f>
        <v>0</v>
      </c>
      <c r="W213" s="547">
        <f>'[8]RCB 3 An3D-Asset &amp;Liability '!W213</f>
        <v>12376655.426120587</v>
      </c>
      <c r="X213" s="545">
        <f>'[8]RCB 3 An3D-Asset &amp;Liability '!X213</f>
        <v>111645.5797191461</v>
      </c>
      <c r="Y213" s="546">
        <f>'[8]RCB 3 An3D-Asset &amp;Liability '!Y213</f>
        <v>51466.258813618108</v>
      </c>
      <c r="Z213" s="151"/>
      <c r="AA213" s="169">
        <f>'[8]RCB 3 An3D-Asset &amp;Liability '!AA213</f>
        <v>0</v>
      </c>
      <c r="AB213" s="170">
        <f>'[8]RCB 3 An3D-Asset &amp;Liability '!AB213</f>
        <v>146500000</v>
      </c>
      <c r="AC213" s="171">
        <f>'[8]RCB 3 An3D-Asset &amp;Liability '!AC213</f>
        <v>0</v>
      </c>
      <c r="AD213" s="169">
        <f>'[8]RCB 3 An3D-Asset &amp;Liability '!AD213</f>
        <v>0</v>
      </c>
      <c r="AE213" s="170">
        <f>'[8]RCB 3 An3D-Asset &amp;Liability '!AE213</f>
        <v>0</v>
      </c>
      <c r="AF213" s="170">
        <f>'[8]RCB 3 An3D-Asset &amp;Liability '!AF213</f>
        <v>0</v>
      </c>
      <c r="AG213" s="169">
        <f>'[8]RCB 3 An3D-Asset &amp;Liability '!AG213</f>
        <v>0</v>
      </c>
      <c r="AH213" s="170">
        <f>'[8]RCB 3 An3D-Asset &amp;Liability '!AH213</f>
        <v>0</v>
      </c>
      <c r="AI213" s="170">
        <f>'[8]RCB 3 An3D-Asset &amp;Liability '!AI213</f>
        <v>0</v>
      </c>
      <c r="AJ213" s="171">
        <f>'[8]RCB 3 An3D-Asset &amp;Liability '!AJ213</f>
        <v>0</v>
      </c>
      <c r="AK213" s="170">
        <f>'[8]RCB 3 An3D-Asset &amp;Liability '!AK213</f>
        <v>0</v>
      </c>
      <c r="AL213" s="170">
        <f>'[8]RCB 3 An3D-Asset &amp;Liability '!AL213</f>
        <v>0</v>
      </c>
      <c r="AM213" s="170">
        <f>'[8]RCB 3 An3D-Asset &amp;Liability '!AM213</f>
        <v>0</v>
      </c>
      <c r="AN213" s="169">
        <f>'[8]RCB 3 An3D-Asset &amp;Liability '!AN213</f>
        <v>0</v>
      </c>
      <c r="AO213" s="170">
        <f>'[8]RCB 3 An3D-Asset &amp;Liability '!AO213</f>
        <v>0</v>
      </c>
      <c r="AP213" s="171">
        <f>'[8]RCB 3 An3D-Asset &amp;Liability '!AP213</f>
        <v>0</v>
      </c>
    </row>
    <row r="214" spans="1:42">
      <c r="A214" s="168">
        <f>'[8]RCB 3 An3D-Asset &amp;Liability '!A214</f>
        <v>48183</v>
      </c>
      <c r="B214" s="545">
        <f>'[8]RCB 3 An3D-Asset &amp;Liability '!B214</f>
        <v>3853481.6496981387</v>
      </c>
      <c r="C214" s="545">
        <f>'[8]RCB 3 An3D-Asset &amp;Liability '!C214</f>
        <v>13837.396884110327</v>
      </c>
      <c r="D214" s="546">
        <f>'[8]RCB 3 An3D-Asset &amp;Liability '!D214</f>
        <v>12498.865133883162</v>
      </c>
      <c r="E214" s="547">
        <f>'[8]RCB 3 An3D-Asset &amp;Liability '!E214</f>
        <v>0</v>
      </c>
      <c r="F214" s="545">
        <f>'[8]RCB 3 An3D-Asset &amp;Liability '!F214</f>
        <v>999829.3529019698</v>
      </c>
      <c r="G214" s="545">
        <f>'[8]RCB 3 An3D-Asset &amp;Liability '!G214</f>
        <v>4202.6631592427075</v>
      </c>
      <c r="H214" s="545">
        <f>'[8]RCB 3 An3D-Asset &amp;Liability '!H214</f>
        <v>0</v>
      </c>
      <c r="I214" s="546">
        <f>'[8]RCB 3 An3D-Asset &amp;Liability '!I214</f>
        <v>4157.6237258173569</v>
      </c>
      <c r="J214" s="547">
        <f>'[8]RCB 3 An3D-Asset &amp;Liability '!J214</f>
        <v>0</v>
      </c>
      <c r="K214" s="545">
        <f>'[8]RCB 3 An3D-Asset &amp;Liability '!K214</f>
        <v>186389032.54309574</v>
      </c>
      <c r="L214" s="545">
        <f>'[8]RCB 3 An3D-Asset &amp;Liability '!L214</f>
        <v>6207600.3626370151</v>
      </c>
      <c r="M214" s="545">
        <f>'[8]RCB 3 An3D-Asset &amp;Liability '!M214</f>
        <v>0</v>
      </c>
      <c r="N214" s="546">
        <f>'[8]RCB 3 An3D-Asset &amp;Liability '!N214</f>
        <v>382426.88027227396</v>
      </c>
      <c r="O214" s="547">
        <f>'[8]RCB 3 An3D-Asset &amp;Liability '!O214</f>
        <v>2984702886.0196385</v>
      </c>
      <c r="P214" s="545">
        <f>'[8]RCB 3 An3D-Asset &amp;Liability '!P214</f>
        <v>46657056.80395487</v>
      </c>
      <c r="Q214" s="546">
        <f>'[8]RCB 3 An3D-Asset &amp;Liability '!Q214</f>
        <v>4605211.9357822053</v>
      </c>
      <c r="R214" s="547">
        <f>'[8]RCB 3 An3D-Asset &amp;Liability '!R214</f>
        <v>0</v>
      </c>
      <c r="S214" s="545">
        <f>'[8]RCB 3 An3D-Asset &amp;Liability '!S214</f>
        <v>0</v>
      </c>
      <c r="T214" s="545">
        <f>'[8]RCB 3 An3D-Asset &amp;Liability '!T214</f>
        <v>0</v>
      </c>
      <c r="U214" s="545">
        <f>'[8]RCB 3 An3D-Asset &amp;Liability '!U214</f>
        <v>0</v>
      </c>
      <c r="V214" s="546">
        <f>'[8]RCB 3 An3D-Asset &amp;Liability '!V214</f>
        <v>0</v>
      </c>
      <c r="W214" s="547">
        <f>'[8]RCB 3 An3D-Asset &amp;Liability '!W214</f>
        <v>12265009.846401444</v>
      </c>
      <c r="X214" s="545">
        <f>'[8]RCB 3 An3D-Asset &amp;Liability '!X214</f>
        <v>425641.87411884189</v>
      </c>
      <c r="Y214" s="546">
        <f>'[8]RCB 3 An3D-Asset &amp;Liability '!Y214</f>
        <v>51001.999277952651</v>
      </c>
      <c r="Z214" s="151"/>
      <c r="AA214" s="169">
        <f>'[8]RCB 3 An3D-Asset &amp;Liability '!AA214</f>
        <v>0</v>
      </c>
      <c r="AB214" s="170">
        <f>'[8]RCB 3 An3D-Asset &amp;Liability '!AB214</f>
        <v>146500000</v>
      </c>
      <c r="AC214" s="171">
        <f>'[8]RCB 3 An3D-Asset &amp;Liability '!AC214</f>
        <v>0</v>
      </c>
      <c r="AD214" s="169">
        <f>'[8]RCB 3 An3D-Asset &amp;Liability '!AD214</f>
        <v>0</v>
      </c>
      <c r="AE214" s="170">
        <f>'[8]RCB 3 An3D-Asset &amp;Liability '!AE214</f>
        <v>0</v>
      </c>
      <c r="AF214" s="170">
        <f>'[8]RCB 3 An3D-Asset &amp;Liability '!AF214</f>
        <v>0</v>
      </c>
      <c r="AG214" s="169">
        <f>'[8]RCB 3 An3D-Asset &amp;Liability '!AG214</f>
        <v>0</v>
      </c>
      <c r="AH214" s="170">
        <f>'[8]RCB 3 An3D-Asset &amp;Liability '!AH214</f>
        <v>0</v>
      </c>
      <c r="AI214" s="170">
        <f>'[8]RCB 3 An3D-Asset &amp;Liability '!AI214</f>
        <v>0</v>
      </c>
      <c r="AJ214" s="171">
        <f>'[8]RCB 3 An3D-Asset &amp;Liability '!AJ214</f>
        <v>0</v>
      </c>
      <c r="AK214" s="170">
        <f>'[8]RCB 3 An3D-Asset &amp;Liability '!AK214</f>
        <v>0</v>
      </c>
      <c r="AL214" s="170">
        <f>'[8]RCB 3 An3D-Asset &amp;Liability '!AL214</f>
        <v>0</v>
      </c>
      <c r="AM214" s="170">
        <f>'[8]RCB 3 An3D-Asset &amp;Liability '!AM214</f>
        <v>0</v>
      </c>
      <c r="AN214" s="169">
        <f>'[8]RCB 3 An3D-Asset &amp;Liability '!AN214</f>
        <v>0</v>
      </c>
      <c r="AO214" s="170">
        <f>'[8]RCB 3 An3D-Asset &amp;Liability '!AO214</f>
        <v>0</v>
      </c>
      <c r="AP214" s="171">
        <f>'[8]RCB 3 An3D-Asset &amp;Liability '!AP214</f>
        <v>0</v>
      </c>
    </row>
    <row r="215" spans="1:42">
      <c r="A215" s="168">
        <f>'[8]RCB 3 An3D-Asset &amp;Liability '!A215</f>
        <v>48214</v>
      </c>
      <c r="B215" s="545">
        <f>'[8]RCB 3 An3D-Asset &amp;Liability '!B215</f>
        <v>3839644.2528140279</v>
      </c>
      <c r="C215" s="545">
        <f>'[8]RCB 3 An3D-Asset &amp;Liability '!C215</f>
        <v>13882.379509621791</v>
      </c>
      <c r="D215" s="546">
        <f>'[8]RCB 3 An3D-Asset &amp;Liability '!D215</f>
        <v>12453.882508371727</v>
      </c>
      <c r="E215" s="547">
        <f>'[8]RCB 3 An3D-Asset &amp;Liability '!E215</f>
        <v>0</v>
      </c>
      <c r="F215" s="545">
        <f>'[8]RCB 3 An3D-Asset &amp;Liability '!F215</f>
        <v>995626.68974272697</v>
      </c>
      <c r="G215" s="545">
        <f>'[8]RCB 3 An3D-Asset &amp;Liability '!G215</f>
        <v>4220.1392335465662</v>
      </c>
      <c r="H215" s="545">
        <f>'[8]RCB 3 An3D-Asset &amp;Liability '!H215</f>
        <v>0</v>
      </c>
      <c r="I215" s="546">
        <f>'[8]RCB 3 An3D-Asset &amp;Liability '!I215</f>
        <v>4140.1476515135064</v>
      </c>
      <c r="J215" s="547">
        <f>'[8]RCB 3 An3D-Asset &amp;Liability '!J215</f>
        <v>0</v>
      </c>
      <c r="K215" s="545">
        <f>'[8]RCB 3 An3D-Asset &amp;Liability '!K215</f>
        <v>180181432.18045864</v>
      </c>
      <c r="L215" s="545">
        <f>'[8]RCB 3 An3D-Asset &amp;Liability '!L215</f>
        <v>6606174.1315588439</v>
      </c>
      <c r="M215" s="545">
        <f>'[8]RCB 3 An3D-Asset &amp;Liability '!M215</f>
        <v>0</v>
      </c>
      <c r="N215" s="546">
        <f>'[8]RCB 3 An3D-Asset &amp;Liability '!N215</f>
        <v>372693.96549861867</v>
      </c>
      <c r="O215" s="547">
        <f>'[8]RCB 3 An3D-Asset &amp;Liability '!O215</f>
        <v>2938045829.2156849</v>
      </c>
      <c r="P215" s="545">
        <f>'[8]RCB 3 An3D-Asset &amp;Liability '!P215</f>
        <v>54292609.497462817</v>
      </c>
      <c r="Q215" s="546">
        <f>'[8]RCB 3 An3D-Asset &amp;Liability '!Q215</f>
        <v>4541786.9935952639</v>
      </c>
      <c r="R215" s="547">
        <f>'[8]RCB 3 An3D-Asset &amp;Liability '!R215</f>
        <v>0</v>
      </c>
      <c r="S215" s="545">
        <f>'[8]RCB 3 An3D-Asset &amp;Liability '!S215</f>
        <v>0</v>
      </c>
      <c r="T215" s="545">
        <f>'[8]RCB 3 An3D-Asset &amp;Liability '!T215</f>
        <v>0</v>
      </c>
      <c r="U215" s="545">
        <f>'[8]RCB 3 An3D-Asset &amp;Liability '!U215</f>
        <v>0</v>
      </c>
      <c r="V215" s="546">
        <f>'[8]RCB 3 An3D-Asset &amp;Liability '!V215</f>
        <v>0</v>
      </c>
      <c r="W215" s="547">
        <f>'[8]RCB 3 An3D-Asset &amp;Liability '!W215</f>
        <v>11839367.972282592</v>
      </c>
      <c r="X215" s="545">
        <f>'[8]RCB 3 An3D-Asset &amp;Liability '!X215</f>
        <v>225737.0326964769</v>
      </c>
      <c r="Y215" s="546">
        <f>'[8]RCB 3 An3D-Asset &amp;Liability '!Y215</f>
        <v>49232.038484741839</v>
      </c>
      <c r="Z215" s="151"/>
      <c r="AA215" s="169">
        <f>'[8]RCB 3 An3D-Asset &amp;Liability '!AA215</f>
        <v>0</v>
      </c>
      <c r="AB215" s="170">
        <f>'[8]RCB 3 An3D-Asset &amp;Liability '!AB215</f>
        <v>146500000</v>
      </c>
      <c r="AC215" s="171">
        <f>'[8]RCB 3 An3D-Asset &amp;Liability '!AC215</f>
        <v>0</v>
      </c>
      <c r="AD215" s="169">
        <f>'[8]RCB 3 An3D-Asset &amp;Liability '!AD215</f>
        <v>0</v>
      </c>
      <c r="AE215" s="170">
        <f>'[8]RCB 3 An3D-Asset &amp;Liability '!AE215</f>
        <v>0</v>
      </c>
      <c r="AF215" s="170">
        <f>'[8]RCB 3 An3D-Asset &amp;Liability '!AF215</f>
        <v>0</v>
      </c>
      <c r="AG215" s="169">
        <f>'[8]RCB 3 An3D-Asset &amp;Liability '!AG215</f>
        <v>0</v>
      </c>
      <c r="AH215" s="170">
        <f>'[8]RCB 3 An3D-Asset &amp;Liability '!AH215</f>
        <v>0</v>
      </c>
      <c r="AI215" s="170">
        <f>'[8]RCB 3 An3D-Asset &amp;Liability '!AI215</f>
        <v>0</v>
      </c>
      <c r="AJ215" s="171">
        <f>'[8]RCB 3 An3D-Asset &amp;Liability '!AJ215</f>
        <v>0</v>
      </c>
      <c r="AK215" s="170">
        <f>'[8]RCB 3 An3D-Asset &amp;Liability '!AK215</f>
        <v>0</v>
      </c>
      <c r="AL215" s="170">
        <f>'[8]RCB 3 An3D-Asset &amp;Liability '!AL215</f>
        <v>0</v>
      </c>
      <c r="AM215" s="170">
        <f>'[8]RCB 3 An3D-Asset &amp;Liability '!AM215</f>
        <v>0</v>
      </c>
      <c r="AN215" s="169">
        <f>'[8]RCB 3 An3D-Asset &amp;Liability '!AN215</f>
        <v>0</v>
      </c>
      <c r="AO215" s="170">
        <f>'[8]RCB 3 An3D-Asset &amp;Liability '!AO215</f>
        <v>0</v>
      </c>
      <c r="AP215" s="171">
        <f>'[8]RCB 3 An3D-Asset &amp;Liability '!AP215</f>
        <v>0</v>
      </c>
    </row>
    <row r="216" spans="1:42">
      <c r="A216" s="168">
        <f>'[8]RCB 3 An3D-Asset &amp;Liability '!A216</f>
        <v>48245</v>
      </c>
      <c r="B216" s="545">
        <f>'[8]RCB 3 An3D-Asset &amp;Liability '!B216</f>
        <v>3825761.8733044066</v>
      </c>
      <c r="C216" s="545">
        <f>'[8]RCB 3 An3D-Asset &amp;Liability '!C216</f>
        <v>13927.508374081845</v>
      </c>
      <c r="D216" s="546">
        <f>'[8]RCB 3 An3D-Asset &amp;Liability '!D216</f>
        <v>12408.753643911639</v>
      </c>
      <c r="E216" s="547">
        <f>'[8]RCB 3 An3D-Asset &amp;Liability '!E216</f>
        <v>0</v>
      </c>
      <c r="F216" s="545">
        <f>'[8]RCB 3 An3D-Asset &amp;Liability '!F216</f>
        <v>991406.55050918041</v>
      </c>
      <c r="G216" s="545">
        <f>'[8]RCB 3 An3D-Asset &amp;Liability '!G216</f>
        <v>4237.6879791927367</v>
      </c>
      <c r="H216" s="545">
        <f>'[8]RCB 3 An3D-Asset &amp;Liability '!H216</f>
        <v>0</v>
      </c>
      <c r="I216" s="546">
        <f>'[8]RCB 3 An3D-Asset &amp;Liability '!I216</f>
        <v>4122.5989058673422</v>
      </c>
      <c r="J216" s="547">
        <f>'[8]RCB 3 An3D-Asset &amp;Liability '!J216</f>
        <v>0</v>
      </c>
      <c r="K216" s="545">
        <f>'[8]RCB 3 An3D-Asset &amp;Liability '!K216</f>
        <v>173575258.04889971</v>
      </c>
      <c r="L216" s="545">
        <f>'[8]RCB 3 An3D-Asset &amp;Liability '!L216</f>
        <v>6264037.0337039139</v>
      </c>
      <c r="M216" s="545">
        <f>'[8]RCB 3 An3D-Asset &amp;Liability '!M216</f>
        <v>0</v>
      </c>
      <c r="N216" s="546">
        <f>'[8]RCB 3 An3D-Asset &amp;Liability '!N216</f>
        <v>363446.11058342311</v>
      </c>
      <c r="O216" s="547">
        <f>'[8]RCB 3 An3D-Asset &amp;Liability '!O216</f>
        <v>2883753219.7182198</v>
      </c>
      <c r="P216" s="545">
        <f>'[8]RCB 3 An3D-Asset &amp;Liability '!P216</f>
        <v>47332901.82731992</v>
      </c>
      <c r="Q216" s="546">
        <f>'[8]RCB 3 An3D-Asset &amp;Liability '!Q216</f>
        <v>4470869.7043299247</v>
      </c>
      <c r="R216" s="547">
        <f>'[8]RCB 3 An3D-Asset &amp;Liability '!R216</f>
        <v>0</v>
      </c>
      <c r="S216" s="545">
        <f>'[8]RCB 3 An3D-Asset &amp;Liability '!S216</f>
        <v>0</v>
      </c>
      <c r="T216" s="545">
        <f>'[8]RCB 3 An3D-Asset &amp;Liability '!T216</f>
        <v>0</v>
      </c>
      <c r="U216" s="545">
        <f>'[8]RCB 3 An3D-Asset &amp;Liability '!U216</f>
        <v>0</v>
      </c>
      <c r="V216" s="546">
        <f>'[8]RCB 3 An3D-Asset &amp;Liability '!V216</f>
        <v>0</v>
      </c>
      <c r="W216" s="547">
        <f>'[8]RCB 3 An3D-Asset &amp;Liability '!W216</f>
        <v>11613630.939586125</v>
      </c>
      <c r="X216" s="545">
        <f>'[8]RCB 3 An3D-Asset &amp;Liability '!X216</f>
        <v>521600.53732719284</v>
      </c>
      <c r="Y216" s="546">
        <f>'[8]RCB 3 An3D-Asset &amp;Liability '!Y216</f>
        <v>48293.348657112292</v>
      </c>
      <c r="Z216" s="151"/>
      <c r="AA216" s="169">
        <f>'[8]RCB 3 An3D-Asset &amp;Liability '!AA216</f>
        <v>0</v>
      </c>
      <c r="AB216" s="170">
        <f>'[8]RCB 3 An3D-Asset &amp;Liability '!AB216</f>
        <v>146500000</v>
      </c>
      <c r="AC216" s="171">
        <f>'[8]RCB 3 An3D-Asset &amp;Liability '!AC216</f>
        <v>0</v>
      </c>
      <c r="AD216" s="169">
        <f>'[8]RCB 3 An3D-Asset &amp;Liability '!AD216</f>
        <v>0</v>
      </c>
      <c r="AE216" s="170">
        <f>'[8]RCB 3 An3D-Asset &amp;Liability '!AE216</f>
        <v>0</v>
      </c>
      <c r="AF216" s="170">
        <f>'[8]RCB 3 An3D-Asset &amp;Liability '!AF216</f>
        <v>0</v>
      </c>
      <c r="AG216" s="169">
        <f>'[8]RCB 3 An3D-Asset &amp;Liability '!AG216</f>
        <v>0</v>
      </c>
      <c r="AH216" s="170">
        <f>'[8]RCB 3 An3D-Asset &amp;Liability '!AH216</f>
        <v>0</v>
      </c>
      <c r="AI216" s="170">
        <f>'[8]RCB 3 An3D-Asset &amp;Liability '!AI216</f>
        <v>0</v>
      </c>
      <c r="AJ216" s="171">
        <f>'[8]RCB 3 An3D-Asset &amp;Liability '!AJ216</f>
        <v>0</v>
      </c>
      <c r="AK216" s="170">
        <f>'[8]RCB 3 An3D-Asset &amp;Liability '!AK216</f>
        <v>0</v>
      </c>
      <c r="AL216" s="170">
        <f>'[8]RCB 3 An3D-Asset &amp;Liability '!AL216</f>
        <v>0</v>
      </c>
      <c r="AM216" s="170">
        <f>'[8]RCB 3 An3D-Asset &amp;Liability '!AM216</f>
        <v>0</v>
      </c>
      <c r="AN216" s="169">
        <f>'[8]RCB 3 An3D-Asset &amp;Liability '!AN216</f>
        <v>0</v>
      </c>
      <c r="AO216" s="170">
        <f>'[8]RCB 3 An3D-Asset &amp;Liability '!AO216</f>
        <v>0</v>
      </c>
      <c r="AP216" s="171">
        <f>'[8]RCB 3 An3D-Asset &amp;Liability '!AP216</f>
        <v>0</v>
      </c>
    </row>
    <row r="217" spans="1:42">
      <c r="A217" s="168">
        <f>'[8]RCB 3 An3D-Asset &amp;Liability '!A217</f>
        <v>48274</v>
      </c>
      <c r="B217" s="545">
        <f>'[8]RCB 3 An3D-Asset &amp;Liability '!B217</f>
        <v>3811834.3649303247</v>
      </c>
      <c r="C217" s="545">
        <f>'[8]RCB 3 An3D-Asset &amp;Liability '!C217</f>
        <v>13972.783952945923</v>
      </c>
      <c r="D217" s="546">
        <f>'[8]RCB 3 An3D-Asset &amp;Liability '!D217</f>
        <v>12363.478065047575</v>
      </c>
      <c r="E217" s="547">
        <f>'[8]RCB 3 An3D-Asset &amp;Liability '!E217</f>
        <v>0</v>
      </c>
      <c r="F217" s="545">
        <f>'[8]RCB 3 An3D-Asset &amp;Liability '!F217</f>
        <v>987168.8625299877</v>
      </c>
      <c r="G217" s="545">
        <f>'[8]RCB 3 An3D-Asset &amp;Liability '!G217</f>
        <v>4255.3096983728683</v>
      </c>
      <c r="H217" s="545">
        <f>'[8]RCB 3 An3D-Asset &amp;Liability '!H217</f>
        <v>0</v>
      </c>
      <c r="I217" s="546">
        <f>'[8]RCB 3 An3D-Asset &amp;Liability '!I217</f>
        <v>4104.9771866871988</v>
      </c>
      <c r="J217" s="547">
        <f>'[8]RCB 3 An3D-Asset &amp;Liability '!J217</f>
        <v>0</v>
      </c>
      <c r="K217" s="545">
        <f>'[8]RCB 3 An3D-Asset &amp;Liability '!K217</f>
        <v>167311221.01519582</v>
      </c>
      <c r="L217" s="545">
        <f>'[8]RCB 3 An3D-Asset &amp;Liability '!L217</f>
        <v>4301728.4180525988</v>
      </c>
      <c r="M217" s="545">
        <f>'[8]RCB 3 An3D-Asset &amp;Liability '!M217</f>
        <v>0</v>
      </c>
      <c r="N217" s="546">
        <f>'[8]RCB 3 An3D-Asset &amp;Liability '!N217</f>
        <v>354371.46457054676</v>
      </c>
      <c r="O217" s="547">
        <f>'[8]RCB 3 An3D-Asset &amp;Liability '!O217</f>
        <v>2836420317.8908958</v>
      </c>
      <c r="P217" s="545">
        <f>'[8]RCB 3 An3D-Asset &amp;Liability '!P217</f>
        <v>49498605.535172902</v>
      </c>
      <c r="Q217" s="546">
        <f>'[8]RCB 3 An3D-Asset &amp;Liability '!Q217</f>
        <v>4403376.55577421</v>
      </c>
      <c r="R217" s="547">
        <f>'[8]RCB 3 An3D-Asset &amp;Liability '!R217</f>
        <v>0</v>
      </c>
      <c r="S217" s="545">
        <f>'[8]RCB 3 An3D-Asset &amp;Liability '!S217</f>
        <v>0</v>
      </c>
      <c r="T217" s="545">
        <f>'[8]RCB 3 An3D-Asset &amp;Liability '!T217</f>
        <v>0</v>
      </c>
      <c r="U217" s="545">
        <f>'[8]RCB 3 An3D-Asset &amp;Liability '!U217</f>
        <v>0</v>
      </c>
      <c r="V217" s="546">
        <f>'[8]RCB 3 An3D-Asset &amp;Liability '!V217</f>
        <v>0</v>
      </c>
      <c r="W217" s="547">
        <f>'[8]RCB 3 An3D-Asset &amp;Liability '!W217</f>
        <v>11092030.402258927</v>
      </c>
      <c r="X217" s="545">
        <f>'[8]RCB 3 An3D-Asset &amp;Liability '!X217</f>
        <v>102474.22722295061</v>
      </c>
      <c r="Y217" s="546">
        <f>'[8]RCB 3 An3D-Asset &amp;Liability '!Y217</f>
        <v>46124.359756060061</v>
      </c>
      <c r="Z217" s="151"/>
      <c r="AA217" s="169">
        <f>'[8]RCB 3 An3D-Asset &amp;Liability '!AA217</f>
        <v>0</v>
      </c>
      <c r="AB217" s="170">
        <f>'[8]RCB 3 An3D-Asset &amp;Liability '!AB217</f>
        <v>146500000</v>
      </c>
      <c r="AC217" s="171">
        <f>'[8]RCB 3 An3D-Asset &amp;Liability '!AC217</f>
        <v>0</v>
      </c>
      <c r="AD217" s="169">
        <f>'[8]RCB 3 An3D-Asset &amp;Liability '!AD217</f>
        <v>0</v>
      </c>
      <c r="AE217" s="170">
        <f>'[8]RCB 3 An3D-Asset &amp;Liability '!AE217</f>
        <v>0</v>
      </c>
      <c r="AF217" s="170">
        <f>'[8]RCB 3 An3D-Asset &amp;Liability '!AF217</f>
        <v>0</v>
      </c>
      <c r="AG217" s="169">
        <f>'[8]RCB 3 An3D-Asset &amp;Liability '!AG217</f>
        <v>0</v>
      </c>
      <c r="AH217" s="170">
        <f>'[8]RCB 3 An3D-Asset &amp;Liability '!AH217</f>
        <v>0</v>
      </c>
      <c r="AI217" s="170">
        <f>'[8]RCB 3 An3D-Asset &amp;Liability '!AI217</f>
        <v>0</v>
      </c>
      <c r="AJ217" s="171">
        <f>'[8]RCB 3 An3D-Asset &amp;Liability '!AJ217</f>
        <v>0</v>
      </c>
      <c r="AK217" s="170">
        <f>'[8]RCB 3 An3D-Asset &amp;Liability '!AK217</f>
        <v>0</v>
      </c>
      <c r="AL217" s="170">
        <f>'[8]RCB 3 An3D-Asset &amp;Liability '!AL217</f>
        <v>0</v>
      </c>
      <c r="AM217" s="170">
        <f>'[8]RCB 3 An3D-Asset &amp;Liability '!AM217</f>
        <v>0</v>
      </c>
      <c r="AN217" s="169">
        <f>'[8]RCB 3 An3D-Asset &amp;Liability '!AN217</f>
        <v>0</v>
      </c>
      <c r="AO217" s="170">
        <f>'[8]RCB 3 An3D-Asset &amp;Liability '!AO217</f>
        <v>0</v>
      </c>
      <c r="AP217" s="171">
        <f>'[8]RCB 3 An3D-Asset &amp;Liability '!AP217</f>
        <v>0</v>
      </c>
    </row>
    <row r="218" spans="1:42">
      <c r="A218" s="168">
        <f>'[8]RCB 3 An3D-Asset &amp;Liability '!A218</f>
        <v>48305</v>
      </c>
      <c r="B218" s="545">
        <f>'[8]RCB 3 An3D-Asset &amp;Liability '!B218</f>
        <v>3797861.5809773789</v>
      </c>
      <c r="C218" s="545">
        <f>'[8]RCB 3 An3D-Asset &amp;Liability '!C218</f>
        <v>14018.2067232152</v>
      </c>
      <c r="D218" s="546">
        <f>'[8]RCB 3 An3D-Asset &amp;Liability '!D218</f>
        <v>12318.055294778291</v>
      </c>
      <c r="E218" s="547">
        <f>'[8]RCB 3 An3D-Asset &amp;Liability '!E218</f>
        <v>0</v>
      </c>
      <c r="F218" s="545">
        <f>'[8]RCB 3 An3D-Asset &amp;Liability '!F218</f>
        <v>982913.55283161486</v>
      </c>
      <c r="G218" s="545">
        <f>'[8]RCB 3 An3D-Asset &amp;Liability '!G218</f>
        <v>4273.0046945352697</v>
      </c>
      <c r="H218" s="545">
        <f>'[8]RCB 3 An3D-Asset &amp;Liability '!H218</f>
        <v>0</v>
      </c>
      <c r="I218" s="546">
        <f>'[8]RCB 3 An3D-Asset &amp;Liability '!I218</f>
        <v>4087.2821905247984</v>
      </c>
      <c r="J218" s="547">
        <f>'[8]RCB 3 An3D-Asset &amp;Liability '!J218</f>
        <v>0</v>
      </c>
      <c r="K218" s="545">
        <f>'[8]RCB 3 An3D-Asset &amp;Liability '!K218</f>
        <v>163009492.59714314</v>
      </c>
      <c r="L218" s="545">
        <f>'[8]RCB 3 An3D-Asset &amp;Liability '!L218</f>
        <v>4415379.2665759148</v>
      </c>
      <c r="M218" s="545">
        <f>'[8]RCB 3 An3D-Asset &amp;Liability '!M218</f>
        <v>0</v>
      </c>
      <c r="N218" s="546">
        <f>'[8]RCB 3 An3D-Asset &amp;Liability '!N218</f>
        <v>347932.37903601723</v>
      </c>
      <c r="O218" s="547">
        <f>'[8]RCB 3 An3D-Asset &amp;Liability '!O218</f>
        <v>2786921712.3557267</v>
      </c>
      <c r="P218" s="545">
        <f>'[8]RCB 3 An3D-Asset &amp;Liability '!P218</f>
        <v>57274879.409630284</v>
      </c>
      <c r="Q218" s="546">
        <f>'[8]RCB 3 An3D-Asset &amp;Liability '!Q218</f>
        <v>4338203.8797036223</v>
      </c>
      <c r="R218" s="547">
        <f>'[8]RCB 3 An3D-Asset &amp;Liability '!R218</f>
        <v>0</v>
      </c>
      <c r="S218" s="545">
        <f>'[8]RCB 3 An3D-Asset &amp;Liability '!S218</f>
        <v>0</v>
      </c>
      <c r="T218" s="545">
        <f>'[8]RCB 3 An3D-Asset &amp;Liability '!T218</f>
        <v>0</v>
      </c>
      <c r="U218" s="545">
        <f>'[8]RCB 3 An3D-Asset &amp;Liability '!U218</f>
        <v>0</v>
      </c>
      <c r="V218" s="546">
        <f>'[8]RCB 3 An3D-Asset &amp;Liability '!V218</f>
        <v>0</v>
      </c>
      <c r="W218" s="547">
        <f>'[8]RCB 3 An3D-Asset &amp;Liability '!W218</f>
        <v>10989556.175035974</v>
      </c>
      <c r="X218" s="545">
        <f>'[8]RCB 3 An3D-Asset &amp;Liability '!X218</f>
        <v>113824.70371068994</v>
      </c>
      <c r="Y218" s="546">
        <f>'[8]RCB 3 An3D-Asset &amp;Liability '!Y218</f>
        <v>45698.237761191274</v>
      </c>
      <c r="Z218" s="151"/>
      <c r="AA218" s="169">
        <f>'[8]RCB 3 An3D-Asset &amp;Liability '!AA218</f>
        <v>0</v>
      </c>
      <c r="AB218" s="170">
        <f>'[8]RCB 3 An3D-Asset &amp;Liability '!AB218</f>
        <v>146500000</v>
      </c>
      <c r="AC218" s="171">
        <f>'[8]RCB 3 An3D-Asset &amp;Liability '!AC218</f>
        <v>0</v>
      </c>
      <c r="AD218" s="169">
        <f>'[8]RCB 3 An3D-Asset &amp;Liability '!AD218</f>
        <v>0</v>
      </c>
      <c r="AE218" s="170">
        <f>'[8]RCB 3 An3D-Asset &amp;Liability '!AE218</f>
        <v>0</v>
      </c>
      <c r="AF218" s="170">
        <f>'[8]RCB 3 An3D-Asset &amp;Liability '!AF218</f>
        <v>0</v>
      </c>
      <c r="AG218" s="169">
        <f>'[8]RCB 3 An3D-Asset &amp;Liability '!AG218</f>
        <v>0</v>
      </c>
      <c r="AH218" s="170">
        <f>'[8]RCB 3 An3D-Asset &amp;Liability '!AH218</f>
        <v>0</v>
      </c>
      <c r="AI218" s="170">
        <f>'[8]RCB 3 An3D-Asset &amp;Liability '!AI218</f>
        <v>0</v>
      </c>
      <c r="AJ218" s="171">
        <f>'[8]RCB 3 An3D-Asset &amp;Liability '!AJ218</f>
        <v>0</v>
      </c>
      <c r="AK218" s="170">
        <f>'[8]RCB 3 An3D-Asset &amp;Liability '!AK218</f>
        <v>0</v>
      </c>
      <c r="AL218" s="170">
        <f>'[8]RCB 3 An3D-Asset &amp;Liability '!AL218</f>
        <v>0</v>
      </c>
      <c r="AM218" s="170">
        <f>'[8]RCB 3 An3D-Asset &amp;Liability '!AM218</f>
        <v>0</v>
      </c>
      <c r="AN218" s="169">
        <f>'[8]RCB 3 An3D-Asset &amp;Liability '!AN218</f>
        <v>0</v>
      </c>
      <c r="AO218" s="170">
        <f>'[8]RCB 3 An3D-Asset &amp;Liability '!AO218</f>
        <v>0</v>
      </c>
      <c r="AP218" s="171">
        <f>'[8]RCB 3 An3D-Asset &amp;Liability '!AP218</f>
        <v>0</v>
      </c>
    </row>
    <row r="219" spans="1:42">
      <c r="A219" s="168">
        <f>'[8]RCB 3 An3D-Asset &amp;Liability '!A219</f>
        <v>48335</v>
      </c>
      <c r="B219" s="545">
        <f>'[8]RCB 3 An3D-Asset &amp;Liability '!B219</f>
        <v>3783843.3742541638</v>
      </c>
      <c r="C219" s="545">
        <f>'[8]RCB 3 An3D-Asset &amp;Liability '!C219</f>
        <v>14063.777163441853</v>
      </c>
      <c r="D219" s="546">
        <f>'[8]RCB 3 An3D-Asset &amp;Liability '!D219</f>
        <v>12272.484854551609</v>
      </c>
      <c r="E219" s="547">
        <f>'[8]RCB 3 An3D-Asset &amp;Liability '!E219</f>
        <v>0</v>
      </c>
      <c r="F219" s="545">
        <f>'[8]RCB 3 An3D-Asset &amp;Liability '!F219</f>
        <v>978640.54813707958</v>
      </c>
      <c r="G219" s="545">
        <f>'[8]RCB 3 An3D-Asset &amp;Liability '!G219</f>
        <v>4290.7732723900426</v>
      </c>
      <c r="H219" s="545">
        <f>'[8]RCB 3 An3D-Asset &amp;Liability '!H219</f>
        <v>0</v>
      </c>
      <c r="I219" s="546">
        <f>'[8]RCB 3 An3D-Asset &amp;Liability '!I219</f>
        <v>4069.5136126700227</v>
      </c>
      <c r="J219" s="547">
        <f>'[8]RCB 3 An3D-Asset &amp;Liability '!J219</f>
        <v>0</v>
      </c>
      <c r="K219" s="545">
        <f>'[8]RCB 3 An3D-Asset &amp;Liability '!K219</f>
        <v>158594113.33056745</v>
      </c>
      <c r="L219" s="545">
        <f>'[8]RCB 3 An3D-Asset &amp;Liability '!L219</f>
        <v>3957692.674549113</v>
      </c>
      <c r="M219" s="545">
        <f>'[8]RCB 3 An3D-Asset &amp;Liability '!M219</f>
        <v>0</v>
      </c>
      <c r="N219" s="546">
        <f>'[8]RCB 3 An3D-Asset &amp;Liability '!N219</f>
        <v>341354.9953466478</v>
      </c>
      <c r="O219" s="547">
        <f>'[8]RCB 3 An3D-Asset &amp;Liability '!O219</f>
        <v>2729646832.9460983</v>
      </c>
      <c r="P219" s="545">
        <f>'[8]RCB 3 An3D-Asset &amp;Liability '!P219</f>
        <v>63236126.849753052</v>
      </c>
      <c r="Q219" s="546">
        <f>'[8]RCB 3 An3D-Asset &amp;Liability '!Q219</f>
        <v>4262988.9405259257</v>
      </c>
      <c r="R219" s="547">
        <f>'[8]RCB 3 An3D-Asset &amp;Liability '!R219</f>
        <v>0</v>
      </c>
      <c r="S219" s="545">
        <f>'[8]RCB 3 An3D-Asset &amp;Liability '!S219</f>
        <v>0</v>
      </c>
      <c r="T219" s="545">
        <f>'[8]RCB 3 An3D-Asset &amp;Liability '!T219</f>
        <v>0</v>
      </c>
      <c r="U219" s="545">
        <f>'[8]RCB 3 An3D-Asset &amp;Liability '!U219</f>
        <v>0</v>
      </c>
      <c r="V219" s="546">
        <f>'[8]RCB 3 An3D-Asset &amp;Liability '!V219</f>
        <v>0</v>
      </c>
      <c r="W219" s="547">
        <f>'[8]RCB 3 An3D-Asset &amp;Liability '!W219</f>
        <v>10875731.471325288</v>
      </c>
      <c r="X219" s="545">
        <f>'[8]RCB 3 An3D-Asset &amp;Liability '!X219</f>
        <v>670300.30904954078</v>
      </c>
      <c r="Y219" s="546">
        <f>'[8]RCB 3 An3D-Asset &amp;Liability '!Y219</f>
        <v>45224.916701594346</v>
      </c>
      <c r="Z219" s="151"/>
      <c r="AA219" s="169">
        <f>'[8]RCB 3 An3D-Asset &amp;Liability '!AA219</f>
        <v>0</v>
      </c>
      <c r="AB219" s="170">
        <f>'[8]RCB 3 An3D-Asset &amp;Liability '!AB219</f>
        <v>146500000</v>
      </c>
      <c r="AC219" s="171">
        <f>'[8]RCB 3 An3D-Asset &amp;Liability '!AC219</f>
        <v>0</v>
      </c>
      <c r="AD219" s="169">
        <f>'[8]RCB 3 An3D-Asset &amp;Liability '!AD219</f>
        <v>0</v>
      </c>
      <c r="AE219" s="170">
        <f>'[8]RCB 3 An3D-Asset &amp;Liability '!AE219</f>
        <v>0</v>
      </c>
      <c r="AF219" s="170">
        <f>'[8]RCB 3 An3D-Asset &amp;Liability '!AF219</f>
        <v>0</v>
      </c>
      <c r="AG219" s="169">
        <f>'[8]RCB 3 An3D-Asset &amp;Liability '!AG219</f>
        <v>0</v>
      </c>
      <c r="AH219" s="170">
        <f>'[8]RCB 3 An3D-Asset &amp;Liability '!AH219</f>
        <v>0</v>
      </c>
      <c r="AI219" s="170">
        <f>'[8]RCB 3 An3D-Asset &amp;Liability '!AI219</f>
        <v>0</v>
      </c>
      <c r="AJ219" s="171">
        <f>'[8]RCB 3 An3D-Asset &amp;Liability '!AJ219</f>
        <v>0</v>
      </c>
      <c r="AK219" s="170">
        <f>'[8]RCB 3 An3D-Asset &amp;Liability '!AK219</f>
        <v>0</v>
      </c>
      <c r="AL219" s="170">
        <f>'[8]RCB 3 An3D-Asset &amp;Liability '!AL219</f>
        <v>0</v>
      </c>
      <c r="AM219" s="170">
        <f>'[8]RCB 3 An3D-Asset &amp;Liability '!AM219</f>
        <v>0</v>
      </c>
      <c r="AN219" s="169">
        <f>'[8]RCB 3 An3D-Asset &amp;Liability '!AN219</f>
        <v>0</v>
      </c>
      <c r="AO219" s="170">
        <f>'[8]RCB 3 An3D-Asset &amp;Liability '!AO219</f>
        <v>0</v>
      </c>
      <c r="AP219" s="171">
        <f>'[8]RCB 3 An3D-Asset &amp;Liability '!AP219</f>
        <v>0</v>
      </c>
    </row>
    <row r="220" spans="1:42">
      <c r="A220" s="168">
        <f>'[8]RCB 3 An3D-Asset &amp;Liability '!A220</f>
        <v>48366</v>
      </c>
      <c r="B220" s="545">
        <f>'[8]RCB 3 An3D-Asset &amp;Liability '!B220</f>
        <v>3769779.5970907216</v>
      </c>
      <c r="C220" s="545">
        <f>'[8]RCB 3 An3D-Asset &amp;Liability '!C220</f>
        <v>14109.495753734071</v>
      </c>
      <c r="D220" s="546">
        <f>'[8]RCB 3 An3D-Asset &amp;Liability '!D220</f>
        <v>12226.766264259364</v>
      </c>
      <c r="E220" s="547">
        <f>'[8]RCB 3 An3D-Asset &amp;Liability '!E220</f>
        <v>0</v>
      </c>
      <c r="F220" s="545">
        <f>'[8]RCB 3 An3D-Asset &amp;Liability '!F220</f>
        <v>974349.77486468956</v>
      </c>
      <c r="G220" s="545">
        <f>'[8]RCB 3 An3D-Asset &amp;Liability '!G220</f>
        <v>4308.615737914397</v>
      </c>
      <c r="H220" s="545">
        <f>'[8]RCB 3 An3D-Asset &amp;Liability '!H220</f>
        <v>0</v>
      </c>
      <c r="I220" s="546">
        <f>'[8]RCB 3 An3D-Asset &amp;Liability '!I220</f>
        <v>4051.6711471456674</v>
      </c>
      <c r="J220" s="547">
        <f>'[8]RCB 3 An3D-Asset &amp;Liability '!J220</f>
        <v>0</v>
      </c>
      <c r="K220" s="545">
        <f>'[8]RCB 3 An3D-Asset &amp;Liability '!K220</f>
        <v>154636420.65601787</v>
      </c>
      <c r="L220" s="545">
        <f>'[8]RCB 3 An3D-Asset &amp;Liability '!L220</f>
        <v>5522008.6939939931</v>
      </c>
      <c r="M220" s="545">
        <f>'[8]RCB 3 An3D-Asset &amp;Liability '!M220</f>
        <v>0</v>
      </c>
      <c r="N220" s="546">
        <f>'[8]RCB 3 An3D-Asset &amp;Liability '!N220</f>
        <v>335091.23977895756</v>
      </c>
      <c r="O220" s="547">
        <f>'[8]RCB 3 An3D-Asset &amp;Liability '!O220</f>
        <v>2666410706.0963397</v>
      </c>
      <c r="P220" s="545">
        <f>'[8]RCB 3 An3D-Asset &amp;Liability '!P220</f>
        <v>56077981.506102659</v>
      </c>
      <c r="Q220" s="546">
        <f>'[8]RCB 3 An3D-Asset &amp;Liability '!Q220</f>
        <v>4182204.2598544452</v>
      </c>
      <c r="R220" s="547">
        <f>'[8]RCB 3 An3D-Asset &amp;Liability '!R220</f>
        <v>0</v>
      </c>
      <c r="S220" s="545">
        <f>'[8]RCB 3 An3D-Asset &amp;Liability '!S220</f>
        <v>0</v>
      </c>
      <c r="T220" s="545">
        <f>'[8]RCB 3 An3D-Asset &amp;Liability '!T220</f>
        <v>0</v>
      </c>
      <c r="U220" s="545">
        <f>'[8]RCB 3 An3D-Asset &amp;Liability '!U220</f>
        <v>0</v>
      </c>
      <c r="V220" s="546">
        <f>'[8]RCB 3 An3D-Asset &amp;Liability '!V220</f>
        <v>0</v>
      </c>
      <c r="W220" s="547">
        <f>'[8]RCB 3 An3D-Asset &amp;Liability '!W220</f>
        <v>10205431.162275743</v>
      </c>
      <c r="X220" s="545">
        <f>'[8]RCB 3 An3D-Asset &amp;Liability '!X220</f>
        <v>569237.0396255072</v>
      </c>
      <c r="Y220" s="546">
        <f>'[8]RCB 3 An3D-Asset &amp;Liability '!Y220</f>
        <v>42437.584583129981</v>
      </c>
      <c r="Z220" s="151"/>
      <c r="AA220" s="169">
        <f>'[8]RCB 3 An3D-Asset &amp;Liability '!AA220</f>
        <v>0</v>
      </c>
      <c r="AB220" s="170">
        <f>'[8]RCB 3 An3D-Asset &amp;Liability '!AB220</f>
        <v>146500000</v>
      </c>
      <c r="AC220" s="171">
        <f>'[8]RCB 3 An3D-Asset &amp;Liability '!AC220</f>
        <v>0</v>
      </c>
      <c r="AD220" s="169">
        <f>'[8]RCB 3 An3D-Asset &amp;Liability '!AD220</f>
        <v>0</v>
      </c>
      <c r="AE220" s="170">
        <f>'[8]RCB 3 An3D-Asset &amp;Liability '!AE220</f>
        <v>0</v>
      </c>
      <c r="AF220" s="170">
        <f>'[8]RCB 3 An3D-Asset &amp;Liability '!AF220</f>
        <v>0</v>
      </c>
      <c r="AG220" s="169">
        <f>'[8]RCB 3 An3D-Asset &amp;Liability '!AG220</f>
        <v>0</v>
      </c>
      <c r="AH220" s="170">
        <f>'[8]RCB 3 An3D-Asset &amp;Liability '!AH220</f>
        <v>0</v>
      </c>
      <c r="AI220" s="170">
        <f>'[8]RCB 3 An3D-Asset &amp;Liability '!AI220</f>
        <v>0</v>
      </c>
      <c r="AJ220" s="171">
        <f>'[8]RCB 3 An3D-Asset &amp;Liability '!AJ220</f>
        <v>0</v>
      </c>
      <c r="AK220" s="170">
        <f>'[8]RCB 3 An3D-Asset &amp;Liability '!AK220</f>
        <v>0</v>
      </c>
      <c r="AL220" s="170">
        <f>'[8]RCB 3 An3D-Asset &amp;Liability '!AL220</f>
        <v>0</v>
      </c>
      <c r="AM220" s="170">
        <f>'[8]RCB 3 An3D-Asset &amp;Liability '!AM220</f>
        <v>0</v>
      </c>
      <c r="AN220" s="169">
        <f>'[8]RCB 3 An3D-Asset &amp;Liability '!AN220</f>
        <v>0</v>
      </c>
      <c r="AO220" s="170">
        <f>'[8]RCB 3 An3D-Asset &amp;Liability '!AO220</f>
        <v>0</v>
      </c>
      <c r="AP220" s="171">
        <f>'[8]RCB 3 An3D-Asset &amp;Liability '!AP220</f>
        <v>0</v>
      </c>
    </row>
    <row r="221" spans="1:42">
      <c r="A221" s="168">
        <f>'[8]RCB 3 An3D-Asset &amp;Liability '!A221</f>
        <v>48396</v>
      </c>
      <c r="B221" s="545">
        <f>'[8]RCB 3 An3D-Asset &amp;Liability '!B221</f>
        <v>3755670.1013369877</v>
      </c>
      <c r="C221" s="545">
        <f>'[8]RCB 3 An3D-Asset &amp;Liability '!C221</f>
        <v>14155.362975761072</v>
      </c>
      <c r="D221" s="546">
        <f>'[8]RCB 3 An3D-Asset &amp;Liability '!D221</f>
        <v>12180.899042232346</v>
      </c>
      <c r="E221" s="547">
        <f>'[8]RCB 3 An3D-Asset &amp;Liability '!E221</f>
        <v>0</v>
      </c>
      <c r="F221" s="545">
        <f>'[8]RCB 3 An3D-Asset &amp;Liability '!F221</f>
        <v>970041.15912677511</v>
      </c>
      <c r="G221" s="545">
        <f>'[8]RCB 3 An3D-Asset &amp;Liability '!G221</f>
        <v>4326.5323983578855</v>
      </c>
      <c r="H221" s="545">
        <f>'[8]RCB 3 An3D-Asset &amp;Liability '!H221</f>
        <v>0</v>
      </c>
      <c r="I221" s="546">
        <f>'[8]RCB 3 An3D-Asset &amp;Liability '!I221</f>
        <v>4033.7544867021734</v>
      </c>
      <c r="J221" s="547">
        <f>'[8]RCB 3 An3D-Asset &amp;Liability '!J221</f>
        <v>0</v>
      </c>
      <c r="K221" s="545">
        <f>'[8]RCB 3 An3D-Asset &amp;Liability '!K221</f>
        <v>149114411.9620243</v>
      </c>
      <c r="L221" s="545">
        <f>'[8]RCB 3 An3D-Asset &amp;Liability '!L221</f>
        <v>2494743.8441660441</v>
      </c>
      <c r="M221" s="545">
        <f>'[8]RCB 3 An3D-Asset &amp;Liability '!M221</f>
        <v>0</v>
      </c>
      <c r="N221" s="546">
        <f>'[8]RCB 3 An3D-Asset &amp;Liability '!N221</f>
        <v>326930.41758771724</v>
      </c>
      <c r="O221" s="547">
        <f>'[8]RCB 3 An3D-Asset &amp;Liability '!O221</f>
        <v>2610332724.5902429</v>
      </c>
      <c r="P221" s="545">
        <f>'[8]RCB 3 An3D-Asset &amp;Liability '!P221</f>
        <v>57935791.589499563</v>
      </c>
      <c r="Q221" s="546">
        <f>'[8]RCB 3 An3D-Asset &amp;Liability '!Q221</f>
        <v>4108389.3913754448</v>
      </c>
      <c r="R221" s="547">
        <f>'[8]RCB 3 An3D-Asset &amp;Liability '!R221</f>
        <v>0</v>
      </c>
      <c r="S221" s="545">
        <f>'[8]RCB 3 An3D-Asset &amp;Liability '!S221</f>
        <v>0</v>
      </c>
      <c r="T221" s="545">
        <f>'[8]RCB 3 An3D-Asset &amp;Liability '!T221</f>
        <v>0</v>
      </c>
      <c r="U221" s="545">
        <f>'[8]RCB 3 An3D-Asset &amp;Liability '!U221</f>
        <v>0</v>
      </c>
      <c r="V221" s="546">
        <f>'[8]RCB 3 An3D-Asset &amp;Liability '!V221</f>
        <v>0</v>
      </c>
      <c r="W221" s="547">
        <f>'[8]RCB 3 An3D-Asset &amp;Liability '!W221</f>
        <v>9636194.1226502433</v>
      </c>
      <c r="X221" s="545">
        <f>'[8]RCB 3 An3D-Asset &amp;Liability '!X221</f>
        <v>156288.32846007569</v>
      </c>
      <c r="Y221" s="546">
        <f>'[8]RCB 3 An3D-Asset &amp;Liability '!Y221</f>
        <v>40070.507226687267</v>
      </c>
      <c r="Z221" s="151"/>
      <c r="AA221" s="169">
        <f>'[8]RCB 3 An3D-Asset &amp;Liability '!AA221</f>
        <v>0</v>
      </c>
      <c r="AB221" s="170">
        <f>'[8]RCB 3 An3D-Asset &amp;Liability '!AB221</f>
        <v>146500000</v>
      </c>
      <c r="AC221" s="171">
        <f>'[8]RCB 3 An3D-Asset &amp;Liability '!AC221</f>
        <v>0</v>
      </c>
      <c r="AD221" s="169">
        <f>'[8]RCB 3 An3D-Asset &amp;Liability '!AD221</f>
        <v>0</v>
      </c>
      <c r="AE221" s="170">
        <f>'[8]RCB 3 An3D-Asset &amp;Liability '!AE221</f>
        <v>0</v>
      </c>
      <c r="AF221" s="170">
        <f>'[8]RCB 3 An3D-Asset &amp;Liability '!AF221</f>
        <v>0</v>
      </c>
      <c r="AG221" s="169">
        <f>'[8]RCB 3 An3D-Asset &amp;Liability '!AG221</f>
        <v>0</v>
      </c>
      <c r="AH221" s="170">
        <f>'[8]RCB 3 An3D-Asset &amp;Liability '!AH221</f>
        <v>0</v>
      </c>
      <c r="AI221" s="170">
        <f>'[8]RCB 3 An3D-Asset &amp;Liability '!AI221</f>
        <v>0</v>
      </c>
      <c r="AJ221" s="171">
        <f>'[8]RCB 3 An3D-Asset &amp;Liability '!AJ221</f>
        <v>0</v>
      </c>
      <c r="AK221" s="170">
        <f>'[8]RCB 3 An3D-Asset &amp;Liability '!AK221</f>
        <v>0</v>
      </c>
      <c r="AL221" s="170">
        <f>'[8]RCB 3 An3D-Asset &amp;Liability '!AL221</f>
        <v>0</v>
      </c>
      <c r="AM221" s="170">
        <f>'[8]RCB 3 An3D-Asset &amp;Liability '!AM221</f>
        <v>0</v>
      </c>
      <c r="AN221" s="169">
        <f>'[8]RCB 3 An3D-Asset &amp;Liability '!AN221</f>
        <v>0</v>
      </c>
      <c r="AO221" s="170">
        <f>'[8]RCB 3 An3D-Asset &amp;Liability '!AO221</f>
        <v>0</v>
      </c>
      <c r="AP221" s="171">
        <f>'[8]RCB 3 An3D-Asset &amp;Liability '!AP221</f>
        <v>0</v>
      </c>
    </row>
    <row r="222" spans="1:42">
      <c r="A222" s="168">
        <f>'[8]RCB 3 An3D-Asset &amp;Liability '!A222</f>
        <v>48427</v>
      </c>
      <c r="B222" s="545">
        <f>'[8]RCB 3 An3D-Asset &amp;Liability '!B222</f>
        <v>3741514.7383612269</v>
      </c>
      <c r="C222" s="545">
        <f>'[8]RCB 3 An3D-Asset &amp;Liability '!C222</f>
        <v>14201.379312758258</v>
      </c>
      <c r="D222" s="546">
        <f>'[8]RCB 3 An3D-Asset &amp;Liability '!D222</f>
        <v>12134.882705235228</v>
      </c>
      <c r="E222" s="547">
        <f>'[8]RCB 3 An3D-Asset &amp;Liability '!E222</f>
        <v>0</v>
      </c>
      <c r="F222" s="545">
        <f>'[8]RCB 3 An3D-Asset &amp;Liability '!F222</f>
        <v>965714.62672841724</v>
      </c>
      <c r="G222" s="545">
        <f>'[8]RCB 3 An3D-Asset &amp;Liability '!G222</f>
        <v>4344.5235622477194</v>
      </c>
      <c r="H222" s="545">
        <f>'[8]RCB 3 An3D-Asset &amp;Liability '!H222</f>
        <v>0</v>
      </c>
      <c r="I222" s="546">
        <f>'[8]RCB 3 An3D-Asset &amp;Liability '!I222</f>
        <v>4015.763322812335</v>
      </c>
      <c r="J222" s="547">
        <f>'[8]RCB 3 An3D-Asset &amp;Liability '!J222</f>
        <v>0</v>
      </c>
      <c r="K222" s="545">
        <f>'[8]RCB 3 An3D-Asset &amp;Liability '!K222</f>
        <v>146619668.11785796</v>
      </c>
      <c r="L222" s="545">
        <f>'[8]RCB 3 An3D-Asset &amp;Liability '!L222</f>
        <v>2206930.7365879449</v>
      </c>
      <c r="M222" s="545">
        <f>'[8]RCB 3 An3D-Asset &amp;Liability '!M222</f>
        <v>0</v>
      </c>
      <c r="N222" s="546">
        <f>'[8]RCB 3 An3D-Asset &amp;Liability '!N222</f>
        <v>322583.81760491192</v>
      </c>
      <c r="O222" s="547">
        <f>'[8]RCB 3 An3D-Asset &amp;Liability '!O222</f>
        <v>2552396933.000741</v>
      </c>
      <c r="P222" s="545">
        <f>'[8]RCB 3 An3D-Asset &amp;Liability '!P222</f>
        <v>59421154.009172566</v>
      </c>
      <c r="Q222" s="546">
        <f>'[8]RCB 3 An3D-Asset &amp;Liability '!Q222</f>
        <v>4037327.3561152099</v>
      </c>
      <c r="R222" s="547">
        <f>'[8]RCB 3 An3D-Asset &amp;Liability '!R222</f>
        <v>0</v>
      </c>
      <c r="S222" s="545">
        <f>'[8]RCB 3 An3D-Asset &amp;Liability '!S222</f>
        <v>0</v>
      </c>
      <c r="T222" s="545">
        <f>'[8]RCB 3 An3D-Asset &amp;Liability '!T222</f>
        <v>0</v>
      </c>
      <c r="U222" s="545">
        <f>'[8]RCB 3 An3D-Asset &amp;Liability '!U222</f>
        <v>0</v>
      </c>
      <c r="V222" s="546">
        <f>'[8]RCB 3 An3D-Asset &amp;Liability '!V222</f>
        <v>0</v>
      </c>
      <c r="W222" s="547">
        <f>'[8]RCB 3 An3D-Asset &amp;Liability '!W222</f>
        <v>9479905.7941901665</v>
      </c>
      <c r="X222" s="545">
        <f>'[8]RCB 3 An3D-Asset &amp;Liability '!X222</f>
        <v>91296.668909593456</v>
      </c>
      <c r="Y222" s="546">
        <f>'[8]RCB 3 An3D-Asset &amp;Liability '!Y222</f>
        <v>39420.608260840752</v>
      </c>
      <c r="Z222" s="151"/>
      <c r="AA222" s="169">
        <f>'[8]RCB 3 An3D-Asset &amp;Liability '!AA222</f>
        <v>0</v>
      </c>
      <c r="AB222" s="170">
        <f>'[8]RCB 3 An3D-Asset &amp;Liability '!AB222</f>
        <v>146500000</v>
      </c>
      <c r="AC222" s="171">
        <f>'[8]RCB 3 An3D-Asset &amp;Liability '!AC222</f>
        <v>0</v>
      </c>
      <c r="AD222" s="169">
        <f>'[8]RCB 3 An3D-Asset &amp;Liability '!AD222</f>
        <v>0</v>
      </c>
      <c r="AE222" s="170">
        <f>'[8]RCB 3 An3D-Asset &amp;Liability '!AE222</f>
        <v>0</v>
      </c>
      <c r="AF222" s="170">
        <f>'[8]RCB 3 An3D-Asset &amp;Liability '!AF222</f>
        <v>0</v>
      </c>
      <c r="AG222" s="169">
        <f>'[8]RCB 3 An3D-Asset &amp;Liability '!AG222</f>
        <v>0</v>
      </c>
      <c r="AH222" s="170">
        <f>'[8]RCB 3 An3D-Asset &amp;Liability '!AH222</f>
        <v>146500000</v>
      </c>
      <c r="AI222" s="170">
        <f>'[8]RCB 3 An3D-Asset &amp;Liability '!AI222</f>
        <v>0</v>
      </c>
      <c r="AJ222" s="171">
        <f>'[8]RCB 3 An3D-Asset &amp;Liability '!AJ222</f>
        <v>0</v>
      </c>
      <c r="AK222" s="170">
        <f>'[8]RCB 3 An3D-Asset &amp;Liability '!AK222</f>
        <v>0</v>
      </c>
      <c r="AL222" s="170">
        <f>'[8]RCB 3 An3D-Asset &amp;Liability '!AL222</f>
        <v>5836560</v>
      </c>
      <c r="AM222" s="170">
        <f>'[8]RCB 3 An3D-Asset &amp;Liability '!AM222</f>
        <v>0</v>
      </c>
      <c r="AN222" s="169">
        <f>'[8]RCB 3 An3D-Asset &amp;Liability '!AN222</f>
        <v>0</v>
      </c>
      <c r="AO222" s="170">
        <f>'[8]RCB 3 An3D-Asset &amp;Liability '!AO222</f>
        <v>0</v>
      </c>
      <c r="AP222" s="171">
        <f>'[8]RCB 3 An3D-Asset &amp;Liability '!AP222</f>
        <v>0</v>
      </c>
    </row>
    <row r="223" spans="1:42">
      <c r="A223" s="168">
        <f>'[8]RCB 3 An3D-Asset &amp;Liability '!A223</f>
        <v>48458</v>
      </c>
      <c r="B223" s="545">
        <f>'[8]RCB 3 An3D-Asset &amp;Liability '!B223</f>
        <v>3727313.3590484685</v>
      </c>
      <c r="C223" s="545">
        <f>'[8]RCB 3 An3D-Asset &amp;Liability '!C223</f>
        <v>14247.545249531959</v>
      </c>
      <c r="D223" s="546">
        <f>'[8]RCB 3 An3D-Asset &amp;Liability '!D223</f>
        <v>12088.716768461469</v>
      </c>
      <c r="E223" s="547">
        <f>'[8]RCB 3 An3D-Asset &amp;Liability '!E223</f>
        <v>0</v>
      </c>
      <c r="F223" s="545">
        <f>'[8]RCB 3 An3D-Asset &amp;Liability '!F223</f>
        <v>961370.10316616949</v>
      </c>
      <c r="G223" s="545">
        <f>'[8]RCB 3 An3D-Asset &amp;Liability '!G223</f>
        <v>4362.5895393940591</v>
      </c>
      <c r="H223" s="545">
        <f>'[8]RCB 3 An3D-Asset &amp;Liability '!H223</f>
        <v>0</v>
      </c>
      <c r="I223" s="546">
        <f>'[8]RCB 3 An3D-Asset &amp;Liability '!I223</f>
        <v>3997.6973456659885</v>
      </c>
      <c r="J223" s="547">
        <f>'[8]RCB 3 An3D-Asset &amp;Liability '!J223</f>
        <v>0</v>
      </c>
      <c r="K223" s="545">
        <f>'[8]RCB 3 An3D-Asset &amp;Liability '!K223</f>
        <v>144412737.3812699</v>
      </c>
      <c r="L223" s="545">
        <f>'[8]RCB 3 An3D-Asset &amp;Liability '!L223</f>
        <v>1748826.9391224296</v>
      </c>
      <c r="M223" s="545">
        <f>'[8]RCB 3 An3D-Asset &amp;Liability '!M223</f>
        <v>0</v>
      </c>
      <c r="N223" s="546">
        <f>'[8]RCB 3 An3D-Asset &amp;Liability '!N223</f>
        <v>318127.46955675574</v>
      </c>
      <c r="O223" s="547">
        <f>'[8]RCB 3 An3D-Asset &amp;Liability '!O223</f>
        <v>2492975778.9915714</v>
      </c>
      <c r="P223" s="545">
        <f>'[8]RCB 3 An3D-Asset &amp;Liability '!P223</f>
        <v>62012837.776030473</v>
      </c>
      <c r="Q223" s="546">
        <f>'[8]RCB 3 An3D-Asset &amp;Liability '!Q223</f>
        <v>3958576.6116940742</v>
      </c>
      <c r="R223" s="547">
        <f>'[8]RCB 3 An3D-Asset &amp;Liability '!R223</f>
        <v>0</v>
      </c>
      <c r="S223" s="545">
        <f>'[8]RCB 3 An3D-Asset &amp;Liability '!S223</f>
        <v>0</v>
      </c>
      <c r="T223" s="545">
        <f>'[8]RCB 3 An3D-Asset &amp;Liability '!T223</f>
        <v>0</v>
      </c>
      <c r="U223" s="545">
        <f>'[8]RCB 3 An3D-Asset &amp;Liability '!U223</f>
        <v>0</v>
      </c>
      <c r="V223" s="546">
        <f>'[8]RCB 3 An3D-Asset &amp;Liability '!V223</f>
        <v>0</v>
      </c>
      <c r="W223" s="547">
        <f>'[8]RCB 3 An3D-Asset &amp;Liability '!W223</f>
        <v>9388609.1252805702</v>
      </c>
      <c r="X223" s="545">
        <f>'[8]RCB 3 An3D-Asset &amp;Liability '!X223</f>
        <v>544777.87583742291</v>
      </c>
      <c r="Y223" s="546">
        <f>'[8]RCB 3 An3D-Asset &amp;Liability '!Y223</f>
        <v>39040.96627929173</v>
      </c>
      <c r="Z223" s="151"/>
      <c r="AA223" s="169">
        <f>'[8]RCB 3 An3D-Asset &amp;Liability '!AA223</f>
        <v>0</v>
      </c>
      <c r="AB223" s="170">
        <f>'[8]RCB 3 An3D-Asset &amp;Liability '!AB223</f>
        <v>0</v>
      </c>
      <c r="AC223" s="171">
        <f>'[8]RCB 3 An3D-Asset &amp;Liability '!AC223</f>
        <v>0</v>
      </c>
      <c r="AD223" s="169">
        <f>'[8]RCB 3 An3D-Asset &amp;Liability '!AD223</f>
        <v>0</v>
      </c>
      <c r="AE223" s="170">
        <f>'[8]RCB 3 An3D-Asset &amp;Liability '!AE223</f>
        <v>0</v>
      </c>
      <c r="AF223" s="170">
        <f>'[8]RCB 3 An3D-Asset &amp;Liability '!AF223</f>
        <v>0</v>
      </c>
      <c r="AG223" s="169">
        <f>'[8]RCB 3 An3D-Asset &amp;Liability '!AG223</f>
        <v>0</v>
      </c>
      <c r="AH223" s="170">
        <f>'[8]RCB 3 An3D-Asset &amp;Liability '!AH223</f>
        <v>0</v>
      </c>
      <c r="AI223" s="170">
        <f>'[8]RCB 3 An3D-Asset &amp;Liability '!AI223</f>
        <v>0</v>
      </c>
      <c r="AJ223" s="171">
        <f>'[8]RCB 3 An3D-Asset &amp;Liability '!AJ223</f>
        <v>0</v>
      </c>
      <c r="AK223" s="170">
        <f>'[8]RCB 3 An3D-Asset &amp;Liability '!AK223</f>
        <v>0</v>
      </c>
      <c r="AL223" s="170">
        <f>'[8]RCB 3 An3D-Asset &amp;Liability '!AL223</f>
        <v>0</v>
      </c>
      <c r="AM223" s="170">
        <f>'[8]RCB 3 An3D-Asset &amp;Liability '!AM223</f>
        <v>0</v>
      </c>
      <c r="AN223" s="169">
        <f>'[8]RCB 3 An3D-Asset &amp;Liability '!AN223</f>
        <v>0</v>
      </c>
      <c r="AO223" s="170">
        <f>'[8]RCB 3 An3D-Asset &amp;Liability '!AO223</f>
        <v>0</v>
      </c>
      <c r="AP223" s="171">
        <f>'[8]RCB 3 An3D-Asset &amp;Liability '!AP223</f>
        <v>0</v>
      </c>
    </row>
    <row r="224" spans="1:42">
      <c r="A224" s="168">
        <f>'[8]RCB 3 An3D-Asset &amp;Liability '!A224</f>
        <v>48488</v>
      </c>
      <c r="B224" s="545">
        <f>'[8]RCB 3 An3D-Asset &amp;Liability '!B224</f>
        <v>3713065.8137989365</v>
      </c>
      <c r="C224" s="545">
        <f>'[8]RCB 3 An3D-Asset &amp;Liability '!C224</f>
        <v>14293.861272465223</v>
      </c>
      <c r="D224" s="546">
        <f>'[8]RCB 3 An3D-Asset &amp;Liability '!D224</f>
        <v>12042.40074552821</v>
      </c>
      <c r="E224" s="547">
        <f>'[8]RCB 3 An3D-Asset &amp;Liability '!E224</f>
        <v>0</v>
      </c>
      <c r="F224" s="545">
        <f>'[8]RCB 3 An3D-Asset &amp;Liability '!F224</f>
        <v>957007.51362677547</v>
      </c>
      <c r="G224" s="545">
        <f>'[8]RCB 3 An3D-Asset &amp;Liability '!G224</f>
        <v>4380.7306408953755</v>
      </c>
      <c r="H224" s="545">
        <f>'[8]RCB 3 An3D-Asset &amp;Liability '!H224</f>
        <v>0</v>
      </c>
      <c r="I224" s="546">
        <f>'[8]RCB 3 An3D-Asset &amp;Liability '!I224</f>
        <v>3979.5562441646748</v>
      </c>
      <c r="J224" s="547">
        <f>'[8]RCB 3 An3D-Asset &amp;Liability '!J224</f>
        <v>0</v>
      </c>
      <c r="K224" s="545">
        <f>'[8]RCB 3 An3D-Asset &amp;Liability '!K224</f>
        <v>142663910.44214758</v>
      </c>
      <c r="L224" s="545">
        <f>'[8]RCB 3 An3D-Asset &amp;Liability '!L224</f>
        <v>3363922.1525666756</v>
      </c>
      <c r="M224" s="545">
        <f>'[8]RCB 3 An3D-Asset &amp;Liability '!M224</f>
        <v>0</v>
      </c>
      <c r="N224" s="546">
        <f>'[8]RCB 3 An3D-Asset &amp;Liability '!N224</f>
        <v>314791.87840246607</v>
      </c>
      <c r="O224" s="547">
        <f>'[8]RCB 3 An3D-Asset &amp;Liability '!O224</f>
        <v>2430962941.2155385</v>
      </c>
      <c r="P224" s="545">
        <f>'[8]RCB 3 An3D-Asset &amp;Liability '!P224</f>
        <v>87056691.989309862</v>
      </c>
      <c r="Q224" s="546">
        <f>'[8]RCB 3 An3D-Asset &amp;Liability '!Q224</f>
        <v>3880028.4956800574</v>
      </c>
      <c r="R224" s="547">
        <f>'[8]RCB 3 An3D-Asset &amp;Liability '!R224</f>
        <v>0</v>
      </c>
      <c r="S224" s="545">
        <f>'[8]RCB 3 An3D-Asset &amp;Liability '!S224</f>
        <v>0</v>
      </c>
      <c r="T224" s="545">
        <f>'[8]RCB 3 An3D-Asset &amp;Liability '!T224</f>
        <v>0</v>
      </c>
      <c r="U224" s="545">
        <f>'[8]RCB 3 An3D-Asset &amp;Liability '!U224</f>
        <v>0</v>
      </c>
      <c r="V224" s="546">
        <f>'[8]RCB 3 An3D-Asset &amp;Liability '!V224</f>
        <v>0</v>
      </c>
      <c r="W224" s="547">
        <f>'[8]RCB 3 An3D-Asset &amp;Liability '!W224</f>
        <v>8843831.2494431511</v>
      </c>
      <c r="X224" s="545">
        <f>'[8]RCB 3 An3D-Asset &amp;Liability '!X224</f>
        <v>1253947.38285724</v>
      </c>
      <c r="Y224" s="546">
        <f>'[8]RCB 3 An3D-Asset &amp;Liability '!Y224</f>
        <v>36775.598278934398</v>
      </c>
      <c r="Z224" s="151"/>
      <c r="AA224" s="169">
        <f>'[8]RCB 3 An3D-Asset &amp;Liability '!AA224</f>
        <v>0</v>
      </c>
      <c r="AB224" s="170">
        <f>'[8]RCB 3 An3D-Asset &amp;Liability '!AB224</f>
        <v>0</v>
      </c>
      <c r="AC224" s="171">
        <f>'[8]RCB 3 An3D-Asset &amp;Liability '!AC224</f>
        <v>0</v>
      </c>
      <c r="AD224" s="169">
        <f>'[8]RCB 3 An3D-Asset &amp;Liability '!AD224</f>
        <v>0</v>
      </c>
      <c r="AE224" s="170">
        <f>'[8]RCB 3 An3D-Asset &amp;Liability '!AE224</f>
        <v>0</v>
      </c>
      <c r="AF224" s="170">
        <f>'[8]RCB 3 An3D-Asset &amp;Liability '!AF224</f>
        <v>0</v>
      </c>
      <c r="AG224" s="169">
        <f>'[8]RCB 3 An3D-Asset &amp;Liability '!AG224</f>
        <v>0</v>
      </c>
      <c r="AH224" s="170">
        <f>'[8]RCB 3 An3D-Asset &amp;Liability '!AH224</f>
        <v>0</v>
      </c>
      <c r="AI224" s="170">
        <f>'[8]RCB 3 An3D-Asset &amp;Liability '!AI224</f>
        <v>0</v>
      </c>
      <c r="AJ224" s="171">
        <f>'[8]RCB 3 An3D-Asset &amp;Liability '!AJ224</f>
        <v>0</v>
      </c>
      <c r="AK224" s="170">
        <f>'[8]RCB 3 An3D-Asset &amp;Liability '!AK224</f>
        <v>0</v>
      </c>
      <c r="AL224" s="170">
        <f>'[8]RCB 3 An3D-Asset &amp;Liability '!AL224</f>
        <v>0</v>
      </c>
      <c r="AM224" s="170">
        <f>'[8]RCB 3 An3D-Asset &amp;Liability '!AM224</f>
        <v>0</v>
      </c>
      <c r="AN224" s="169">
        <f>'[8]RCB 3 An3D-Asset &amp;Liability '!AN224</f>
        <v>0</v>
      </c>
      <c r="AO224" s="170">
        <f>'[8]RCB 3 An3D-Asset &amp;Liability '!AO224</f>
        <v>0</v>
      </c>
      <c r="AP224" s="171">
        <f>'[8]RCB 3 An3D-Asset &amp;Liability '!AP224</f>
        <v>0</v>
      </c>
    </row>
    <row r="225" spans="1:42">
      <c r="A225" s="168">
        <f>'[8]RCB 3 An3D-Asset &amp;Liability '!A225</f>
        <v>48519</v>
      </c>
      <c r="B225" s="545">
        <f>'[8]RCB 3 An3D-Asset &amp;Liability '!B225</f>
        <v>3698771.9525264706</v>
      </c>
      <c r="C225" s="545">
        <f>'[8]RCB 3 An3D-Asset &amp;Liability '!C225</f>
        <v>14340.327869522247</v>
      </c>
      <c r="D225" s="546">
        <f>'[8]RCB 3 An3D-Asset &amp;Liability '!D225</f>
        <v>11995.934148471144</v>
      </c>
      <c r="E225" s="547">
        <f>'[8]RCB 3 An3D-Asset &amp;Liability '!E225</f>
        <v>0</v>
      </c>
      <c r="F225" s="545">
        <f>'[8]RCB 3 An3D-Asset &amp;Liability '!F225</f>
        <v>952626.78298588004</v>
      </c>
      <c r="G225" s="545">
        <f>'[8]RCB 3 An3D-Asset &amp;Liability '!G225</f>
        <v>4398.9471791437654</v>
      </c>
      <c r="H225" s="545">
        <f>'[8]RCB 3 An3D-Asset &amp;Liability '!H225</f>
        <v>0</v>
      </c>
      <c r="I225" s="546">
        <f>'[8]RCB 3 An3D-Asset &amp;Liability '!I225</f>
        <v>3961.3397059162849</v>
      </c>
      <c r="J225" s="547">
        <f>'[8]RCB 3 An3D-Asset &amp;Liability '!J225</f>
        <v>0</v>
      </c>
      <c r="K225" s="545">
        <f>'[8]RCB 3 An3D-Asset &amp;Liability '!K225</f>
        <v>139299988.2895813</v>
      </c>
      <c r="L225" s="545">
        <f>'[8]RCB 3 An3D-Asset &amp;Liability '!L225</f>
        <v>1653351.3814957971</v>
      </c>
      <c r="M225" s="545">
        <f>'[8]RCB 3 An3D-Asset &amp;Liability '!M225</f>
        <v>0</v>
      </c>
      <c r="N225" s="546">
        <f>'[8]RCB 3 An3D-Asset &amp;Liability '!N225</f>
        <v>308920.51585154637</v>
      </c>
      <c r="O225" s="547">
        <f>'[8]RCB 3 An3D-Asset &amp;Liability '!O225</f>
        <v>2343906249.2262263</v>
      </c>
      <c r="P225" s="545">
        <f>'[8]RCB 3 An3D-Asset &amp;Liability '!P225</f>
        <v>68873189.891767845</v>
      </c>
      <c r="Q225" s="546">
        <f>'[8]RCB 3 An3D-Asset &amp;Liability '!Q225</f>
        <v>3766433.3474122998</v>
      </c>
      <c r="R225" s="547">
        <f>'[8]RCB 3 An3D-Asset &amp;Liability '!R225</f>
        <v>0</v>
      </c>
      <c r="S225" s="545">
        <f>'[8]RCB 3 An3D-Asset &amp;Liability '!S225</f>
        <v>0</v>
      </c>
      <c r="T225" s="545">
        <f>'[8]RCB 3 An3D-Asset &amp;Liability '!T225</f>
        <v>0</v>
      </c>
      <c r="U225" s="545">
        <f>'[8]RCB 3 An3D-Asset &amp;Liability '!U225</f>
        <v>0</v>
      </c>
      <c r="V225" s="546">
        <f>'[8]RCB 3 An3D-Asset &amp;Liability '!V225</f>
        <v>0</v>
      </c>
      <c r="W225" s="547">
        <f>'[8]RCB 3 An3D-Asset &amp;Liability '!W225</f>
        <v>7589883.8665859131</v>
      </c>
      <c r="X225" s="545">
        <f>'[8]RCB 3 An3D-Asset &amp;Liability '!X225</f>
        <v>84975.673450092989</v>
      </c>
      <c r="Y225" s="546">
        <f>'[8]RCB 3 An3D-Asset &amp;Liability '!Y225</f>
        <v>31561.267078553064</v>
      </c>
      <c r="Z225" s="151"/>
      <c r="AA225" s="169">
        <f>'[8]RCB 3 An3D-Asset &amp;Liability '!AA225</f>
        <v>0</v>
      </c>
      <c r="AB225" s="170">
        <f>'[8]RCB 3 An3D-Asset &amp;Liability '!AB225</f>
        <v>0</v>
      </c>
      <c r="AC225" s="171">
        <f>'[8]RCB 3 An3D-Asset &amp;Liability '!AC225</f>
        <v>0</v>
      </c>
      <c r="AD225" s="169">
        <f>'[8]RCB 3 An3D-Asset &amp;Liability '!AD225</f>
        <v>0</v>
      </c>
      <c r="AE225" s="170">
        <f>'[8]RCB 3 An3D-Asset &amp;Liability '!AE225</f>
        <v>0</v>
      </c>
      <c r="AF225" s="170">
        <f>'[8]RCB 3 An3D-Asset &amp;Liability '!AF225</f>
        <v>0</v>
      </c>
      <c r="AG225" s="169">
        <f>'[8]RCB 3 An3D-Asset &amp;Liability '!AG225</f>
        <v>0</v>
      </c>
      <c r="AH225" s="170">
        <f>'[8]RCB 3 An3D-Asset &amp;Liability '!AH225</f>
        <v>0</v>
      </c>
      <c r="AI225" s="170">
        <f>'[8]RCB 3 An3D-Asset &amp;Liability '!AI225</f>
        <v>0</v>
      </c>
      <c r="AJ225" s="171">
        <f>'[8]RCB 3 An3D-Asset &amp;Liability '!AJ225</f>
        <v>0</v>
      </c>
      <c r="AK225" s="170">
        <f>'[8]RCB 3 An3D-Asset &amp;Liability '!AK225</f>
        <v>0</v>
      </c>
      <c r="AL225" s="170">
        <f>'[8]RCB 3 An3D-Asset &amp;Liability '!AL225</f>
        <v>0</v>
      </c>
      <c r="AM225" s="170">
        <f>'[8]RCB 3 An3D-Asset &amp;Liability '!AM225</f>
        <v>0</v>
      </c>
      <c r="AN225" s="169">
        <f>'[8]RCB 3 An3D-Asset &amp;Liability '!AN225</f>
        <v>0</v>
      </c>
      <c r="AO225" s="170">
        <f>'[8]RCB 3 An3D-Asset &amp;Liability '!AO225</f>
        <v>0</v>
      </c>
      <c r="AP225" s="171">
        <f>'[8]RCB 3 An3D-Asset &amp;Liability '!AP225</f>
        <v>0</v>
      </c>
    </row>
    <row r="226" spans="1:42">
      <c r="A226" s="168">
        <f>'[8]RCB 3 An3D-Asset &amp;Liability '!A226</f>
        <v>48549</v>
      </c>
      <c r="B226" s="545">
        <f>'[8]RCB 3 An3D-Asset &amp;Liability '!B226</f>
        <v>3684431.6246569487</v>
      </c>
      <c r="C226" s="545">
        <f>'[8]RCB 3 An3D-Asset &amp;Liability '!C226</f>
        <v>14386.945530254088</v>
      </c>
      <c r="D226" s="546">
        <f>'[8]RCB 3 An3D-Asset &amp;Liability '!D226</f>
        <v>11949.316487739372</v>
      </c>
      <c r="E226" s="547">
        <f>'[8]RCB 3 An3D-Asset &amp;Liability '!E226</f>
        <v>0</v>
      </c>
      <c r="F226" s="545">
        <f>'[8]RCB 3 An3D-Asset &amp;Liability '!F226</f>
        <v>948227.83580673637</v>
      </c>
      <c r="G226" s="545">
        <f>'[8]RCB 3 An3D-Asset &amp;Liability '!G226</f>
        <v>4417.2394678303708</v>
      </c>
      <c r="H226" s="545">
        <f>'[8]RCB 3 An3D-Asset &amp;Liability '!H226</f>
        <v>0</v>
      </c>
      <c r="I226" s="546">
        <f>'[8]RCB 3 An3D-Asset &amp;Liability '!I226</f>
        <v>3943.0474172296786</v>
      </c>
      <c r="J226" s="547">
        <f>'[8]RCB 3 An3D-Asset &amp;Liability '!J226</f>
        <v>0</v>
      </c>
      <c r="K226" s="545">
        <f>'[8]RCB 3 An3D-Asset &amp;Liability '!K226</f>
        <v>137646636.90808517</v>
      </c>
      <c r="L226" s="545">
        <f>'[8]RCB 3 An3D-Asset &amp;Liability '!L226</f>
        <v>2519746.8048240845</v>
      </c>
      <c r="M226" s="545">
        <f>'[8]RCB 3 An3D-Asset &amp;Liability '!M226</f>
        <v>0</v>
      </c>
      <c r="N226" s="546">
        <f>'[8]RCB 3 An3D-Asset &amp;Liability '!N226</f>
        <v>305727.36428007117</v>
      </c>
      <c r="O226" s="547">
        <f>'[8]RCB 3 An3D-Asset &amp;Liability '!O226</f>
        <v>2275033059.3344612</v>
      </c>
      <c r="P226" s="545">
        <f>'[8]RCB 3 An3D-Asset &amp;Liability '!P226</f>
        <v>78652718.221136764</v>
      </c>
      <c r="Q226" s="546">
        <f>'[8]RCB 3 An3D-Asset &amp;Liability '!Q226</f>
        <v>3675788.321830973</v>
      </c>
      <c r="R226" s="547">
        <f>'[8]RCB 3 An3D-Asset &amp;Liability '!R226</f>
        <v>0</v>
      </c>
      <c r="S226" s="545">
        <f>'[8]RCB 3 An3D-Asset &amp;Liability '!S226</f>
        <v>0</v>
      </c>
      <c r="T226" s="545">
        <f>'[8]RCB 3 An3D-Asset &amp;Liability '!T226</f>
        <v>0</v>
      </c>
      <c r="U226" s="545">
        <f>'[8]RCB 3 An3D-Asset &amp;Liability '!U226</f>
        <v>0</v>
      </c>
      <c r="V226" s="546">
        <f>'[8]RCB 3 An3D-Asset &amp;Liability '!V226</f>
        <v>0</v>
      </c>
      <c r="W226" s="547">
        <f>'[8]RCB 3 An3D-Asset &amp;Liability '!W226</f>
        <v>7504908.1931358138</v>
      </c>
      <c r="X226" s="545">
        <f>'[8]RCB 3 An3D-Asset &amp;Liability '!X226</f>
        <v>152028.52241175022</v>
      </c>
      <c r="Y226" s="546">
        <f>'[8]RCB 3 An3D-Asset &amp;Liability '!Y226</f>
        <v>31207.909903123091</v>
      </c>
      <c r="Z226" s="151"/>
      <c r="AA226" s="169">
        <f>'[8]RCB 3 An3D-Asset &amp;Liability '!AA226</f>
        <v>0</v>
      </c>
      <c r="AB226" s="170">
        <f>'[8]RCB 3 An3D-Asset &amp;Liability '!AB226</f>
        <v>0</v>
      </c>
      <c r="AC226" s="171">
        <f>'[8]RCB 3 An3D-Asset &amp;Liability '!AC226</f>
        <v>0</v>
      </c>
      <c r="AD226" s="169">
        <f>'[8]RCB 3 An3D-Asset &amp;Liability '!AD226</f>
        <v>0</v>
      </c>
      <c r="AE226" s="170">
        <f>'[8]RCB 3 An3D-Asset &amp;Liability '!AE226</f>
        <v>0</v>
      </c>
      <c r="AF226" s="170">
        <f>'[8]RCB 3 An3D-Asset &amp;Liability '!AF226</f>
        <v>0</v>
      </c>
      <c r="AG226" s="169">
        <f>'[8]RCB 3 An3D-Asset &amp;Liability '!AG226</f>
        <v>0</v>
      </c>
      <c r="AH226" s="170">
        <f>'[8]RCB 3 An3D-Asset &amp;Liability '!AH226</f>
        <v>0</v>
      </c>
      <c r="AI226" s="170">
        <f>'[8]RCB 3 An3D-Asset &amp;Liability '!AI226</f>
        <v>0</v>
      </c>
      <c r="AJ226" s="171">
        <f>'[8]RCB 3 An3D-Asset &amp;Liability '!AJ226</f>
        <v>0</v>
      </c>
      <c r="AK226" s="170">
        <f>'[8]RCB 3 An3D-Asset &amp;Liability '!AK226</f>
        <v>0</v>
      </c>
      <c r="AL226" s="170">
        <f>'[8]RCB 3 An3D-Asset &amp;Liability '!AL226</f>
        <v>0</v>
      </c>
      <c r="AM226" s="170">
        <f>'[8]RCB 3 An3D-Asset &amp;Liability '!AM226</f>
        <v>0</v>
      </c>
      <c r="AN226" s="169">
        <f>'[8]RCB 3 An3D-Asset &amp;Liability '!AN226</f>
        <v>0</v>
      </c>
      <c r="AO226" s="170">
        <f>'[8]RCB 3 An3D-Asset &amp;Liability '!AO226</f>
        <v>0</v>
      </c>
      <c r="AP226" s="171">
        <f>'[8]RCB 3 An3D-Asset &amp;Liability '!AP226</f>
        <v>0</v>
      </c>
    </row>
    <row r="227" spans="1:42">
      <c r="A227" s="168">
        <f>'[8]RCB 3 An3D-Asset &amp;Liability '!A227</f>
        <v>48580</v>
      </c>
      <c r="B227" s="545">
        <f>'[8]RCB 3 An3D-Asset &amp;Liability '!B227</f>
        <v>3670044.6791266948</v>
      </c>
      <c r="C227" s="545">
        <f>'[8]RCB 3 An3D-Asset &amp;Liability '!C227</f>
        <v>14433.714745803165</v>
      </c>
      <c r="D227" s="546">
        <f>'[8]RCB 3 An3D-Asset &amp;Liability '!D227</f>
        <v>11902.547272190246</v>
      </c>
      <c r="E227" s="547">
        <f>'[8]RCB 3 An3D-Asset &amp;Liability '!E227</f>
        <v>0</v>
      </c>
      <c r="F227" s="545">
        <f>'[8]RCB 3 An3D-Asset &amp;Liability '!F227</f>
        <v>943810.59633890598</v>
      </c>
      <c r="G227" s="545">
        <f>'[8]RCB 3 An3D-Asset &amp;Liability '!G227</f>
        <v>4435.6078219507508</v>
      </c>
      <c r="H227" s="545">
        <f>'[8]RCB 3 An3D-Asset &amp;Liability '!H227</f>
        <v>0</v>
      </c>
      <c r="I227" s="546">
        <f>'[8]RCB 3 An3D-Asset &amp;Liability '!I227</f>
        <v>3924.679063109284</v>
      </c>
      <c r="J227" s="547">
        <f>'[8]RCB 3 An3D-Asset &amp;Liability '!J227</f>
        <v>0</v>
      </c>
      <c r="K227" s="545">
        <f>'[8]RCB 3 An3D-Asset &amp;Liability '!K227</f>
        <v>135126890.10326135</v>
      </c>
      <c r="L227" s="545">
        <f>'[8]RCB 3 An3D-Asset &amp;Liability '!L227</f>
        <v>2322966.2652754965</v>
      </c>
      <c r="M227" s="545">
        <f>'[8]RCB 3 An3D-Asset &amp;Liability '!M227</f>
        <v>0</v>
      </c>
      <c r="N227" s="546">
        <f>'[8]RCB 3 An3D-Asset &amp;Liability '!N227</f>
        <v>300040.63833980187</v>
      </c>
      <c r="O227" s="547">
        <f>'[8]RCB 3 An3D-Asset &amp;Liability '!O227</f>
        <v>2196380341.1133232</v>
      </c>
      <c r="P227" s="545">
        <f>'[8]RCB 3 An3D-Asset &amp;Liability '!P227</f>
        <v>50134277.663200267</v>
      </c>
      <c r="Q227" s="546">
        <f>'[8]RCB 3 An3D-Asset &amp;Liability '!Q227</f>
        <v>3573278.6071663261</v>
      </c>
      <c r="R227" s="547">
        <f>'[8]RCB 3 An3D-Asset &amp;Liability '!R227</f>
        <v>0</v>
      </c>
      <c r="S227" s="545">
        <f>'[8]RCB 3 An3D-Asset &amp;Liability '!S227</f>
        <v>0</v>
      </c>
      <c r="T227" s="545">
        <f>'[8]RCB 3 An3D-Asset &amp;Liability '!T227</f>
        <v>0</v>
      </c>
      <c r="U227" s="545">
        <f>'[8]RCB 3 An3D-Asset &amp;Liability '!U227</f>
        <v>0</v>
      </c>
      <c r="V227" s="546">
        <f>'[8]RCB 3 An3D-Asset &amp;Liability '!V227</f>
        <v>0</v>
      </c>
      <c r="W227" s="547">
        <f>'[8]RCB 3 An3D-Asset &amp;Liability '!W227</f>
        <v>7352879.670724066</v>
      </c>
      <c r="X227" s="545">
        <f>'[8]RCB 3 An3D-Asset &amp;Liability '!X227</f>
        <v>82012.38776372993</v>
      </c>
      <c r="Y227" s="546">
        <f>'[8]RCB 3 An3D-Asset &amp;Liability '!Y227</f>
        <v>30575.724630760898</v>
      </c>
      <c r="Z227" s="151"/>
      <c r="AA227" s="169">
        <f>'[8]RCB 3 An3D-Asset &amp;Liability '!AA227</f>
        <v>0</v>
      </c>
      <c r="AB227" s="170">
        <f>'[8]RCB 3 An3D-Asset &amp;Liability '!AB227</f>
        <v>0</v>
      </c>
      <c r="AC227" s="171">
        <f>'[8]RCB 3 An3D-Asset &amp;Liability '!AC227</f>
        <v>0</v>
      </c>
      <c r="AD227" s="169">
        <f>'[8]RCB 3 An3D-Asset &amp;Liability '!AD227</f>
        <v>0</v>
      </c>
      <c r="AE227" s="170">
        <f>'[8]RCB 3 An3D-Asset &amp;Liability '!AE227</f>
        <v>0</v>
      </c>
      <c r="AF227" s="170">
        <f>'[8]RCB 3 An3D-Asset &amp;Liability '!AF227</f>
        <v>0</v>
      </c>
      <c r="AG227" s="169">
        <f>'[8]RCB 3 An3D-Asset &amp;Liability '!AG227</f>
        <v>0</v>
      </c>
      <c r="AH227" s="170">
        <f>'[8]RCB 3 An3D-Asset &amp;Liability '!AH227</f>
        <v>0</v>
      </c>
      <c r="AI227" s="170">
        <f>'[8]RCB 3 An3D-Asset &amp;Liability '!AI227</f>
        <v>0</v>
      </c>
      <c r="AJ227" s="171">
        <f>'[8]RCB 3 An3D-Asset &amp;Liability '!AJ227</f>
        <v>0</v>
      </c>
      <c r="AK227" s="170">
        <f>'[8]RCB 3 An3D-Asset &amp;Liability '!AK227</f>
        <v>0</v>
      </c>
      <c r="AL227" s="170">
        <f>'[8]RCB 3 An3D-Asset &amp;Liability '!AL227</f>
        <v>0</v>
      </c>
      <c r="AM227" s="170">
        <f>'[8]RCB 3 An3D-Asset &amp;Liability '!AM227</f>
        <v>0</v>
      </c>
      <c r="AN227" s="169">
        <f>'[8]RCB 3 An3D-Asset &amp;Liability '!AN227</f>
        <v>0</v>
      </c>
      <c r="AO227" s="170">
        <f>'[8]RCB 3 An3D-Asset &amp;Liability '!AO227</f>
        <v>0</v>
      </c>
      <c r="AP227" s="171">
        <f>'[8]RCB 3 An3D-Asset &amp;Liability '!AP227</f>
        <v>0</v>
      </c>
    </row>
    <row r="228" spans="1:42">
      <c r="A228" s="168">
        <f>'[8]RCB 3 An3D-Asset &amp;Liability '!A228</f>
        <v>48611</v>
      </c>
      <c r="B228" s="545">
        <f>'[8]RCB 3 An3D-Asset &amp;Liability '!B228</f>
        <v>3655610.9643808915</v>
      </c>
      <c r="C228" s="545">
        <f>'[8]RCB 3 An3D-Asset &amp;Liability '!C228</f>
        <v>14480.636008909209</v>
      </c>
      <c r="D228" s="546">
        <f>'[8]RCB 3 An3D-Asset &amp;Liability '!D228</f>
        <v>11855.626009084206</v>
      </c>
      <c r="E228" s="547">
        <f>'[8]RCB 3 An3D-Asset &amp;Liability '!E228</f>
        <v>0</v>
      </c>
      <c r="F228" s="545">
        <f>'[8]RCB 3 An3D-Asset &amp;Liability '!F228</f>
        <v>939374.98851695517</v>
      </c>
      <c r="G228" s="545">
        <f>'[8]RCB 3 An3D-Asset &amp;Liability '!G228</f>
        <v>4454.0525578103552</v>
      </c>
      <c r="H228" s="545">
        <f>'[8]RCB 3 An3D-Asset &amp;Liability '!H228</f>
        <v>0</v>
      </c>
      <c r="I228" s="546">
        <f>'[8]RCB 3 An3D-Asset &amp;Liability '!I228</f>
        <v>3906.2343272496719</v>
      </c>
      <c r="J228" s="547">
        <f>'[8]RCB 3 An3D-Asset &amp;Liability '!J228</f>
        <v>0</v>
      </c>
      <c r="K228" s="545">
        <f>'[8]RCB 3 An3D-Asset &amp;Liability '!K228</f>
        <v>132803923.8379858</v>
      </c>
      <c r="L228" s="545">
        <f>'[8]RCB 3 An3D-Asset &amp;Liability '!L228</f>
        <v>1374417.0316368316</v>
      </c>
      <c r="M228" s="545">
        <f>'[8]RCB 3 An3D-Asset &amp;Liability '!M228</f>
        <v>0</v>
      </c>
      <c r="N228" s="546">
        <f>'[8]RCB 3 An3D-Asset &amp;Liability '!N228</f>
        <v>295355.77739809453</v>
      </c>
      <c r="O228" s="547">
        <f>'[8]RCB 3 An3D-Asset &amp;Liability '!O228</f>
        <v>2146246063.4501224</v>
      </c>
      <c r="P228" s="545">
        <f>'[8]RCB 3 An3D-Asset &amp;Liability '!P228</f>
        <v>47723985.564879</v>
      </c>
      <c r="Q228" s="546">
        <f>'[8]RCB 3 An3D-Asset &amp;Liability '!Q228</f>
        <v>3506878.3942787405</v>
      </c>
      <c r="R228" s="547">
        <f>'[8]RCB 3 An3D-Asset &amp;Liability '!R228</f>
        <v>0</v>
      </c>
      <c r="S228" s="545">
        <f>'[8]RCB 3 An3D-Asset &amp;Liability '!S228</f>
        <v>0</v>
      </c>
      <c r="T228" s="545">
        <f>'[8]RCB 3 An3D-Asset &amp;Liability '!T228</f>
        <v>0</v>
      </c>
      <c r="U228" s="545">
        <f>'[8]RCB 3 An3D-Asset &amp;Liability '!U228</f>
        <v>0</v>
      </c>
      <c r="V228" s="546">
        <f>'[8]RCB 3 An3D-Asset &amp;Liability '!V228</f>
        <v>0</v>
      </c>
      <c r="W228" s="547">
        <f>'[8]RCB 3 An3D-Asset &amp;Liability '!W228</f>
        <v>7270867.2829603367</v>
      </c>
      <c r="X228" s="545">
        <f>'[8]RCB 3 An3D-Asset &amp;Liability '!X228</f>
        <v>233856.7399725295</v>
      </c>
      <c r="Y228" s="546">
        <f>'[8]RCB 3 An3D-Asset &amp;Liability '!Y228</f>
        <v>30234.689784976705</v>
      </c>
      <c r="Z228" s="151"/>
      <c r="AA228" s="169">
        <f>'[8]RCB 3 An3D-Asset &amp;Liability '!AA228</f>
        <v>0</v>
      </c>
      <c r="AB228" s="170">
        <f>'[8]RCB 3 An3D-Asset &amp;Liability '!AB228</f>
        <v>0</v>
      </c>
      <c r="AC228" s="171">
        <f>'[8]RCB 3 An3D-Asset &amp;Liability '!AC228</f>
        <v>0</v>
      </c>
      <c r="AD228" s="169">
        <f>'[8]RCB 3 An3D-Asset &amp;Liability '!AD228</f>
        <v>0</v>
      </c>
      <c r="AE228" s="170">
        <f>'[8]RCB 3 An3D-Asset &amp;Liability '!AE228</f>
        <v>0</v>
      </c>
      <c r="AF228" s="170">
        <f>'[8]RCB 3 An3D-Asset &amp;Liability '!AF228</f>
        <v>0</v>
      </c>
      <c r="AG228" s="169">
        <f>'[8]RCB 3 An3D-Asset &amp;Liability '!AG228</f>
        <v>0</v>
      </c>
      <c r="AH228" s="170">
        <f>'[8]RCB 3 An3D-Asset &amp;Liability '!AH228</f>
        <v>0</v>
      </c>
      <c r="AI228" s="170">
        <f>'[8]RCB 3 An3D-Asset &amp;Liability '!AI228</f>
        <v>0</v>
      </c>
      <c r="AJ228" s="171">
        <f>'[8]RCB 3 An3D-Asset &amp;Liability '!AJ228</f>
        <v>0</v>
      </c>
      <c r="AK228" s="170">
        <f>'[8]RCB 3 An3D-Asset &amp;Liability '!AK228</f>
        <v>0</v>
      </c>
      <c r="AL228" s="170">
        <f>'[8]RCB 3 An3D-Asset &amp;Liability '!AL228</f>
        <v>0</v>
      </c>
      <c r="AM228" s="170">
        <f>'[8]RCB 3 An3D-Asset &amp;Liability '!AM228</f>
        <v>0</v>
      </c>
      <c r="AN228" s="169">
        <f>'[8]RCB 3 An3D-Asset &amp;Liability '!AN228</f>
        <v>0</v>
      </c>
      <c r="AO228" s="170">
        <f>'[8]RCB 3 An3D-Asset &amp;Liability '!AO228</f>
        <v>0</v>
      </c>
      <c r="AP228" s="171">
        <f>'[8]RCB 3 An3D-Asset &amp;Liability '!AP228</f>
        <v>0</v>
      </c>
    </row>
    <row r="229" spans="1:42">
      <c r="A229" s="168">
        <f>'[8]RCB 3 An3D-Asset &amp;Liability '!A229</f>
        <v>48639</v>
      </c>
      <c r="B229" s="545">
        <f>'[8]RCB 3 An3D-Asset &amp;Liability '!B229</f>
        <v>3641130.3283719826</v>
      </c>
      <c r="C229" s="545">
        <f>'[8]RCB 3 An3D-Asset &amp;Liability '!C229</f>
        <v>14527.709813913812</v>
      </c>
      <c r="D229" s="546">
        <f>'[8]RCB 3 An3D-Asset &amp;Liability '!D229</f>
        <v>11808.55220407956</v>
      </c>
      <c r="E229" s="547">
        <f>'[8]RCB 3 An3D-Asset &amp;Liability '!E229</f>
        <v>0</v>
      </c>
      <c r="F229" s="545">
        <f>'[8]RCB 3 An3D-Asset &amp;Liability '!F229</f>
        <v>934920.93595914484</v>
      </c>
      <c r="G229" s="545">
        <f>'[8]RCB 3 An3D-Asset &amp;Liability '!G229</f>
        <v>4472.5739930299187</v>
      </c>
      <c r="H229" s="545">
        <f>'[8]RCB 3 An3D-Asset &amp;Liability '!H229</f>
        <v>0</v>
      </c>
      <c r="I229" s="546">
        <f>'[8]RCB 3 An3D-Asset &amp;Liability '!I229</f>
        <v>3887.7128920301107</v>
      </c>
      <c r="J229" s="547">
        <f>'[8]RCB 3 An3D-Asset &amp;Liability '!J229</f>
        <v>0</v>
      </c>
      <c r="K229" s="545">
        <f>'[8]RCB 3 An3D-Asset &amp;Liability '!K229</f>
        <v>131429506.80634901</v>
      </c>
      <c r="L229" s="545">
        <f>'[8]RCB 3 An3D-Asset &amp;Liability '!L229</f>
        <v>3795441.7408827902</v>
      </c>
      <c r="M229" s="545">
        <f>'[8]RCB 3 An3D-Asset &amp;Liability '!M229</f>
        <v>0</v>
      </c>
      <c r="N229" s="546">
        <f>'[8]RCB 3 An3D-Asset &amp;Liability '!N229</f>
        <v>292510.61458854261</v>
      </c>
      <c r="O229" s="547">
        <f>'[8]RCB 3 An3D-Asset &amp;Liability '!O229</f>
        <v>2098522077.8852391</v>
      </c>
      <c r="P229" s="545">
        <f>'[8]RCB 3 An3D-Asset &amp;Liability '!P229</f>
        <v>57835639.837819025</v>
      </c>
      <c r="Q229" s="546">
        <f>'[8]RCB 3 An3D-Asset &amp;Liability '!Q229</f>
        <v>3439905.9172114958</v>
      </c>
      <c r="R229" s="547">
        <f>'[8]RCB 3 An3D-Asset &amp;Liability '!R229</f>
        <v>0</v>
      </c>
      <c r="S229" s="545">
        <f>'[8]RCB 3 An3D-Asset &amp;Liability '!S229</f>
        <v>0</v>
      </c>
      <c r="T229" s="545">
        <f>'[8]RCB 3 An3D-Asset &amp;Liability '!T229</f>
        <v>0</v>
      </c>
      <c r="U229" s="545">
        <f>'[8]RCB 3 An3D-Asset &amp;Liability '!U229</f>
        <v>0</v>
      </c>
      <c r="V229" s="546">
        <f>'[8]RCB 3 An3D-Asset &amp;Liability '!V229</f>
        <v>0</v>
      </c>
      <c r="W229" s="547">
        <f>'[8]RCB 3 An3D-Asset &amp;Liability '!W229</f>
        <v>7037010.5429878067</v>
      </c>
      <c r="X229" s="545">
        <f>'[8]RCB 3 An3D-Asset &amp;Liability '!X229</f>
        <v>81095.233750391053</v>
      </c>
      <c r="Y229" s="546">
        <f>'[8]RCB 3 An3D-Asset &amp;Liability '!Y229</f>
        <v>29262.235507924277</v>
      </c>
      <c r="Z229" s="151"/>
      <c r="AA229" s="169">
        <f>'[8]RCB 3 An3D-Asset &amp;Liability '!AA229</f>
        <v>0</v>
      </c>
      <c r="AB229" s="170">
        <f>'[8]RCB 3 An3D-Asset &amp;Liability '!AB229</f>
        <v>0</v>
      </c>
      <c r="AC229" s="171">
        <f>'[8]RCB 3 An3D-Asset &amp;Liability '!AC229</f>
        <v>0</v>
      </c>
      <c r="AD229" s="169">
        <f>'[8]RCB 3 An3D-Asset &amp;Liability '!AD229</f>
        <v>0</v>
      </c>
      <c r="AE229" s="170">
        <f>'[8]RCB 3 An3D-Asset &amp;Liability '!AE229</f>
        <v>0</v>
      </c>
      <c r="AF229" s="170">
        <f>'[8]RCB 3 An3D-Asset &amp;Liability '!AF229</f>
        <v>0</v>
      </c>
      <c r="AG229" s="169">
        <f>'[8]RCB 3 An3D-Asset &amp;Liability '!AG229</f>
        <v>0</v>
      </c>
      <c r="AH229" s="170">
        <f>'[8]RCB 3 An3D-Asset &amp;Liability '!AH229</f>
        <v>0</v>
      </c>
      <c r="AI229" s="170">
        <f>'[8]RCB 3 An3D-Asset &amp;Liability '!AI229</f>
        <v>0</v>
      </c>
      <c r="AJ229" s="171">
        <f>'[8]RCB 3 An3D-Asset &amp;Liability '!AJ229</f>
        <v>0</v>
      </c>
      <c r="AK229" s="170">
        <f>'[8]RCB 3 An3D-Asset &amp;Liability '!AK229</f>
        <v>0</v>
      </c>
      <c r="AL229" s="170">
        <f>'[8]RCB 3 An3D-Asset &amp;Liability '!AL229</f>
        <v>0</v>
      </c>
      <c r="AM229" s="170">
        <f>'[8]RCB 3 An3D-Asset &amp;Liability '!AM229</f>
        <v>0</v>
      </c>
      <c r="AN229" s="169">
        <f>'[8]RCB 3 An3D-Asset &amp;Liability '!AN229</f>
        <v>0</v>
      </c>
      <c r="AO229" s="170">
        <f>'[8]RCB 3 An3D-Asset &amp;Liability '!AO229</f>
        <v>0</v>
      </c>
      <c r="AP229" s="171">
        <f>'[8]RCB 3 An3D-Asset &amp;Liability '!AP229</f>
        <v>0</v>
      </c>
    </row>
    <row r="230" spans="1:42">
      <c r="A230" s="168">
        <f>'[8]RCB 3 An3D-Asset &amp;Liability '!A230</f>
        <v>48670</v>
      </c>
      <c r="B230" s="545">
        <f>'[8]RCB 3 An3D-Asset &amp;Liability '!B230</f>
        <v>3626602.6185580692</v>
      </c>
      <c r="C230" s="545">
        <f>'[8]RCB 3 An3D-Asset &amp;Liability '!C230</f>
        <v>14574.936656766122</v>
      </c>
      <c r="D230" s="546">
        <f>'[8]RCB 3 An3D-Asset &amp;Liability '!D230</f>
        <v>11761.3253612273</v>
      </c>
      <c r="E230" s="547">
        <f>'[8]RCB 3 An3D-Asset &amp;Liability '!E230</f>
        <v>0</v>
      </c>
      <c r="F230" s="545">
        <f>'[8]RCB 3 An3D-Asset &amp;Liability '!F230</f>
        <v>930448.36196611496</v>
      </c>
      <c r="G230" s="545">
        <f>'[8]RCB 3 An3D-Asset &amp;Liability '!G230</f>
        <v>4491.1724465509305</v>
      </c>
      <c r="H230" s="545">
        <f>'[8]RCB 3 An3D-Asset &amp;Liability '!H230</f>
        <v>0</v>
      </c>
      <c r="I230" s="546">
        <f>'[8]RCB 3 An3D-Asset &amp;Liability '!I230</f>
        <v>3869.1144385090947</v>
      </c>
      <c r="J230" s="547">
        <f>'[8]RCB 3 An3D-Asset &amp;Liability '!J230</f>
        <v>0</v>
      </c>
      <c r="K230" s="545">
        <f>'[8]RCB 3 An3D-Asset &amp;Liability '!K230</f>
        <v>127634065.06546593</v>
      </c>
      <c r="L230" s="545">
        <f>'[8]RCB 3 An3D-Asset &amp;Liability '!L230</f>
        <v>2864918.4934728313</v>
      </c>
      <c r="M230" s="545">
        <f>'[8]RCB 3 An3D-Asset &amp;Liability '!M230</f>
        <v>0</v>
      </c>
      <c r="N230" s="546">
        <f>'[8]RCB 3 An3D-Asset &amp;Liability '!N230</f>
        <v>285292.1908378356</v>
      </c>
      <c r="O230" s="547">
        <f>'[8]RCB 3 An3D-Asset &amp;Liability '!O230</f>
        <v>2040686438.0474272</v>
      </c>
      <c r="P230" s="545">
        <f>'[8]RCB 3 An3D-Asset &amp;Liability '!P230</f>
        <v>51964875.554849662</v>
      </c>
      <c r="Q230" s="546">
        <f>'[8]RCB 3 An3D-Asset &amp;Liability '!Q230</f>
        <v>3359999.3337681256</v>
      </c>
      <c r="R230" s="547">
        <f>'[8]RCB 3 An3D-Asset &amp;Liability '!R230</f>
        <v>0</v>
      </c>
      <c r="S230" s="545">
        <f>'[8]RCB 3 An3D-Asset &amp;Liability '!S230</f>
        <v>0</v>
      </c>
      <c r="T230" s="545">
        <f>'[8]RCB 3 An3D-Asset &amp;Liability '!T230</f>
        <v>0</v>
      </c>
      <c r="U230" s="545">
        <f>'[8]RCB 3 An3D-Asset &amp;Liability '!U230</f>
        <v>0</v>
      </c>
      <c r="V230" s="546">
        <f>'[8]RCB 3 An3D-Asset &amp;Liability '!V230</f>
        <v>0</v>
      </c>
      <c r="W230" s="547">
        <f>'[8]RCB 3 An3D-Asset &amp;Liability '!W230</f>
        <v>6955915.309237414</v>
      </c>
      <c r="X230" s="545">
        <f>'[8]RCB 3 An3D-Asset &amp;Liability '!X230</f>
        <v>78343.700756504288</v>
      </c>
      <c r="Y230" s="546">
        <f>'[8]RCB 3 An3D-Asset &amp;Liability '!Y230</f>
        <v>28925.014494245577</v>
      </c>
      <c r="Z230" s="151"/>
      <c r="AA230" s="169">
        <f>'[8]RCB 3 An3D-Asset &amp;Liability '!AA230</f>
        <v>0</v>
      </c>
      <c r="AB230" s="170">
        <f>'[8]RCB 3 An3D-Asset &amp;Liability '!AB230</f>
        <v>0</v>
      </c>
      <c r="AC230" s="171">
        <f>'[8]RCB 3 An3D-Asset &amp;Liability '!AC230</f>
        <v>0</v>
      </c>
      <c r="AD230" s="169">
        <f>'[8]RCB 3 An3D-Asset &amp;Liability '!AD230</f>
        <v>0</v>
      </c>
      <c r="AE230" s="170">
        <f>'[8]RCB 3 An3D-Asset &amp;Liability '!AE230</f>
        <v>0</v>
      </c>
      <c r="AF230" s="170">
        <f>'[8]RCB 3 An3D-Asset &amp;Liability '!AF230</f>
        <v>0</v>
      </c>
      <c r="AG230" s="169">
        <f>'[8]RCB 3 An3D-Asset &amp;Liability '!AG230</f>
        <v>0</v>
      </c>
      <c r="AH230" s="170">
        <f>'[8]RCB 3 An3D-Asset &amp;Liability '!AH230</f>
        <v>0</v>
      </c>
      <c r="AI230" s="170">
        <f>'[8]RCB 3 An3D-Asset &amp;Liability '!AI230</f>
        <v>0</v>
      </c>
      <c r="AJ230" s="171">
        <f>'[8]RCB 3 An3D-Asset &amp;Liability '!AJ230</f>
        <v>0</v>
      </c>
      <c r="AK230" s="170">
        <f>'[8]RCB 3 An3D-Asset &amp;Liability '!AK230</f>
        <v>0</v>
      </c>
      <c r="AL230" s="170">
        <f>'[8]RCB 3 An3D-Asset &amp;Liability '!AL230</f>
        <v>0</v>
      </c>
      <c r="AM230" s="170">
        <f>'[8]RCB 3 An3D-Asset &amp;Liability '!AM230</f>
        <v>0</v>
      </c>
      <c r="AN230" s="169">
        <f>'[8]RCB 3 An3D-Asset &amp;Liability '!AN230</f>
        <v>0</v>
      </c>
      <c r="AO230" s="170">
        <f>'[8]RCB 3 An3D-Asset &amp;Liability '!AO230</f>
        <v>0</v>
      </c>
      <c r="AP230" s="171">
        <f>'[8]RCB 3 An3D-Asset &amp;Liability '!AP230</f>
        <v>0</v>
      </c>
    </row>
    <row r="231" spans="1:42">
      <c r="A231" s="168">
        <f>'[8]RCB 3 An3D-Asset &amp;Liability '!A231</f>
        <v>48700</v>
      </c>
      <c r="B231" s="545">
        <f>'[8]RCB 3 An3D-Asset &amp;Liability '!B231</f>
        <v>3612027.6819013022</v>
      </c>
      <c r="C231" s="545">
        <f>'[8]RCB 3 An3D-Asset &amp;Liability '!C231</f>
        <v>14622.317035027512</v>
      </c>
      <c r="D231" s="546">
        <f>'[8]RCB 3 An3D-Asset &amp;Liability '!D231</f>
        <v>11713.944982965859</v>
      </c>
      <c r="E231" s="547">
        <f>'[8]RCB 3 An3D-Asset &amp;Liability '!E231</f>
        <v>0</v>
      </c>
      <c r="F231" s="545">
        <f>'[8]RCB 3 An3D-Asset &amp;Liability '!F231</f>
        <v>925957.18951956404</v>
      </c>
      <c r="G231" s="545">
        <f>'[8]RCB 3 An3D-Asset &amp;Liability '!G231</f>
        <v>4509.8482386411733</v>
      </c>
      <c r="H231" s="545">
        <f>'[8]RCB 3 An3D-Asset &amp;Liability '!H231</f>
        <v>0</v>
      </c>
      <c r="I231" s="546">
        <f>'[8]RCB 3 An3D-Asset &amp;Liability '!I231</f>
        <v>3850.4386464188538</v>
      </c>
      <c r="J231" s="547">
        <f>'[8]RCB 3 An3D-Asset &amp;Liability '!J231</f>
        <v>0</v>
      </c>
      <c r="K231" s="545">
        <f>'[8]RCB 3 An3D-Asset &amp;Liability '!K231</f>
        <v>124769146.57199313</v>
      </c>
      <c r="L231" s="545">
        <f>'[8]RCB 3 An3D-Asset &amp;Liability '!L231</f>
        <v>3784991.1667499249</v>
      </c>
      <c r="M231" s="545">
        <f>'[8]RCB 3 An3D-Asset &amp;Liability '!M231</f>
        <v>0</v>
      </c>
      <c r="N231" s="546">
        <f>'[8]RCB 3 An3D-Asset &amp;Liability '!N231</f>
        <v>280574.39346127625</v>
      </c>
      <c r="O231" s="547">
        <f>'[8]RCB 3 An3D-Asset &amp;Liability '!O231</f>
        <v>1988721562.4925787</v>
      </c>
      <c r="P231" s="545">
        <f>'[8]RCB 3 An3D-Asset &amp;Liability '!P231</f>
        <v>55946452.508487649</v>
      </c>
      <c r="Q231" s="546">
        <f>'[8]RCB 3 An3D-Asset &amp;Liability '!Q231</f>
        <v>3289223.1308227559</v>
      </c>
      <c r="R231" s="547">
        <f>'[8]RCB 3 An3D-Asset &amp;Liability '!R231</f>
        <v>0</v>
      </c>
      <c r="S231" s="545">
        <f>'[8]RCB 3 An3D-Asset &amp;Liability '!S231</f>
        <v>0</v>
      </c>
      <c r="T231" s="545">
        <f>'[8]RCB 3 An3D-Asset &amp;Liability '!T231</f>
        <v>0</v>
      </c>
      <c r="U231" s="545">
        <f>'[8]RCB 3 An3D-Asset &amp;Liability '!U231</f>
        <v>0</v>
      </c>
      <c r="V231" s="546">
        <f>'[8]RCB 3 An3D-Asset &amp;Liability '!V231</f>
        <v>0</v>
      </c>
      <c r="W231" s="547">
        <f>'[8]RCB 3 An3D-Asset &amp;Liability '!W231</f>
        <v>6877571.6084809098</v>
      </c>
      <c r="X231" s="545">
        <f>'[8]RCB 3 An3D-Asset &amp;Liability '!X231</f>
        <v>159422.29624459363</v>
      </c>
      <c r="Y231" s="546">
        <f>'[8]RCB 3 An3D-Asset &amp;Liability '!Y231</f>
        <v>28599.235271933107</v>
      </c>
      <c r="Z231" s="151"/>
      <c r="AA231" s="169">
        <f>'[8]RCB 3 An3D-Asset &amp;Liability '!AA231</f>
        <v>0</v>
      </c>
      <c r="AB231" s="170">
        <f>'[8]RCB 3 An3D-Asset &amp;Liability '!AB231</f>
        <v>0</v>
      </c>
      <c r="AC231" s="171">
        <f>'[8]RCB 3 An3D-Asset &amp;Liability '!AC231</f>
        <v>0</v>
      </c>
      <c r="AD231" s="169">
        <f>'[8]RCB 3 An3D-Asset &amp;Liability '!AD231</f>
        <v>0</v>
      </c>
      <c r="AE231" s="170">
        <f>'[8]RCB 3 An3D-Asset &amp;Liability '!AE231</f>
        <v>0</v>
      </c>
      <c r="AF231" s="170">
        <f>'[8]RCB 3 An3D-Asset &amp;Liability '!AF231</f>
        <v>0</v>
      </c>
      <c r="AG231" s="169">
        <f>'[8]RCB 3 An3D-Asset &amp;Liability '!AG231</f>
        <v>0</v>
      </c>
      <c r="AH231" s="170">
        <f>'[8]RCB 3 An3D-Asset &amp;Liability '!AH231</f>
        <v>0</v>
      </c>
      <c r="AI231" s="170">
        <f>'[8]RCB 3 An3D-Asset &amp;Liability '!AI231</f>
        <v>0</v>
      </c>
      <c r="AJ231" s="171">
        <f>'[8]RCB 3 An3D-Asset &amp;Liability '!AJ231</f>
        <v>0</v>
      </c>
      <c r="AK231" s="170">
        <f>'[8]RCB 3 An3D-Asset &amp;Liability '!AK231</f>
        <v>0</v>
      </c>
      <c r="AL231" s="170">
        <f>'[8]RCB 3 An3D-Asset &amp;Liability '!AL231</f>
        <v>0</v>
      </c>
      <c r="AM231" s="170">
        <f>'[8]RCB 3 An3D-Asset &amp;Liability '!AM231</f>
        <v>0</v>
      </c>
      <c r="AN231" s="169">
        <f>'[8]RCB 3 An3D-Asset &amp;Liability '!AN231</f>
        <v>0</v>
      </c>
      <c r="AO231" s="170">
        <f>'[8]RCB 3 An3D-Asset &amp;Liability '!AO231</f>
        <v>0</v>
      </c>
      <c r="AP231" s="171">
        <f>'[8]RCB 3 An3D-Asset &amp;Liability '!AP231</f>
        <v>0</v>
      </c>
    </row>
    <row r="232" spans="1:42">
      <c r="A232" s="168">
        <f>'[8]RCB 3 An3D-Asset &amp;Liability '!A232</f>
        <v>48731</v>
      </c>
      <c r="B232" s="545">
        <f>'[8]RCB 3 An3D-Asset &amp;Liability '!B232</f>
        <v>3597405.3648662749</v>
      </c>
      <c r="C232" s="545">
        <f>'[8]RCB 3 An3D-Asset &amp;Liability '!C232</f>
        <v>14669.85144787752</v>
      </c>
      <c r="D232" s="546">
        <f>'[8]RCB 3 An3D-Asset &amp;Liability '!D232</f>
        <v>11666.410570115881</v>
      </c>
      <c r="E232" s="547">
        <f>'[8]RCB 3 An3D-Asset &amp;Liability '!E232</f>
        <v>0</v>
      </c>
      <c r="F232" s="545">
        <f>'[8]RCB 3 An3D-Asset &amp;Liability '!F232</f>
        <v>921447.34128092288</v>
      </c>
      <c r="G232" s="545">
        <f>'[8]RCB 3 An3D-Asset &amp;Liability '!G232</f>
        <v>4528.6016909001764</v>
      </c>
      <c r="H232" s="545">
        <f>'[8]RCB 3 An3D-Asset &amp;Liability '!H232</f>
        <v>0</v>
      </c>
      <c r="I232" s="546">
        <f>'[8]RCB 3 An3D-Asset &amp;Liability '!I232</f>
        <v>3831.6851941598375</v>
      </c>
      <c r="J232" s="547">
        <f>'[8]RCB 3 An3D-Asset &amp;Liability '!J232</f>
        <v>0</v>
      </c>
      <c r="K232" s="545">
        <f>'[8]RCB 3 An3D-Asset &amp;Liability '!K232</f>
        <v>120984155.40524314</v>
      </c>
      <c r="L232" s="545">
        <f>'[8]RCB 3 An3D-Asset &amp;Liability '!L232</f>
        <v>2481276.5036988696</v>
      </c>
      <c r="M232" s="545">
        <f>'[8]RCB 3 An3D-Asset &amp;Liability '!M232</f>
        <v>0</v>
      </c>
      <c r="N232" s="546">
        <f>'[8]RCB 3 An3D-Asset &amp;Liability '!N232</f>
        <v>274223.22530716879</v>
      </c>
      <c r="O232" s="547">
        <f>'[8]RCB 3 An3D-Asset &amp;Liability '!O232</f>
        <v>1932775109.9840889</v>
      </c>
      <c r="P232" s="545">
        <f>'[8]RCB 3 An3D-Asset &amp;Liability '!P232</f>
        <v>51601248.826468833</v>
      </c>
      <c r="Q232" s="546">
        <f>'[8]RCB 3 An3D-Asset &amp;Liability '!Q232</f>
        <v>3213382.7595697832</v>
      </c>
      <c r="R232" s="547">
        <f>'[8]RCB 3 An3D-Asset &amp;Liability '!R232</f>
        <v>0</v>
      </c>
      <c r="S232" s="545">
        <f>'[8]RCB 3 An3D-Asset &amp;Liability '!S232</f>
        <v>0</v>
      </c>
      <c r="T232" s="545">
        <f>'[8]RCB 3 An3D-Asset &amp;Liability '!T232</f>
        <v>0</v>
      </c>
      <c r="U232" s="545">
        <f>'[8]RCB 3 An3D-Asset &amp;Liability '!U232</f>
        <v>0</v>
      </c>
      <c r="V232" s="546">
        <f>'[8]RCB 3 An3D-Asset &amp;Liability '!V232</f>
        <v>0</v>
      </c>
      <c r="W232" s="547">
        <f>'[8]RCB 3 An3D-Asset &amp;Liability '!W232</f>
        <v>6718149.3122363174</v>
      </c>
      <c r="X232" s="545">
        <f>'[8]RCB 3 An3D-Asset &amp;Liability '!X232</f>
        <v>661701.00879882753</v>
      </c>
      <c r="Y232" s="546">
        <f>'[8]RCB 3 An3D-Asset &amp;Liability '!Y232</f>
        <v>27936.304223382671</v>
      </c>
      <c r="Z232" s="151"/>
      <c r="AA232" s="169">
        <f>'[8]RCB 3 An3D-Asset &amp;Liability '!AA232</f>
        <v>0</v>
      </c>
      <c r="AB232" s="170">
        <f>'[8]RCB 3 An3D-Asset &amp;Liability '!AB232</f>
        <v>0</v>
      </c>
      <c r="AC232" s="171">
        <f>'[8]RCB 3 An3D-Asset &amp;Liability '!AC232</f>
        <v>0</v>
      </c>
      <c r="AD232" s="169">
        <f>'[8]RCB 3 An3D-Asset &amp;Liability '!AD232</f>
        <v>0</v>
      </c>
      <c r="AE232" s="170">
        <f>'[8]RCB 3 An3D-Asset &amp;Liability '!AE232</f>
        <v>0</v>
      </c>
      <c r="AF232" s="170">
        <f>'[8]RCB 3 An3D-Asset &amp;Liability '!AF232</f>
        <v>0</v>
      </c>
      <c r="AG232" s="169">
        <f>'[8]RCB 3 An3D-Asset &amp;Liability '!AG232</f>
        <v>0</v>
      </c>
      <c r="AH232" s="170">
        <f>'[8]RCB 3 An3D-Asset &amp;Liability '!AH232</f>
        <v>0</v>
      </c>
      <c r="AI232" s="170">
        <f>'[8]RCB 3 An3D-Asset &amp;Liability '!AI232</f>
        <v>0</v>
      </c>
      <c r="AJ232" s="171">
        <f>'[8]RCB 3 An3D-Asset &amp;Liability '!AJ232</f>
        <v>0</v>
      </c>
      <c r="AK232" s="170">
        <f>'[8]RCB 3 An3D-Asset &amp;Liability '!AK232</f>
        <v>0</v>
      </c>
      <c r="AL232" s="170">
        <f>'[8]RCB 3 An3D-Asset &amp;Liability '!AL232</f>
        <v>0</v>
      </c>
      <c r="AM232" s="170">
        <f>'[8]RCB 3 An3D-Asset &amp;Liability '!AM232</f>
        <v>0</v>
      </c>
      <c r="AN232" s="169">
        <f>'[8]RCB 3 An3D-Asset &amp;Liability '!AN232</f>
        <v>0</v>
      </c>
      <c r="AO232" s="170">
        <f>'[8]RCB 3 An3D-Asset &amp;Liability '!AO232</f>
        <v>0</v>
      </c>
      <c r="AP232" s="171">
        <f>'[8]RCB 3 An3D-Asset &amp;Liability '!AP232</f>
        <v>0</v>
      </c>
    </row>
    <row r="233" spans="1:42">
      <c r="A233" s="168">
        <f>'[8]RCB 3 An3D-Asset &amp;Liability '!A233</f>
        <v>48761</v>
      </c>
      <c r="B233" s="545">
        <f>'[8]RCB 3 An3D-Asset &amp;Liability '!B233</f>
        <v>3582735.5134183974</v>
      </c>
      <c r="C233" s="545">
        <f>'[8]RCB 3 An3D-Asset &amp;Liability '!C233</f>
        <v>14717.540396118391</v>
      </c>
      <c r="D233" s="546">
        <f>'[8]RCB 3 An3D-Asset &amp;Liability '!D233</f>
        <v>11618.721621874945</v>
      </c>
      <c r="E233" s="547">
        <f>'[8]RCB 3 An3D-Asset &amp;Liability '!E233</f>
        <v>0</v>
      </c>
      <c r="F233" s="545">
        <f>'[8]RCB 3 An3D-Asset &amp;Liability '!F233</f>
        <v>916918.73959002271</v>
      </c>
      <c r="G233" s="545">
        <f>'[8]RCB 3 An3D-Asset &amp;Liability '!G233</f>
        <v>4547.4331262648248</v>
      </c>
      <c r="H233" s="545">
        <f>'[8]RCB 3 An3D-Asset &amp;Liability '!H233</f>
        <v>0</v>
      </c>
      <c r="I233" s="546">
        <f>'[8]RCB 3 An3D-Asset &amp;Liability '!I233</f>
        <v>3812.8537587951778</v>
      </c>
      <c r="J233" s="547">
        <f>'[8]RCB 3 An3D-Asset &amp;Liability '!J233</f>
        <v>0</v>
      </c>
      <c r="K233" s="545">
        <f>'[8]RCB 3 An3D-Asset &amp;Liability '!K233</f>
        <v>118502878.9015446</v>
      </c>
      <c r="L233" s="545">
        <f>'[8]RCB 3 An3D-Asset &amp;Liability '!L233</f>
        <v>3448398.7176685873</v>
      </c>
      <c r="M233" s="545">
        <f>'[8]RCB 3 An3D-Asset &amp;Liability '!M233</f>
        <v>0</v>
      </c>
      <c r="N233" s="546">
        <f>'[8]RCB 3 An3D-Asset &amp;Liability '!N233</f>
        <v>269218.61725556181</v>
      </c>
      <c r="O233" s="547">
        <f>'[8]RCB 3 An3D-Asset &amp;Liability '!O233</f>
        <v>1881173861.1576214</v>
      </c>
      <c r="P233" s="545">
        <f>'[8]RCB 3 An3D-Asset &amp;Liability '!P233</f>
        <v>40707131.368296966</v>
      </c>
      <c r="Q233" s="546">
        <f>'[8]RCB 3 An3D-Asset &amp;Liability '!Q233</f>
        <v>3140707.2519001211</v>
      </c>
      <c r="R233" s="547">
        <f>'[8]RCB 3 An3D-Asset &amp;Liability '!R233</f>
        <v>0</v>
      </c>
      <c r="S233" s="545">
        <f>'[8]RCB 3 An3D-Asset &amp;Liability '!S233</f>
        <v>0</v>
      </c>
      <c r="T233" s="545">
        <f>'[8]RCB 3 An3D-Asset &amp;Liability '!T233</f>
        <v>0</v>
      </c>
      <c r="U233" s="545">
        <f>'[8]RCB 3 An3D-Asset &amp;Liability '!U233</f>
        <v>0</v>
      </c>
      <c r="V233" s="546">
        <f>'[8]RCB 3 An3D-Asset &amp;Liability '!V233</f>
        <v>0</v>
      </c>
      <c r="W233" s="547">
        <f>'[8]RCB 3 An3D-Asset &amp;Liability '!W233</f>
        <v>6056448.3034374891</v>
      </c>
      <c r="X233" s="545">
        <f>'[8]RCB 3 An3D-Asset &amp;Liability '!X233</f>
        <v>73055.979267784976</v>
      </c>
      <c r="Y233" s="546">
        <f>'[8]RCB 3 An3D-Asset &amp;Liability '!Y233</f>
        <v>25184.730861794225</v>
      </c>
      <c r="Z233" s="151"/>
      <c r="AA233" s="169">
        <f>'[8]RCB 3 An3D-Asset &amp;Liability '!AA233</f>
        <v>0</v>
      </c>
      <c r="AB233" s="170">
        <f>'[8]RCB 3 An3D-Asset &amp;Liability '!AB233</f>
        <v>0</v>
      </c>
      <c r="AC233" s="171">
        <f>'[8]RCB 3 An3D-Asset &amp;Liability '!AC233</f>
        <v>0</v>
      </c>
      <c r="AD233" s="169">
        <f>'[8]RCB 3 An3D-Asset &amp;Liability '!AD233</f>
        <v>0</v>
      </c>
      <c r="AE233" s="170">
        <f>'[8]RCB 3 An3D-Asset &amp;Liability '!AE233</f>
        <v>0</v>
      </c>
      <c r="AF233" s="170">
        <f>'[8]RCB 3 An3D-Asset &amp;Liability '!AF233</f>
        <v>0</v>
      </c>
      <c r="AG233" s="169">
        <f>'[8]RCB 3 An3D-Asset &amp;Liability '!AG233</f>
        <v>0</v>
      </c>
      <c r="AH233" s="170">
        <f>'[8]RCB 3 An3D-Asset &amp;Liability '!AH233</f>
        <v>0</v>
      </c>
      <c r="AI233" s="170">
        <f>'[8]RCB 3 An3D-Asset &amp;Liability '!AI233</f>
        <v>0</v>
      </c>
      <c r="AJ233" s="171">
        <f>'[8]RCB 3 An3D-Asset &amp;Liability '!AJ233</f>
        <v>0</v>
      </c>
      <c r="AK233" s="170">
        <f>'[8]RCB 3 An3D-Asset &amp;Liability '!AK233</f>
        <v>0</v>
      </c>
      <c r="AL233" s="170">
        <f>'[8]RCB 3 An3D-Asset &amp;Liability '!AL233</f>
        <v>0</v>
      </c>
      <c r="AM233" s="170">
        <f>'[8]RCB 3 An3D-Asset &amp;Liability '!AM233</f>
        <v>0</v>
      </c>
      <c r="AN233" s="169">
        <f>'[8]RCB 3 An3D-Asset &amp;Liability '!AN233</f>
        <v>0</v>
      </c>
      <c r="AO233" s="170">
        <f>'[8]RCB 3 An3D-Asset &amp;Liability '!AO233</f>
        <v>0</v>
      </c>
      <c r="AP233" s="171">
        <f>'[8]RCB 3 An3D-Asset &amp;Liability '!AP233</f>
        <v>0</v>
      </c>
    </row>
    <row r="234" spans="1:42">
      <c r="A234" s="168">
        <f>'[8]RCB 3 An3D-Asset &amp;Liability '!A234</f>
        <v>48792</v>
      </c>
      <c r="B234" s="545">
        <f>'[8]RCB 3 An3D-Asset &amp;Liability '!B234</f>
        <v>3568017.9730222793</v>
      </c>
      <c r="C234" s="545">
        <f>'[8]RCB 3 An3D-Asset &amp;Liability '!C234</f>
        <v>14765.38438218107</v>
      </c>
      <c r="D234" s="546">
        <f>'[8]RCB 3 An3D-Asset &amp;Liability '!D234</f>
        <v>11570.877635812303</v>
      </c>
      <c r="E234" s="547">
        <f>'[8]RCB 3 An3D-Asset &amp;Liability '!E234</f>
        <v>0</v>
      </c>
      <c r="F234" s="545">
        <f>'[8]RCB 3 An3D-Asset &amp;Liability '!F234</f>
        <v>912371.30646375776</v>
      </c>
      <c r="G234" s="545">
        <f>'[8]RCB 3 An3D-Asset &amp;Liability '!G234</f>
        <v>4566.3428690148612</v>
      </c>
      <c r="H234" s="545">
        <f>'[8]RCB 3 An3D-Asset &amp;Liability '!H234</f>
        <v>0</v>
      </c>
      <c r="I234" s="546">
        <f>'[8]RCB 3 An3D-Asset &amp;Liability '!I234</f>
        <v>3793.9440160451263</v>
      </c>
      <c r="J234" s="547">
        <f>'[8]RCB 3 An3D-Asset &amp;Liability '!J234</f>
        <v>0</v>
      </c>
      <c r="K234" s="545">
        <f>'[8]RCB 3 An3D-Asset &amp;Liability '!K234</f>
        <v>115054480.1838758</v>
      </c>
      <c r="L234" s="545">
        <f>'[8]RCB 3 An3D-Asset &amp;Liability '!L234</f>
        <v>1777394.1845556502</v>
      </c>
      <c r="M234" s="545">
        <f>'[8]RCB 3 An3D-Asset &amp;Liability '!M234</f>
        <v>0</v>
      </c>
      <c r="N234" s="546">
        <f>'[8]RCB 3 An3D-Asset &amp;Liability '!N234</f>
        <v>262921.18583855138</v>
      </c>
      <c r="O234" s="547">
        <f>'[8]RCB 3 An3D-Asset &amp;Liability '!O234</f>
        <v>1840466729.7893226</v>
      </c>
      <c r="P234" s="545">
        <f>'[8]RCB 3 An3D-Asset &amp;Liability '!P234</f>
        <v>29013572.508779485</v>
      </c>
      <c r="Q234" s="546">
        <f>'[8]RCB 3 An3D-Asset &amp;Liability '!Q234</f>
        <v>3080824.8032470928</v>
      </c>
      <c r="R234" s="547">
        <f>'[8]RCB 3 An3D-Asset &amp;Liability '!R234</f>
        <v>0</v>
      </c>
      <c r="S234" s="545">
        <f>'[8]RCB 3 An3D-Asset &amp;Liability '!S234</f>
        <v>0</v>
      </c>
      <c r="T234" s="545">
        <f>'[8]RCB 3 An3D-Asset &amp;Liability '!T234</f>
        <v>0</v>
      </c>
      <c r="U234" s="545">
        <f>'[8]RCB 3 An3D-Asset &amp;Liability '!U234</f>
        <v>0</v>
      </c>
      <c r="V234" s="546">
        <f>'[8]RCB 3 An3D-Asset &amp;Liability '!V234</f>
        <v>0</v>
      </c>
      <c r="W234" s="547">
        <f>'[8]RCB 3 An3D-Asset &amp;Liability '!W234</f>
        <v>5983392.3241697056</v>
      </c>
      <c r="X234" s="545">
        <f>'[8]RCB 3 An3D-Asset &amp;Liability '!X234</f>
        <v>72253.0188428767</v>
      </c>
      <c r="Y234" s="546">
        <f>'[8]RCB 3 An3D-Asset &amp;Liability '!Y234</f>
        <v>24880.939748005672</v>
      </c>
      <c r="Z234" s="151"/>
      <c r="AA234" s="169">
        <f>'[8]RCB 3 An3D-Asset &amp;Liability '!AA234</f>
        <v>0</v>
      </c>
      <c r="AB234" s="170">
        <f>'[8]RCB 3 An3D-Asset &amp;Liability '!AB234</f>
        <v>0</v>
      </c>
      <c r="AC234" s="171">
        <f>'[8]RCB 3 An3D-Asset &amp;Liability '!AC234</f>
        <v>0</v>
      </c>
      <c r="AD234" s="169">
        <f>'[8]RCB 3 An3D-Asset &amp;Liability '!AD234</f>
        <v>0</v>
      </c>
      <c r="AE234" s="170">
        <f>'[8]RCB 3 An3D-Asset &amp;Liability '!AE234</f>
        <v>0</v>
      </c>
      <c r="AF234" s="170">
        <f>'[8]RCB 3 An3D-Asset &amp;Liability '!AF234</f>
        <v>0</v>
      </c>
      <c r="AG234" s="169">
        <f>'[8]RCB 3 An3D-Asset &amp;Liability '!AG234</f>
        <v>0</v>
      </c>
      <c r="AH234" s="170">
        <f>'[8]RCB 3 An3D-Asset &amp;Liability '!AH234</f>
        <v>0</v>
      </c>
      <c r="AI234" s="170">
        <f>'[8]RCB 3 An3D-Asset &amp;Liability '!AI234</f>
        <v>0</v>
      </c>
      <c r="AJ234" s="171">
        <f>'[8]RCB 3 An3D-Asset &amp;Liability '!AJ234</f>
        <v>0</v>
      </c>
      <c r="AK234" s="170">
        <f>'[8]RCB 3 An3D-Asset &amp;Liability '!AK234</f>
        <v>0</v>
      </c>
      <c r="AL234" s="170">
        <f>'[8]RCB 3 An3D-Asset &amp;Liability '!AL234</f>
        <v>0</v>
      </c>
      <c r="AM234" s="170">
        <f>'[8]RCB 3 An3D-Asset &amp;Liability '!AM234</f>
        <v>0</v>
      </c>
      <c r="AN234" s="169">
        <f>'[8]RCB 3 An3D-Asset &amp;Liability '!AN234</f>
        <v>0</v>
      </c>
      <c r="AO234" s="170">
        <f>'[8]RCB 3 An3D-Asset &amp;Liability '!AO234</f>
        <v>0</v>
      </c>
      <c r="AP234" s="171">
        <f>'[8]RCB 3 An3D-Asset &amp;Liability '!AP234</f>
        <v>0</v>
      </c>
    </row>
    <row r="235" spans="1:42">
      <c r="A235" s="168">
        <f>'[8]RCB 3 An3D-Asset &amp;Liability '!A235</f>
        <v>48823</v>
      </c>
      <c r="B235" s="545">
        <f>'[8]RCB 3 An3D-Asset &amp;Liability '!B235</f>
        <v>3553252.588640098</v>
      </c>
      <c r="C235" s="545">
        <f>'[8]RCB 3 An3D-Asset &amp;Liability '!C235</f>
        <v>14813.383910129753</v>
      </c>
      <c r="D235" s="546">
        <f>'[8]RCB 3 An3D-Asset &amp;Liability '!D235</f>
        <v>11522.878107863573</v>
      </c>
      <c r="E235" s="547">
        <f>'[8]RCB 3 An3D-Asset &amp;Liability '!E235</f>
        <v>0</v>
      </c>
      <c r="F235" s="545">
        <f>'[8]RCB 3 An3D-Asset &amp;Liability '!F235</f>
        <v>907804.96359474305</v>
      </c>
      <c r="G235" s="545">
        <f>'[8]RCB 3 An3D-Asset &amp;Liability '!G235</f>
        <v>3923.0874426722166</v>
      </c>
      <c r="H235" s="545">
        <f>'[8]RCB 3 An3D-Asset &amp;Liability '!H235</f>
        <v>0</v>
      </c>
      <c r="I235" s="546">
        <f>'[8]RCB 3 An3D-Asset &amp;Liability '!I235</f>
        <v>3774.9556402814728</v>
      </c>
      <c r="J235" s="547">
        <f>'[8]RCB 3 An3D-Asset &amp;Liability '!J235</f>
        <v>0</v>
      </c>
      <c r="K235" s="545">
        <f>'[8]RCB 3 An3D-Asset &amp;Liability '!K235</f>
        <v>113277085.99932025</v>
      </c>
      <c r="L235" s="545">
        <f>'[8]RCB 3 An3D-Asset &amp;Liability '!L235</f>
        <v>1879595.7358968991</v>
      </c>
      <c r="M235" s="545">
        <f>'[8]RCB 3 An3D-Asset &amp;Liability '!M235</f>
        <v>0</v>
      </c>
      <c r="N235" s="546">
        <f>'[8]RCB 3 An3D-Asset &amp;Liability '!N235</f>
        <v>258988.58577244318</v>
      </c>
      <c r="O235" s="547">
        <f>'[8]RCB 3 An3D-Asset &amp;Liability '!O235</f>
        <v>1811453157.2805448</v>
      </c>
      <c r="P235" s="545">
        <f>'[8]RCB 3 An3D-Asset &amp;Liability '!P235</f>
        <v>33451430.361185811</v>
      </c>
      <c r="Q235" s="546">
        <f>'[8]RCB 3 An3D-Asset &amp;Liability '!Q235</f>
        <v>3036977.8064399185</v>
      </c>
      <c r="R235" s="547">
        <f>'[8]RCB 3 An3D-Asset &amp;Liability '!R235</f>
        <v>0</v>
      </c>
      <c r="S235" s="545">
        <f>'[8]RCB 3 An3D-Asset &amp;Liability '!S235</f>
        <v>0</v>
      </c>
      <c r="T235" s="545">
        <f>'[8]RCB 3 An3D-Asset &amp;Liability '!T235</f>
        <v>0</v>
      </c>
      <c r="U235" s="545">
        <f>'[8]RCB 3 An3D-Asset &amp;Liability '!U235</f>
        <v>0</v>
      </c>
      <c r="V235" s="546">
        <f>'[8]RCB 3 An3D-Asset &amp;Liability '!V235</f>
        <v>0</v>
      </c>
      <c r="W235" s="547">
        <f>'[8]RCB 3 An3D-Asset &amp;Liability '!W235</f>
        <v>5911139.3053268287</v>
      </c>
      <c r="X235" s="545">
        <f>'[8]RCB 3 An3D-Asset &amp;Liability '!X235</f>
        <v>72553.470979564881</v>
      </c>
      <c r="Y235" s="546">
        <f>'[8]RCB 3 An3D-Asset &amp;Liability '!Y235</f>
        <v>24580.487611317389</v>
      </c>
      <c r="Z235" s="151"/>
      <c r="AA235" s="169">
        <f>'[8]RCB 3 An3D-Asset &amp;Liability '!AA235</f>
        <v>0</v>
      </c>
      <c r="AB235" s="170">
        <f>'[8]RCB 3 An3D-Asset &amp;Liability '!AB235</f>
        <v>0</v>
      </c>
      <c r="AC235" s="171">
        <f>'[8]RCB 3 An3D-Asset &amp;Liability '!AC235</f>
        <v>0</v>
      </c>
      <c r="AD235" s="169">
        <f>'[8]RCB 3 An3D-Asset &amp;Liability '!AD235</f>
        <v>0</v>
      </c>
      <c r="AE235" s="170">
        <f>'[8]RCB 3 An3D-Asset &amp;Liability '!AE235</f>
        <v>0</v>
      </c>
      <c r="AF235" s="170">
        <f>'[8]RCB 3 An3D-Asset &amp;Liability '!AF235</f>
        <v>0</v>
      </c>
      <c r="AG235" s="169">
        <f>'[8]RCB 3 An3D-Asset &amp;Liability '!AG235</f>
        <v>0</v>
      </c>
      <c r="AH235" s="170">
        <f>'[8]RCB 3 An3D-Asset &amp;Liability '!AH235</f>
        <v>0</v>
      </c>
      <c r="AI235" s="170">
        <f>'[8]RCB 3 An3D-Asset &amp;Liability '!AI235</f>
        <v>0</v>
      </c>
      <c r="AJ235" s="171">
        <f>'[8]RCB 3 An3D-Asset &amp;Liability '!AJ235</f>
        <v>0</v>
      </c>
      <c r="AK235" s="170">
        <f>'[8]RCB 3 An3D-Asset &amp;Liability '!AK235</f>
        <v>0</v>
      </c>
      <c r="AL235" s="170">
        <f>'[8]RCB 3 An3D-Asset &amp;Liability '!AL235</f>
        <v>0</v>
      </c>
      <c r="AM235" s="170">
        <f>'[8]RCB 3 An3D-Asset &amp;Liability '!AM235</f>
        <v>0</v>
      </c>
      <c r="AN235" s="169">
        <f>'[8]RCB 3 An3D-Asset &amp;Liability '!AN235</f>
        <v>0</v>
      </c>
      <c r="AO235" s="170">
        <f>'[8]RCB 3 An3D-Asset &amp;Liability '!AO235</f>
        <v>0</v>
      </c>
      <c r="AP235" s="171">
        <f>'[8]RCB 3 An3D-Asset &amp;Liability '!AP235</f>
        <v>0</v>
      </c>
    </row>
    <row r="236" spans="1:42">
      <c r="A236" s="168">
        <f>'[8]RCB 3 An3D-Asset &amp;Liability '!A236</f>
        <v>48853</v>
      </c>
      <c r="B236" s="545">
        <f>'[8]RCB 3 An3D-Asset &amp;Liability '!B236</f>
        <v>3538439.2047299687</v>
      </c>
      <c r="C236" s="545">
        <f>'[8]RCB 3 An3D-Asset &amp;Liability '!C236</f>
        <v>14861.539485667927</v>
      </c>
      <c r="D236" s="546">
        <f>'[8]RCB 3 An3D-Asset &amp;Liability '!D236</f>
        <v>11474.722532325432</v>
      </c>
      <c r="E236" s="547">
        <f>'[8]RCB 3 An3D-Asset &amp;Liability '!E236</f>
        <v>0</v>
      </c>
      <c r="F236" s="545">
        <f>'[8]RCB 3 An3D-Asset &amp;Liability '!F236</f>
        <v>903881.8761520707</v>
      </c>
      <c r="G236" s="545">
        <f>'[8]RCB 3 An3D-Asset &amp;Liability '!G236</f>
        <v>3939.4009479546457</v>
      </c>
      <c r="H236" s="545">
        <f>'[8]RCB 3 An3D-Asset &amp;Liability '!H236</f>
        <v>0</v>
      </c>
      <c r="I236" s="546">
        <f>'[8]RCB 3 An3D-Asset &amp;Liability '!I236</f>
        <v>3758.6421349990278</v>
      </c>
      <c r="J236" s="547">
        <f>'[8]RCB 3 An3D-Asset &amp;Liability '!J236</f>
        <v>0</v>
      </c>
      <c r="K236" s="545">
        <f>'[8]RCB 3 An3D-Asset &amp;Liability '!K236</f>
        <v>111397490.26342353</v>
      </c>
      <c r="L236" s="545">
        <f>'[8]RCB 3 An3D-Asset &amp;Liability '!L236</f>
        <v>2674750.6323054321</v>
      </c>
      <c r="M236" s="545">
        <f>'[8]RCB 3 An3D-Asset &amp;Liability '!M236</f>
        <v>0</v>
      </c>
      <c r="N236" s="546">
        <f>'[8]RCB 3 An3D-Asset &amp;Liability '!N236</f>
        <v>255142.20487488041</v>
      </c>
      <c r="O236" s="547">
        <f>'[8]RCB 3 An3D-Asset &amp;Liability '!O236</f>
        <v>1778001726.9193585</v>
      </c>
      <c r="P236" s="545">
        <f>'[8]RCB 3 An3D-Asset &amp;Liability '!P236</f>
        <v>34996134.204304814</v>
      </c>
      <c r="Q236" s="546">
        <f>'[8]RCB 3 An3D-Asset &amp;Liability '!Q236</f>
        <v>2985881.4337652791</v>
      </c>
      <c r="R236" s="547">
        <f>'[8]RCB 3 An3D-Asset &amp;Liability '!R236</f>
        <v>0</v>
      </c>
      <c r="S236" s="545">
        <f>'[8]RCB 3 An3D-Asset &amp;Liability '!S236</f>
        <v>0</v>
      </c>
      <c r="T236" s="545">
        <f>'[8]RCB 3 An3D-Asset &amp;Liability '!T236</f>
        <v>0</v>
      </c>
      <c r="U236" s="545">
        <f>'[8]RCB 3 An3D-Asset &amp;Liability '!U236</f>
        <v>0</v>
      </c>
      <c r="V236" s="546">
        <f>'[8]RCB 3 An3D-Asset &amp;Liability '!V236</f>
        <v>0</v>
      </c>
      <c r="W236" s="547">
        <f>'[8]RCB 3 An3D-Asset &amp;Liability '!W236</f>
        <v>5838585.8343472611</v>
      </c>
      <c r="X236" s="545">
        <f>'[8]RCB 3 An3D-Asset &amp;Liability '!X236</f>
        <v>71539.237428257664</v>
      </c>
      <c r="Y236" s="546">
        <f>'[8]RCB 3 An3D-Asset &amp;Liability '!Y236</f>
        <v>24278.786094494026</v>
      </c>
      <c r="Z236" s="151"/>
      <c r="AA236" s="169">
        <f>'[8]RCB 3 An3D-Asset &amp;Liability '!AA236</f>
        <v>0</v>
      </c>
      <c r="AB236" s="170">
        <f>'[8]RCB 3 An3D-Asset &amp;Liability '!AB236</f>
        <v>0</v>
      </c>
      <c r="AC236" s="171">
        <f>'[8]RCB 3 An3D-Asset &amp;Liability '!AC236</f>
        <v>0</v>
      </c>
      <c r="AD236" s="169">
        <f>'[8]RCB 3 An3D-Asset &amp;Liability '!AD236</f>
        <v>0</v>
      </c>
      <c r="AE236" s="170">
        <f>'[8]RCB 3 An3D-Asset &amp;Liability '!AE236</f>
        <v>0</v>
      </c>
      <c r="AF236" s="170">
        <f>'[8]RCB 3 An3D-Asset &amp;Liability '!AF236</f>
        <v>0</v>
      </c>
      <c r="AG236" s="169">
        <f>'[8]RCB 3 An3D-Asset &amp;Liability '!AG236</f>
        <v>0</v>
      </c>
      <c r="AH236" s="170">
        <f>'[8]RCB 3 An3D-Asset &amp;Liability '!AH236</f>
        <v>0</v>
      </c>
      <c r="AI236" s="170">
        <f>'[8]RCB 3 An3D-Asset &amp;Liability '!AI236</f>
        <v>0</v>
      </c>
      <c r="AJ236" s="171">
        <f>'[8]RCB 3 An3D-Asset &amp;Liability '!AJ236</f>
        <v>0</v>
      </c>
      <c r="AK236" s="170">
        <f>'[8]RCB 3 An3D-Asset &amp;Liability '!AK236</f>
        <v>0</v>
      </c>
      <c r="AL236" s="170">
        <f>'[8]RCB 3 An3D-Asset &amp;Liability '!AL236</f>
        <v>0</v>
      </c>
      <c r="AM236" s="170">
        <f>'[8]RCB 3 An3D-Asset &amp;Liability '!AM236</f>
        <v>0</v>
      </c>
      <c r="AN236" s="169">
        <f>'[8]RCB 3 An3D-Asset &amp;Liability '!AN236</f>
        <v>0</v>
      </c>
      <c r="AO236" s="170">
        <f>'[8]RCB 3 An3D-Asset &amp;Liability '!AO236</f>
        <v>0</v>
      </c>
      <c r="AP236" s="171">
        <f>'[8]RCB 3 An3D-Asset &amp;Liability '!AP236</f>
        <v>0</v>
      </c>
    </row>
    <row r="237" spans="1:42">
      <c r="A237" s="168">
        <f>'[8]RCB 3 An3D-Asset &amp;Liability '!A237</f>
        <v>48884</v>
      </c>
      <c r="B237" s="545">
        <f>'[8]RCB 3 An3D-Asset &amp;Liability '!B237</f>
        <v>3523577.6652443008</v>
      </c>
      <c r="C237" s="545">
        <f>'[8]RCB 3 An3D-Asset &amp;Liability '!C237</f>
        <v>14909.851616142998</v>
      </c>
      <c r="D237" s="546">
        <f>'[8]RCB 3 An3D-Asset &amp;Liability '!D237</f>
        <v>11426.410401850293</v>
      </c>
      <c r="E237" s="547">
        <f>'[8]RCB 3 An3D-Asset &amp;Liability '!E237</f>
        <v>0</v>
      </c>
      <c r="F237" s="545">
        <f>'[8]RCB 3 An3D-Asset &amp;Liability '!F237</f>
        <v>899942.47520411608</v>
      </c>
      <c r="G237" s="545">
        <f>'[8]RCB 3 An3D-Asset &amp;Liability '!G237</f>
        <v>3955.7822902298958</v>
      </c>
      <c r="H237" s="545">
        <f>'[8]RCB 3 An3D-Asset &amp;Liability '!H237</f>
        <v>0</v>
      </c>
      <c r="I237" s="546">
        <f>'[8]RCB 3 An3D-Asset &amp;Liability '!I237</f>
        <v>3742.2607927237827</v>
      </c>
      <c r="J237" s="547">
        <f>'[8]RCB 3 An3D-Asset &amp;Liability '!J237</f>
        <v>0</v>
      </c>
      <c r="K237" s="545">
        <f>'[8]RCB 3 An3D-Asset &amp;Liability '!K237</f>
        <v>108722739.63111787</v>
      </c>
      <c r="L237" s="545">
        <f>'[8]RCB 3 An3D-Asset &amp;Liability '!L237</f>
        <v>1339715.218545035</v>
      </c>
      <c r="M237" s="545">
        <f>'[8]RCB 3 An3D-Asset &amp;Liability '!M237</f>
        <v>0</v>
      </c>
      <c r="N237" s="546">
        <f>'[8]RCB 3 An3D-Asset &amp;Liability '!N237</f>
        <v>249230.25079011553</v>
      </c>
      <c r="O237" s="547">
        <f>'[8]RCB 3 An3D-Asset &amp;Liability '!O237</f>
        <v>1743005592.7150521</v>
      </c>
      <c r="P237" s="545">
        <f>'[8]RCB 3 An3D-Asset &amp;Liability '!P237</f>
        <v>26103567.564836197</v>
      </c>
      <c r="Q237" s="546">
        <f>'[8]RCB 3 An3D-Asset &amp;Liability '!Q237</f>
        <v>2932697.4511763845</v>
      </c>
      <c r="R237" s="547">
        <f>'[8]RCB 3 An3D-Asset &amp;Liability '!R237</f>
        <v>0</v>
      </c>
      <c r="S237" s="545">
        <f>'[8]RCB 3 An3D-Asset &amp;Liability '!S237</f>
        <v>0</v>
      </c>
      <c r="T237" s="545">
        <f>'[8]RCB 3 An3D-Asset &amp;Liability '!T237</f>
        <v>0</v>
      </c>
      <c r="U237" s="545">
        <f>'[8]RCB 3 An3D-Asset &amp;Liability '!U237</f>
        <v>0</v>
      </c>
      <c r="V237" s="546">
        <f>'[8]RCB 3 An3D-Asset &amp;Liability '!V237</f>
        <v>0</v>
      </c>
      <c r="W237" s="547">
        <f>'[8]RCB 3 An3D-Asset &amp;Liability '!W237</f>
        <v>5767046.5969190067</v>
      </c>
      <c r="X237" s="545">
        <f>'[8]RCB 3 An3D-Asset &amp;Liability '!X237</f>
        <v>71191.337837628933</v>
      </c>
      <c r="Y237" s="546">
        <f>'[8]RCB 3 An3D-Asset &amp;Liability '!Y237</f>
        <v>23981.302098854849</v>
      </c>
      <c r="Z237" s="151"/>
      <c r="AA237" s="169">
        <f>'[8]RCB 3 An3D-Asset &amp;Liability '!AA237</f>
        <v>0</v>
      </c>
      <c r="AB237" s="170">
        <f>'[8]RCB 3 An3D-Asset &amp;Liability '!AB237</f>
        <v>0</v>
      </c>
      <c r="AC237" s="171">
        <f>'[8]RCB 3 An3D-Asset &amp;Liability '!AC237</f>
        <v>0</v>
      </c>
      <c r="AD237" s="169">
        <f>'[8]RCB 3 An3D-Asset &amp;Liability '!AD237</f>
        <v>0</v>
      </c>
      <c r="AE237" s="170">
        <f>'[8]RCB 3 An3D-Asset &amp;Liability '!AE237</f>
        <v>0</v>
      </c>
      <c r="AF237" s="170">
        <f>'[8]RCB 3 An3D-Asset &amp;Liability '!AF237</f>
        <v>0</v>
      </c>
      <c r="AG237" s="169">
        <f>'[8]RCB 3 An3D-Asset &amp;Liability '!AG237</f>
        <v>0</v>
      </c>
      <c r="AH237" s="170">
        <f>'[8]RCB 3 An3D-Asset &amp;Liability '!AH237</f>
        <v>0</v>
      </c>
      <c r="AI237" s="170">
        <f>'[8]RCB 3 An3D-Asset &amp;Liability '!AI237</f>
        <v>0</v>
      </c>
      <c r="AJ237" s="171">
        <f>'[8]RCB 3 An3D-Asset &amp;Liability '!AJ237</f>
        <v>0</v>
      </c>
      <c r="AK237" s="170">
        <f>'[8]RCB 3 An3D-Asset &amp;Liability '!AK237</f>
        <v>0</v>
      </c>
      <c r="AL237" s="170">
        <f>'[8]RCB 3 An3D-Asset &amp;Liability '!AL237</f>
        <v>0</v>
      </c>
      <c r="AM237" s="170">
        <f>'[8]RCB 3 An3D-Asset &amp;Liability '!AM237</f>
        <v>0</v>
      </c>
      <c r="AN237" s="169">
        <f>'[8]RCB 3 An3D-Asset &amp;Liability '!AN237</f>
        <v>0</v>
      </c>
      <c r="AO237" s="170">
        <f>'[8]RCB 3 An3D-Asset &amp;Liability '!AO237</f>
        <v>0</v>
      </c>
      <c r="AP237" s="171">
        <f>'[8]RCB 3 An3D-Asset &amp;Liability '!AP237</f>
        <v>0</v>
      </c>
    </row>
    <row r="238" spans="1:42">
      <c r="A238" s="168">
        <f>'[8]RCB 3 An3D-Asset &amp;Liability '!A238</f>
        <v>48914</v>
      </c>
      <c r="B238" s="545">
        <f>'[8]RCB 3 An3D-Asset &amp;Liability '!B238</f>
        <v>3508667.8136281576</v>
      </c>
      <c r="C238" s="545">
        <f>'[8]RCB 3 An3D-Asset &amp;Liability '!C238</f>
        <v>14958.320810552381</v>
      </c>
      <c r="D238" s="546">
        <f>'[8]RCB 3 An3D-Asset &amp;Liability '!D238</f>
        <v>11377.941207440943</v>
      </c>
      <c r="E238" s="547">
        <f>'[8]RCB 3 An3D-Asset &amp;Liability '!E238</f>
        <v>0</v>
      </c>
      <c r="F238" s="545">
        <f>'[8]RCB 3 An3D-Asset &amp;Liability '!F238</f>
        <v>895986.69291388616</v>
      </c>
      <c r="G238" s="545">
        <f>'[8]RCB 3 An3D-Asset &amp;Liability '!G238</f>
        <v>3972.2317515867708</v>
      </c>
      <c r="H238" s="545">
        <f>'[8]RCB 3 An3D-Asset &amp;Liability '!H238</f>
        <v>0</v>
      </c>
      <c r="I238" s="546">
        <f>'[8]RCB 3 An3D-Asset &amp;Liability '!I238</f>
        <v>3725.8113313669101</v>
      </c>
      <c r="J238" s="547">
        <f>'[8]RCB 3 An3D-Asset &amp;Liability '!J238</f>
        <v>0</v>
      </c>
      <c r="K238" s="545">
        <f>'[8]RCB 3 An3D-Asset &amp;Liability '!K238</f>
        <v>107383024.41257279</v>
      </c>
      <c r="L238" s="545">
        <f>'[8]RCB 3 An3D-Asset &amp;Liability '!L238</f>
        <v>1486550.2047071378</v>
      </c>
      <c r="M238" s="545">
        <f>'[8]RCB 3 An3D-Asset &amp;Liability '!M238</f>
        <v>0</v>
      </c>
      <c r="N238" s="546">
        <f>'[8]RCB 3 An3D-Asset &amp;Liability '!N238</f>
        <v>246481.37439618728</v>
      </c>
      <c r="O238" s="547">
        <f>'[8]RCB 3 An3D-Asset &amp;Liability '!O238</f>
        <v>1716902025.150213</v>
      </c>
      <c r="P238" s="545">
        <f>'[8]RCB 3 An3D-Asset &amp;Liability '!P238</f>
        <v>32018056.820492439</v>
      </c>
      <c r="Q238" s="546">
        <f>'[8]RCB 3 An3D-Asset &amp;Liability '!Q238</f>
        <v>2890106.6168497959</v>
      </c>
      <c r="R238" s="547">
        <f>'[8]RCB 3 An3D-Asset &amp;Liability '!R238</f>
        <v>0</v>
      </c>
      <c r="S238" s="545">
        <f>'[8]RCB 3 An3D-Asset &amp;Liability '!S238</f>
        <v>0</v>
      </c>
      <c r="T238" s="545">
        <f>'[8]RCB 3 An3D-Asset &amp;Liability '!T238</f>
        <v>0</v>
      </c>
      <c r="U238" s="545">
        <f>'[8]RCB 3 An3D-Asset &amp;Liability '!U238</f>
        <v>0</v>
      </c>
      <c r="V238" s="546">
        <f>'[8]RCB 3 An3D-Asset &amp;Liability '!V238</f>
        <v>0</v>
      </c>
      <c r="W238" s="547">
        <f>'[8]RCB 3 An3D-Asset &amp;Liability '!W238</f>
        <v>5695855.2590813767</v>
      </c>
      <c r="X238" s="545">
        <f>'[8]RCB 3 An3D-Asset &amp;Liability '!X238</f>
        <v>70249.692693372635</v>
      </c>
      <c r="Y238" s="546">
        <f>'[8]RCB 3 An3D-Asset &amp;Liability '!Y238</f>
        <v>23685.264785680054</v>
      </c>
      <c r="Z238" s="151"/>
      <c r="AA238" s="169">
        <f>'[8]RCB 3 An3D-Asset &amp;Liability '!AA238</f>
        <v>0</v>
      </c>
      <c r="AB238" s="170">
        <f>'[8]RCB 3 An3D-Asset &amp;Liability '!AB238</f>
        <v>0</v>
      </c>
      <c r="AC238" s="171">
        <f>'[8]RCB 3 An3D-Asset &amp;Liability '!AC238</f>
        <v>0</v>
      </c>
      <c r="AD238" s="169">
        <f>'[8]RCB 3 An3D-Asset &amp;Liability '!AD238</f>
        <v>0</v>
      </c>
      <c r="AE238" s="170">
        <f>'[8]RCB 3 An3D-Asset &amp;Liability '!AE238</f>
        <v>0</v>
      </c>
      <c r="AF238" s="170">
        <f>'[8]RCB 3 An3D-Asset &amp;Liability '!AF238</f>
        <v>0</v>
      </c>
      <c r="AG238" s="169">
        <f>'[8]RCB 3 An3D-Asset &amp;Liability '!AG238</f>
        <v>0</v>
      </c>
      <c r="AH238" s="170">
        <f>'[8]RCB 3 An3D-Asset &amp;Liability '!AH238</f>
        <v>0</v>
      </c>
      <c r="AI238" s="170">
        <f>'[8]RCB 3 An3D-Asset &amp;Liability '!AI238</f>
        <v>0</v>
      </c>
      <c r="AJ238" s="171">
        <f>'[8]RCB 3 An3D-Asset &amp;Liability '!AJ238</f>
        <v>0</v>
      </c>
      <c r="AK238" s="170">
        <f>'[8]RCB 3 An3D-Asset &amp;Liability '!AK238</f>
        <v>0</v>
      </c>
      <c r="AL238" s="170">
        <f>'[8]RCB 3 An3D-Asset &amp;Liability '!AL238</f>
        <v>0</v>
      </c>
      <c r="AM238" s="170">
        <f>'[8]RCB 3 An3D-Asset &amp;Liability '!AM238</f>
        <v>0</v>
      </c>
      <c r="AN238" s="169">
        <f>'[8]RCB 3 An3D-Asset &amp;Liability '!AN238</f>
        <v>0</v>
      </c>
      <c r="AO238" s="170">
        <f>'[8]RCB 3 An3D-Asset &amp;Liability '!AO238</f>
        <v>0</v>
      </c>
      <c r="AP238" s="171">
        <f>'[8]RCB 3 An3D-Asset &amp;Liability '!AP238</f>
        <v>0</v>
      </c>
    </row>
    <row r="239" spans="1:42">
      <c r="A239" s="168">
        <f>'[8]RCB 3 An3D-Asset &amp;Liability '!A239</f>
        <v>48945</v>
      </c>
      <c r="B239" s="545">
        <f>'[8]RCB 3 An3D-Asset &amp;Liability '!B239</f>
        <v>3493709.4928176049</v>
      </c>
      <c r="C239" s="545">
        <f>'[8]RCB 3 An3D-Asset &amp;Liability '!C239</f>
        <v>15006.947579548139</v>
      </c>
      <c r="D239" s="546">
        <f>'[8]RCB 3 An3D-Asset &amp;Liability '!D239</f>
        <v>11329.314438445193</v>
      </c>
      <c r="E239" s="547">
        <f>'[8]RCB 3 An3D-Asset &amp;Liability '!E239</f>
        <v>0</v>
      </c>
      <c r="F239" s="545">
        <f>'[8]RCB 3 An3D-Asset &amp;Liability '!F239</f>
        <v>892014.4611622995</v>
      </c>
      <c r="G239" s="545">
        <f>'[8]RCB 3 An3D-Asset &amp;Liability '!G239</f>
        <v>3988.7496152871017</v>
      </c>
      <c r="H239" s="545">
        <f>'[8]RCB 3 An3D-Asset &amp;Liability '!H239</f>
        <v>0</v>
      </c>
      <c r="I239" s="546">
        <f>'[8]RCB 3 An3D-Asset &amp;Liability '!I239</f>
        <v>3709.2934676665618</v>
      </c>
      <c r="J239" s="547">
        <f>'[8]RCB 3 An3D-Asset &amp;Liability '!J239</f>
        <v>0</v>
      </c>
      <c r="K239" s="545">
        <f>'[8]RCB 3 An3D-Asset &amp;Liability '!K239</f>
        <v>105896474.20786563</v>
      </c>
      <c r="L239" s="545">
        <f>'[8]RCB 3 An3D-Asset &amp;Liability '!L239</f>
        <v>1322761.267313163</v>
      </c>
      <c r="M239" s="545">
        <f>'[8]RCB 3 An3D-Asset &amp;Liability '!M239</f>
        <v>0</v>
      </c>
      <c r="N239" s="546">
        <f>'[8]RCB 3 An3D-Asset &amp;Liability '!N239</f>
        <v>243563.74310706463</v>
      </c>
      <c r="O239" s="547">
        <f>'[8]RCB 3 An3D-Asset &amp;Liability '!O239</f>
        <v>1684883968.3297224</v>
      </c>
      <c r="P239" s="545">
        <f>'[8]RCB 3 An3D-Asset &amp;Liability '!P239</f>
        <v>24871663.007512253</v>
      </c>
      <c r="Q239" s="546">
        <f>'[8]RCB 3 An3D-Asset &amp;Liability '!Q239</f>
        <v>2839619.0763548324</v>
      </c>
      <c r="R239" s="547">
        <f>'[8]RCB 3 An3D-Asset &amp;Liability '!R239</f>
        <v>0</v>
      </c>
      <c r="S239" s="545">
        <f>'[8]RCB 3 An3D-Asset &amp;Liability '!S239</f>
        <v>0</v>
      </c>
      <c r="T239" s="545">
        <f>'[8]RCB 3 An3D-Asset &amp;Liability '!T239</f>
        <v>0</v>
      </c>
      <c r="U239" s="545">
        <f>'[8]RCB 3 An3D-Asset &amp;Liability '!U239</f>
        <v>0</v>
      </c>
      <c r="V239" s="546">
        <f>'[8]RCB 3 An3D-Asset &amp;Liability '!V239</f>
        <v>0</v>
      </c>
      <c r="W239" s="547">
        <f>'[8]RCB 3 An3D-Asset &amp;Liability '!W239</f>
        <v>5625605.5663880017</v>
      </c>
      <c r="X239" s="545">
        <f>'[8]RCB 3 An3D-Asset &amp;Liability '!X239</f>
        <v>70541.814332155831</v>
      </c>
      <c r="Y239" s="546">
        <f>'[8]RCB 3 An3D-Asset &amp;Liability '!Y239</f>
        <v>23393.143146896778</v>
      </c>
      <c r="Z239" s="151"/>
      <c r="AA239" s="169">
        <f>'[8]RCB 3 An3D-Asset &amp;Liability '!AA239</f>
        <v>0</v>
      </c>
      <c r="AB239" s="170">
        <f>'[8]RCB 3 An3D-Asset &amp;Liability '!AB239</f>
        <v>0</v>
      </c>
      <c r="AC239" s="171">
        <f>'[8]RCB 3 An3D-Asset &amp;Liability '!AC239</f>
        <v>0</v>
      </c>
      <c r="AD239" s="169">
        <f>'[8]RCB 3 An3D-Asset &amp;Liability '!AD239</f>
        <v>0</v>
      </c>
      <c r="AE239" s="170">
        <f>'[8]RCB 3 An3D-Asset &amp;Liability '!AE239</f>
        <v>0</v>
      </c>
      <c r="AF239" s="170">
        <f>'[8]RCB 3 An3D-Asset &amp;Liability '!AF239</f>
        <v>0</v>
      </c>
      <c r="AG239" s="169">
        <f>'[8]RCB 3 An3D-Asset &amp;Liability '!AG239</f>
        <v>0</v>
      </c>
      <c r="AH239" s="170">
        <f>'[8]RCB 3 An3D-Asset &amp;Liability '!AH239</f>
        <v>0</v>
      </c>
      <c r="AI239" s="170">
        <f>'[8]RCB 3 An3D-Asset &amp;Liability '!AI239</f>
        <v>0</v>
      </c>
      <c r="AJ239" s="171">
        <f>'[8]RCB 3 An3D-Asset &amp;Liability '!AJ239</f>
        <v>0</v>
      </c>
      <c r="AK239" s="170">
        <f>'[8]RCB 3 An3D-Asset &amp;Liability '!AK239</f>
        <v>0</v>
      </c>
      <c r="AL239" s="170">
        <f>'[8]RCB 3 An3D-Asset &amp;Liability '!AL239</f>
        <v>0</v>
      </c>
      <c r="AM239" s="170">
        <f>'[8]RCB 3 An3D-Asset &amp;Liability '!AM239</f>
        <v>0</v>
      </c>
      <c r="AN239" s="169">
        <f>'[8]RCB 3 An3D-Asset &amp;Liability '!AN239</f>
        <v>0</v>
      </c>
      <c r="AO239" s="170">
        <f>'[8]RCB 3 An3D-Asset &amp;Liability '!AO239</f>
        <v>0</v>
      </c>
      <c r="AP239" s="171">
        <f>'[8]RCB 3 An3D-Asset &amp;Liability '!AP239</f>
        <v>0</v>
      </c>
    </row>
    <row r="240" spans="1:42">
      <c r="A240" s="168">
        <f>'[8]RCB 3 An3D-Asset &amp;Liability '!A240</f>
        <v>48976</v>
      </c>
      <c r="B240" s="545">
        <f>'[8]RCB 3 An3D-Asset &amp;Liability '!B240</f>
        <v>3478702.5452380572</v>
      </c>
      <c r="C240" s="545">
        <f>'[8]RCB 3 An3D-Asset &amp;Liability '!C240</f>
        <v>15055.732435442784</v>
      </c>
      <c r="D240" s="546">
        <f>'[8]RCB 3 An3D-Asset &amp;Liability '!D240</f>
        <v>11280.529582550491</v>
      </c>
      <c r="E240" s="547">
        <f>'[8]RCB 3 An3D-Asset &amp;Liability '!E240</f>
        <v>0</v>
      </c>
      <c r="F240" s="545">
        <f>'[8]RCB 3 An3D-Asset &amp;Liability '!F240</f>
        <v>888025.71154701232</v>
      </c>
      <c r="G240" s="545">
        <f>'[8]RCB 3 An3D-Asset &amp;Liability '!G240</f>
        <v>4005.3361657706728</v>
      </c>
      <c r="H240" s="545">
        <f>'[8]RCB 3 An3D-Asset &amp;Liability '!H240</f>
        <v>0</v>
      </c>
      <c r="I240" s="546">
        <f>'[8]RCB 3 An3D-Asset &amp;Liability '!I240</f>
        <v>3692.706917182993</v>
      </c>
      <c r="J240" s="547">
        <f>'[8]RCB 3 An3D-Asset &amp;Liability '!J240</f>
        <v>0</v>
      </c>
      <c r="K240" s="545">
        <f>'[8]RCB 3 An3D-Asset &amp;Liability '!K240</f>
        <v>104573712.94055262</v>
      </c>
      <c r="L240" s="545">
        <f>'[8]RCB 3 An3D-Asset &amp;Liability '!L240</f>
        <v>1138713.0101604245</v>
      </c>
      <c r="M240" s="545">
        <f>'[8]RCB 3 An3D-Asset &amp;Liability '!M240</f>
        <v>0</v>
      </c>
      <c r="N240" s="546">
        <f>'[8]RCB 3 An3D-Asset &amp;Liability '!N240</f>
        <v>240844.06345776151</v>
      </c>
      <c r="O240" s="547">
        <f>'[8]RCB 3 An3D-Asset &amp;Liability '!O240</f>
        <v>1660012305.3222106</v>
      </c>
      <c r="P240" s="545">
        <f>'[8]RCB 3 An3D-Asset &amp;Liability '!P240</f>
        <v>24827847.679872364</v>
      </c>
      <c r="Q240" s="546">
        <f>'[8]RCB 3 An3D-Asset &amp;Liability '!Q240</f>
        <v>2799424.2375941067</v>
      </c>
      <c r="R240" s="547">
        <f>'[8]RCB 3 An3D-Asset &amp;Liability '!R240</f>
        <v>0</v>
      </c>
      <c r="S240" s="545">
        <f>'[8]RCB 3 An3D-Asset &amp;Liability '!S240</f>
        <v>0</v>
      </c>
      <c r="T240" s="545">
        <f>'[8]RCB 3 An3D-Asset &amp;Liability '!T240</f>
        <v>0</v>
      </c>
      <c r="U240" s="545">
        <f>'[8]RCB 3 An3D-Asset &amp;Liability '!U240</f>
        <v>0</v>
      </c>
      <c r="V240" s="546">
        <f>'[8]RCB 3 An3D-Asset &amp;Liability '!V240</f>
        <v>0</v>
      </c>
      <c r="W240" s="547">
        <f>'[8]RCB 3 An3D-Asset &amp;Liability '!W240</f>
        <v>5555063.7520558462</v>
      </c>
      <c r="X240" s="545">
        <f>'[8]RCB 3 An3D-Asset &amp;Liability '!X240</f>
        <v>314742.88217338314</v>
      </c>
      <c r="Y240" s="546">
        <f>'[8]RCB 3 An3D-Asset &amp;Liability '!Y240</f>
        <v>23099.806768965565</v>
      </c>
      <c r="Z240" s="151"/>
      <c r="AA240" s="169">
        <f>'[8]RCB 3 An3D-Asset &amp;Liability '!AA240</f>
        <v>0</v>
      </c>
      <c r="AB240" s="170">
        <f>'[8]RCB 3 An3D-Asset &amp;Liability '!AB240</f>
        <v>0</v>
      </c>
      <c r="AC240" s="171">
        <f>'[8]RCB 3 An3D-Asset &amp;Liability '!AC240</f>
        <v>0</v>
      </c>
      <c r="AD240" s="169">
        <f>'[8]RCB 3 An3D-Asset &amp;Liability '!AD240</f>
        <v>0</v>
      </c>
      <c r="AE240" s="170">
        <f>'[8]RCB 3 An3D-Asset &amp;Liability '!AE240</f>
        <v>0</v>
      </c>
      <c r="AF240" s="170">
        <f>'[8]RCB 3 An3D-Asset &amp;Liability '!AF240</f>
        <v>0</v>
      </c>
      <c r="AG240" s="169">
        <f>'[8]RCB 3 An3D-Asset &amp;Liability '!AG240</f>
        <v>0</v>
      </c>
      <c r="AH240" s="170">
        <f>'[8]RCB 3 An3D-Asset &amp;Liability '!AH240</f>
        <v>0</v>
      </c>
      <c r="AI240" s="170">
        <f>'[8]RCB 3 An3D-Asset &amp;Liability '!AI240</f>
        <v>0</v>
      </c>
      <c r="AJ240" s="171">
        <f>'[8]RCB 3 An3D-Asset &amp;Liability '!AJ240</f>
        <v>0</v>
      </c>
      <c r="AK240" s="170">
        <f>'[8]RCB 3 An3D-Asset &amp;Liability '!AK240</f>
        <v>0</v>
      </c>
      <c r="AL240" s="170">
        <f>'[8]RCB 3 An3D-Asset &amp;Liability '!AL240</f>
        <v>0</v>
      </c>
      <c r="AM240" s="170">
        <f>'[8]RCB 3 An3D-Asset &amp;Liability '!AM240</f>
        <v>0</v>
      </c>
      <c r="AN240" s="169">
        <f>'[8]RCB 3 An3D-Asset &amp;Liability '!AN240</f>
        <v>0</v>
      </c>
      <c r="AO240" s="170">
        <f>'[8]RCB 3 An3D-Asset &amp;Liability '!AO240</f>
        <v>0</v>
      </c>
      <c r="AP240" s="171">
        <f>'[8]RCB 3 An3D-Asset &amp;Liability '!AP240</f>
        <v>0</v>
      </c>
    </row>
    <row r="241" spans="1:42">
      <c r="A241" s="168">
        <f>'[8]RCB 3 An3D-Asset &amp;Liability '!A241</f>
        <v>49004</v>
      </c>
      <c r="B241" s="545">
        <f>'[8]RCB 3 An3D-Asset &amp;Liability '!B241</f>
        <v>3463646.8128026137</v>
      </c>
      <c r="C241" s="545">
        <f>'[8]RCB 3 An3D-Asset &amp;Liability '!C241</f>
        <v>15104.675892214802</v>
      </c>
      <c r="D241" s="546">
        <f>'[8]RCB 3 An3D-Asset &amp;Liability '!D241</f>
        <v>11231.586125778525</v>
      </c>
      <c r="E241" s="547">
        <f>'[8]RCB 3 An3D-Asset &amp;Liability '!E241</f>
        <v>0</v>
      </c>
      <c r="F241" s="545">
        <f>'[8]RCB 3 An3D-Asset &amp;Liability '!F241</f>
        <v>884020.37538124167</v>
      </c>
      <c r="G241" s="545">
        <f>'[8]RCB 3 An3D-Asset &amp;Liability '!G241</f>
        <v>4021.9916886599967</v>
      </c>
      <c r="H241" s="545">
        <f>'[8]RCB 3 An3D-Asset &amp;Liability '!H241</f>
        <v>0</v>
      </c>
      <c r="I241" s="546">
        <f>'[8]RCB 3 An3D-Asset &amp;Liability '!I241</f>
        <v>3676.0513942936632</v>
      </c>
      <c r="J241" s="547">
        <f>'[8]RCB 3 An3D-Asset &amp;Liability '!J241</f>
        <v>0</v>
      </c>
      <c r="K241" s="545">
        <f>'[8]RCB 3 An3D-Asset &amp;Liability '!K241</f>
        <v>103434999.93039228</v>
      </c>
      <c r="L241" s="545">
        <f>'[8]RCB 3 An3D-Asset &amp;Liability '!L241</f>
        <v>2786021.7144848555</v>
      </c>
      <c r="M241" s="545">
        <f>'[8]RCB 3 An3D-Asset &amp;Liability '!M241</f>
        <v>0</v>
      </c>
      <c r="N241" s="546">
        <f>'[8]RCB 3 An3D-Asset &amp;Liability '!N241</f>
        <v>238349.68178580946</v>
      </c>
      <c r="O241" s="547">
        <f>'[8]RCB 3 An3D-Asset &amp;Liability '!O241</f>
        <v>1635184457.6423402</v>
      </c>
      <c r="P241" s="545">
        <f>'[8]RCB 3 An3D-Asset &amp;Liability '!P241</f>
        <v>36127532.118458524</v>
      </c>
      <c r="Q241" s="546">
        <f>'[8]RCB 3 An3D-Asset &amp;Liability '!Q241</f>
        <v>2758586.6857673698</v>
      </c>
      <c r="R241" s="547">
        <f>'[8]RCB 3 An3D-Asset &amp;Liability '!R241</f>
        <v>0</v>
      </c>
      <c r="S241" s="545">
        <f>'[8]RCB 3 An3D-Asset &amp;Liability '!S241</f>
        <v>0</v>
      </c>
      <c r="T241" s="545">
        <f>'[8]RCB 3 An3D-Asset &amp;Liability '!T241</f>
        <v>0</v>
      </c>
      <c r="U241" s="545">
        <f>'[8]RCB 3 An3D-Asset &amp;Liability '!U241</f>
        <v>0</v>
      </c>
      <c r="V241" s="546">
        <f>'[8]RCB 3 An3D-Asset &amp;Liability '!V241</f>
        <v>0</v>
      </c>
      <c r="W241" s="547">
        <f>'[8]RCB 3 An3D-Asset &amp;Liability '!W241</f>
        <v>5240320.8698824644</v>
      </c>
      <c r="X241" s="545">
        <f>'[8]RCB 3 An3D-Asset &amp;Liability '!X241</f>
        <v>254470.21477709638</v>
      </c>
      <c r="Y241" s="546">
        <f>'[8]RCB 3 An3D-Asset &amp;Liability '!Y241</f>
        <v>21791.000950594578</v>
      </c>
      <c r="Z241" s="151"/>
      <c r="AA241" s="169">
        <f>'[8]RCB 3 An3D-Asset &amp;Liability '!AA241</f>
        <v>0</v>
      </c>
      <c r="AB241" s="170">
        <f>'[8]RCB 3 An3D-Asset &amp;Liability '!AB241</f>
        <v>0</v>
      </c>
      <c r="AC241" s="171">
        <f>'[8]RCB 3 An3D-Asset &amp;Liability '!AC241</f>
        <v>0</v>
      </c>
      <c r="AD241" s="169">
        <f>'[8]RCB 3 An3D-Asset &amp;Liability '!AD241</f>
        <v>0</v>
      </c>
      <c r="AE241" s="170">
        <f>'[8]RCB 3 An3D-Asset &amp;Liability '!AE241</f>
        <v>0</v>
      </c>
      <c r="AF241" s="170">
        <f>'[8]RCB 3 An3D-Asset &amp;Liability '!AF241</f>
        <v>0</v>
      </c>
      <c r="AG241" s="169">
        <f>'[8]RCB 3 An3D-Asset &amp;Liability '!AG241</f>
        <v>0</v>
      </c>
      <c r="AH241" s="170">
        <f>'[8]RCB 3 An3D-Asset &amp;Liability '!AH241</f>
        <v>0</v>
      </c>
      <c r="AI241" s="170">
        <f>'[8]RCB 3 An3D-Asset &amp;Liability '!AI241</f>
        <v>0</v>
      </c>
      <c r="AJ241" s="171">
        <f>'[8]RCB 3 An3D-Asset &amp;Liability '!AJ241</f>
        <v>0</v>
      </c>
      <c r="AK241" s="170">
        <f>'[8]RCB 3 An3D-Asset &amp;Liability '!AK241</f>
        <v>0</v>
      </c>
      <c r="AL241" s="170">
        <f>'[8]RCB 3 An3D-Asset &amp;Liability '!AL241</f>
        <v>0</v>
      </c>
      <c r="AM241" s="170">
        <f>'[8]RCB 3 An3D-Asset &amp;Liability '!AM241</f>
        <v>0</v>
      </c>
      <c r="AN241" s="169">
        <f>'[8]RCB 3 An3D-Asset &amp;Liability '!AN241</f>
        <v>0</v>
      </c>
      <c r="AO241" s="170">
        <f>'[8]RCB 3 An3D-Asset &amp;Liability '!AO241</f>
        <v>0</v>
      </c>
      <c r="AP241" s="171">
        <f>'[8]RCB 3 An3D-Asset &amp;Liability '!AP241</f>
        <v>0</v>
      </c>
    </row>
    <row r="242" spans="1:42">
      <c r="A242" s="168">
        <f>'[8]RCB 3 An3D-Asset &amp;Liability '!A242</f>
        <v>49035</v>
      </c>
      <c r="B242" s="545">
        <f>'[8]RCB 3 An3D-Asset &amp;Liability '!B242</f>
        <v>3448542.136910399</v>
      </c>
      <c r="C242" s="545">
        <f>'[8]RCB 3 An3D-Asset &amp;Liability '!C242</f>
        <v>15153.778465513496</v>
      </c>
      <c r="D242" s="546">
        <f>'[8]RCB 3 An3D-Asset &amp;Liability '!D242</f>
        <v>11182.483552479798</v>
      </c>
      <c r="E242" s="547">
        <f>'[8]RCB 3 An3D-Asset &amp;Liability '!E242</f>
        <v>0</v>
      </c>
      <c r="F242" s="545">
        <f>'[8]RCB 3 An3D-Asset &amp;Liability '!F242</f>
        <v>879998.38369258167</v>
      </c>
      <c r="G242" s="545">
        <f>'[8]RCB 3 An3D-Asset &amp;Liability '!G242</f>
        <v>4038.7164707653405</v>
      </c>
      <c r="H242" s="545">
        <f>'[8]RCB 3 An3D-Asset &amp;Liability '!H242</f>
        <v>0</v>
      </c>
      <c r="I242" s="546">
        <f>'[8]RCB 3 An3D-Asset &amp;Liability '!I242</f>
        <v>3659.3266121883189</v>
      </c>
      <c r="J242" s="547">
        <f>'[8]RCB 3 An3D-Asset &amp;Liability '!J242</f>
        <v>0</v>
      </c>
      <c r="K242" s="545">
        <f>'[8]RCB 3 An3D-Asset &amp;Liability '!K242</f>
        <v>100648978.21590738</v>
      </c>
      <c r="L242" s="545">
        <f>'[8]RCB 3 An3D-Asset &amp;Liability '!L242</f>
        <v>2193055.3162098783</v>
      </c>
      <c r="M242" s="545">
        <f>'[8]RCB 3 An3D-Asset &amp;Liability '!M242</f>
        <v>0</v>
      </c>
      <c r="N242" s="546">
        <f>'[8]RCB 3 An3D-Asset &amp;Liability '!N242</f>
        <v>232129.59184167636</v>
      </c>
      <c r="O242" s="547">
        <f>'[8]RCB 3 An3D-Asset &amp;Liability '!O242</f>
        <v>1599056925.5238812</v>
      </c>
      <c r="P242" s="545">
        <f>'[8]RCB 3 An3D-Asset &amp;Liability '!P242</f>
        <v>40181038.075249739</v>
      </c>
      <c r="Q242" s="546">
        <f>'[8]RCB 3 An3D-Asset &amp;Liability '!Q242</f>
        <v>2696906.1248490084</v>
      </c>
      <c r="R242" s="547">
        <f>'[8]RCB 3 An3D-Asset &amp;Liability '!R242</f>
        <v>0</v>
      </c>
      <c r="S242" s="545">
        <f>'[8]RCB 3 An3D-Asset &amp;Liability '!S242</f>
        <v>0</v>
      </c>
      <c r="T242" s="545">
        <f>'[8]RCB 3 An3D-Asset &amp;Liability '!T242</f>
        <v>0</v>
      </c>
      <c r="U242" s="545">
        <f>'[8]RCB 3 An3D-Asset &amp;Liability '!U242</f>
        <v>0</v>
      </c>
      <c r="V242" s="546">
        <f>'[8]RCB 3 An3D-Asset &amp;Liability '!V242</f>
        <v>0</v>
      </c>
      <c r="W242" s="547">
        <f>'[8]RCB 3 An3D-Asset &amp;Liability '!W242</f>
        <v>4985850.6551053654</v>
      </c>
      <c r="X242" s="545">
        <f>'[8]RCB 3 An3D-Asset &amp;Liability '!X242</f>
        <v>69221.980697228428</v>
      </c>
      <c r="Y242" s="546">
        <f>'[8]RCB 3 An3D-Asset &amp;Liability '!Y242</f>
        <v>20732.828974146476</v>
      </c>
      <c r="Z242" s="151"/>
      <c r="AA242" s="169">
        <f>'[8]RCB 3 An3D-Asset &amp;Liability '!AA242</f>
        <v>0</v>
      </c>
      <c r="AB242" s="170">
        <f>'[8]RCB 3 An3D-Asset &amp;Liability '!AB242</f>
        <v>0</v>
      </c>
      <c r="AC242" s="171">
        <f>'[8]RCB 3 An3D-Asset &amp;Liability '!AC242</f>
        <v>0</v>
      </c>
      <c r="AD242" s="169">
        <f>'[8]RCB 3 An3D-Asset &amp;Liability '!AD242</f>
        <v>0</v>
      </c>
      <c r="AE242" s="170">
        <f>'[8]RCB 3 An3D-Asset &amp;Liability '!AE242</f>
        <v>0</v>
      </c>
      <c r="AF242" s="170">
        <f>'[8]RCB 3 An3D-Asset &amp;Liability '!AF242</f>
        <v>0</v>
      </c>
      <c r="AG242" s="169">
        <f>'[8]RCB 3 An3D-Asset &amp;Liability '!AG242</f>
        <v>0</v>
      </c>
      <c r="AH242" s="170">
        <f>'[8]RCB 3 An3D-Asset &amp;Liability '!AH242</f>
        <v>0</v>
      </c>
      <c r="AI242" s="170">
        <f>'[8]RCB 3 An3D-Asset &amp;Liability '!AI242</f>
        <v>0</v>
      </c>
      <c r="AJ242" s="171">
        <f>'[8]RCB 3 An3D-Asset &amp;Liability '!AJ242</f>
        <v>0</v>
      </c>
      <c r="AK242" s="170">
        <f>'[8]RCB 3 An3D-Asset &amp;Liability '!AK242</f>
        <v>0</v>
      </c>
      <c r="AL242" s="170">
        <f>'[8]RCB 3 An3D-Asset &amp;Liability '!AL242</f>
        <v>0</v>
      </c>
      <c r="AM242" s="170">
        <f>'[8]RCB 3 An3D-Asset &amp;Liability '!AM242</f>
        <v>0</v>
      </c>
      <c r="AN242" s="169">
        <f>'[8]RCB 3 An3D-Asset &amp;Liability '!AN242</f>
        <v>0</v>
      </c>
      <c r="AO242" s="170">
        <f>'[8]RCB 3 An3D-Asset &amp;Liability '!AO242</f>
        <v>0</v>
      </c>
      <c r="AP242" s="171">
        <f>'[8]RCB 3 An3D-Asset &amp;Liability '!AP242</f>
        <v>0</v>
      </c>
    </row>
    <row r="243" spans="1:42">
      <c r="A243" s="168">
        <f>'[8]RCB 3 An3D-Asset &amp;Liability '!A243</f>
        <v>49065</v>
      </c>
      <c r="B243" s="545">
        <f>'[8]RCB 3 An3D-Asset &amp;Liability '!B243</f>
        <v>3433388.3584448863</v>
      </c>
      <c r="C243" s="545">
        <f>'[8]RCB 3 An3D-Asset &amp;Liability '!C243</f>
        <v>15203.040672665062</v>
      </c>
      <c r="D243" s="546">
        <f>'[8]RCB 3 An3D-Asset &amp;Liability '!D243</f>
        <v>11133.221345328211</v>
      </c>
      <c r="E243" s="547">
        <f>'[8]RCB 3 An3D-Asset &amp;Liability '!E243</f>
        <v>0</v>
      </c>
      <c r="F243" s="545">
        <f>'[8]RCB 3 An3D-Asset &amp;Liability '!F243</f>
        <v>875959.66722181637</v>
      </c>
      <c r="G243" s="545">
        <f>'[8]RCB 3 An3D-Asset &amp;Liability '!G243</f>
        <v>4055.5108000895966</v>
      </c>
      <c r="H243" s="545">
        <f>'[8]RCB 3 An3D-Asset &amp;Liability '!H243</f>
        <v>0</v>
      </c>
      <c r="I243" s="546">
        <f>'[8]RCB 3 An3D-Asset &amp;Liability '!I243</f>
        <v>3642.5322828640528</v>
      </c>
      <c r="J243" s="547">
        <f>'[8]RCB 3 An3D-Asset &amp;Liability '!J243</f>
        <v>0</v>
      </c>
      <c r="K243" s="545">
        <f>'[8]RCB 3 An3D-Asset &amp;Liability '!K243</f>
        <v>98455922.899697483</v>
      </c>
      <c r="L243" s="545">
        <f>'[8]RCB 3 An3D-Asset &amp;Liability '!L243</f>
        <v>1628154.4425120973</v>
      </c>
      <c r="M243" s="545">
        <f>'[8]RCB 3 An3D-Asset &amp;Liability '!M243</f>
        <v>0</v>
      </c>
      <c r="N243" s="546">
        <f>'[8]RCB 3 An3D-Asset &amp;Liability '!N243</f>
        <v>226904.01752425873</v>
      </c>
      <c r="O243" s="547">
        <f>'[8]RCB 3 An3D-Asset &amp;Liability '!O243</f>
        <v>1558875887.448631</v>
      </c>
      <c r="P243" s="545">
        <f>'[8]RCB 3 An3D-Asset &amp;Liability '!P243</f>
        <v>43212297.014675431</v>
      </c>
      <c r="Q243" s="546">
        <f>'[8]RCB 3 An3D-Asset &amp;Liability '!Q243</f>
        <v>2630450.2929771445</v>
      </c>
      <c r="R243" s="547">
        <f>'[8]RCB 3 An3D-Asset &amp;Liability '!R243</f>
        <v>0</v>
      </c>
      <c r="S243" s="545">
        <f>'[8]RCB 3 An3D-Asset &amp;Liability '!S243</f>
        <v>0</v>
      </c>
      <c r="T243" s="545">
        <f>'[8]RCB 3 An3D-Asset &amp;Liability '!T243</f>
        <v>0</v>
      </c>
      <c r="U243" s="545">
        <f>'[8]RCB 3 An3D-Asset &amp;Liability '!U243</f>
        <v>0</v>
      </c>
      <c r="V243" s="546">
        <f>'[8]RCB 3 An3D-Asset &amp;Liability '!V243</f>
        <v>0</v>
      </c>
      <c r="W243" s="547">
        <f>'[8]RCB 3 An3D-Asset &amp;Liability '!W243</f>
        <v>4916628.6744081378</v>
      </c>
      <c r="X243" s="545">
        <f>'[8]RCB 3 An3D-Asset &amp;Liability '!X243</f>
        <v>168486.8407530463</v>
      </c>
      <c r="Y243" s="546">
        <f>'[8]RCB 3 An3D-Asset &amp;Liability '!Y243</f>
        <v>20444.980904413831</v>
      </c>
      <c r="Z243" s="151"/>
      <c r="AA243" s="169">
        <f>'[8]RCB 3 An3D-Asset &amp;Liability '!AA243</f>
        <v>0</v>
      </c>
      <c r="AB243" s="170">
        <f>'[8]RCB 3 An3D-Asset &amp;Liability '!AB243</f>
        <v>0</v>
      </c>
      <c r="AC243" s="171">
        <f>'[8]RCB 3 An3D-Asset &amp;Liability '!AC243</f>
        <v>0</v>
      </c>
      <c r="AD243" s="169">
        <f>'[8]RCB 3 An3D-Asset &amp;Liability '!AD243</f>
        <v>0</v>
      </c>
      <c r="AE243" s="170">
        <f>'[8]RCB 3 An3D-Asset &amp;Liability '!AE243</f>
        <v>0</v>
      </c>
      <c r="AF243" s="170">
        <f>'[8]RCB 3 An3D-Asset &amp;Liability '!AF243</f>
        <v>0</v>
      </c>
      <c r="AG243" s="169">
        <f>'[8]RCB 3 An3D-Asset &amp;Liability '!AG243</f>
        <v>0</v>
      </c>
      <c r="AH243" s="170">
        <f>'[8]RCB 3 An3D-Asset &amp;Liability '!AH243</f>
        <v>0</v>
      </c>
      <c r="AI243" s="170">
        <f>'[8]RCB 3 An3D-Asset &amp;Liability '!AI243</f>
        <v>0</v>
      </c>
      <c r="AJ243" s="171">
        <f>'[8]RCB 3 An3D-Asset &amp;Liability '!AJ243</f>
        <v>0</v>
      </c>
      <c r="AK243" s="170">
        <f>'[8]RCB 3 An3D-Asset &amp;Liability '!AK243</f>
        <v>0</v>
      </c>
      <c r="AL243" s="170">
        <f>'[8]RCB 3 An3D-Asset &amp;Liability '!AL243</f>
        <v>0</v>
      </c>
      <c r="AM243" s="170">
        <f>'[8]RCB 3 An3D-Asset &amp;Liability '!AM243</f>
        <v>0</v>
      </c>
      <c r="AN243" s="169">
        <f>'[8]RCB 3 An3D-Asset &amp;Liability '!AN243</f>
        <v>0</v>
      </c>
      <c r="AO243" s="170">
        <f>'[8]RCB 3 An3D-Asset &amp;Liability '!AO243</f>
        <v>0</v>
      </c>
      <c r="AP243" s="171">
        <f>'[8]RCB 3 An3D-Asset &amp;Liability '!AP243</f>
        <v>0</v>
      </c>
    </row>
    <row r="244" spans="1:42">
      <c r="A244" s="168">
        <f>'[8]RCB 3 An3D-Asset &amp;Liability '!A244</f>
        <v>49096</v>
      </c>
      <c r="B244" s="545">
        <f>'[8]RCB 3 An3D-Asset &amp;Liability '!B244</f>
        <v>3418185.3177722208</v>
      </c>
      <c r="C244" s="545">
        <f>'[8]RCB 3 An3D-Asset &amp;Liability '!C244</f>
        <v>405125.36303267768</v>
      </c>
      <c r="D244" s="546">
        <f>'[8]RCB 3 An3D-Asset &amp;Liability '!D244</f>
        <v>11083.798985315589</v>
      </c>
      <c r="E244" s="547">
        <f>'[8]RCB 3 An3D-Asset &amp;Liability '!E244</f>
        <v>0</v>
      </c>
      <c r="F244" s="545">
        <f>'[8]RCB 3 An3D-Asset &amp;Liability '!F244</f>
        <v>871904.1564217268</v>
      </c>
      <c r="G244" s="545">
        <f>'[8]RCB 3 An3D-Asset &amp;Liability '!G244</f>
        <v>4072.3749658332754</v>
      </c>
      <c r="H244" s="545">
        <f>'[8]RCB 3 An3D-Asset &amp;Liability '!H244</f>
        <v>0</v>
      </c>
      <c r="I244" s="546">
        <f>'[8]RCB 3 An3D-Asset &amp;Liability '!I244</f>
        <v>3625.6681171203472</v>
      </c>
      <c r="J244" s="547">
        <f>'[8]RCB 3 An3D-Asset &amp;Liability '!J244</f>
        <v>0</v>
      </c>
      <c r="K244" s="545">
        <f>'[8]RCB 3 An3D-Asset &amp;Liability '!K244</f>
        <v>96827768.457185358</v>
      </c>
      <c r="L244" s="545">
        <f>'[8]RCB 3 An3D-Asset &amp;Liability '!L244</f>
        <v>2061356.4451721532</v>
      </c>
      <c r="M244" s="545">
        <f>'[8]RCB 3 An3D-Asset &amp;Liability '!M244</f>
        <v>0</v>
      </c>
      <c r="N244" s="546">
        <f>'[8]RCB 3 An3D-Asset &amp;Liability '!N244</f>
        <v>223542.2198894321</v>
      </c>
      <c r="O244" s="547">
        <f>'[8]RCB 3 An3D-Asset &amp;Liability '!O244</f>
        <v>1515663590.4339552</v>
      </c>
      <c r="P244" s="545">
        <f>'[8]RCB 3 An3D-Asset &amp;Liability '!P244</f>
        <v>46276771.03375604</v>
      </c>
      <c r="Q244" s="546">
        <f>'[8]RCB 3 An3D-Asset &amp;Liability '!Q244</f>
        <v>2560008.6053951755</v>
      </c>
      <c r="R244" s="547">
        <f>'[8]RCB 3 An3D-Asset &amp;Liability '!R244</f>
        <v>0</v>
      </c>
      <c r="S244" s="545">
        <f>'[8]RCB 3 An3D-Asset &amp;Liability '!S244</f>
        <v>0</v>
      </c>
      <c r="T244" s="545">
        <f>'[8]RCB 3 An3D-Asset &amp;Liability '!T244</f>
        <v>0</v>
      </c>
      <c r="U244" s="545">
        <f>'[8]RCB 3 An3D-Asset &amp;Liability '!U244</f>
        <v>0</v>
      </c>
      <c r="V244" s="546">
        <f>'[8]RCB 3 An3D-Asset &amp;Liability '!V244</f>
        <v>0</v>
      </c>
      <c r="W244" s="547">
        <f>'[8]RCB 3 An3D-Asset &amp;Liability '!W244</f>
        <v>4748141.8336550929</v>
      </c>
      <c r="X244" s="545">
        <f>'[8]RCB 3 An3D-Asset &amp;Liability '!X244</f>
        <v>161503.85892170644</v>
      </c>
      <c r="Y244" s="546">
        <f>'[8]RCB 3 An3D-Asset &amp;Liability '!Y244</f>
        <v>19744.356458282426</v>
      </c>
      <c r="Z244" s="151"/>
      <c r="AA244" s="169">
        <f>'[8]RCB 3 An3D-Asset &amp;Liability '!AA244</f>
        <v>0</v>
      </c>
      <c r="AB244" s="170">
        <f>'[8]RCB 3 An3D-Asset &amp;Liability '!AB244</f>
        <v>0</v>
      </c>
      <c r="AC244" s="171">
        <f>'[8]RCB 3 An3D-Asset &amp;Liability '!AC244</f>
        <v>0</v>
      </c>
      <c r="AD244" s="169">
        <f>'[8]RCB 3 An3D-Asset &amp;Liability '!AD244</f>
        <v>0</v>
      </c>
      <c r="AE244" s="170">
        <f>'[8]RCB 3 An3D-Asset &amp;Liability '!AE244</f>
        <v>0</v>
      </c>
      <c r="AF244" s="170">
        <f>'[8]RCB 3 An3D-Asset &amp;Liability '!AF244</f>
        <v>0</v>
      </c>
      <c r="AG244" s="169">
        <f>'[8]RCB 3 An3D-Asset &amp;Liability '!AG244</f>
        <v>0</v>
      </c>
      <c r="AH244" s="170">
        <f>'[8]RCB 3 An3D-Asset &amp;Liability '!AH244</f>
        <v>0</v>
      </c>
      <c r="AI244" s="170">
        <f>'[8]RCB 3 An3D-Asset &amp;Liability '!AI244</f>
        <v>0</v>
      </c>
      <c r="AJ244" s="171">
        <f>'[8]RCB 3 An3D-Asset &amp;Liability '!AJ244</f>
        <v>0</v>
      </c>
      <c r="AK244" s="170">
        <f>'[8]RCB 3 An3D-Asset &amp;Liability '!AK244</f>
        <v>0</v>
      </c>
      <c r="AL244" s="170">
        <f>'[8]RCB 3 An3D-Asset &amp;Liability '!AL244</f>
        <v>0</v>
      </c>
      <c r="AM244" s="170">
        <f>'[8]RCB 3 An3D-Asset &amp;Liability '!AM244</f>
        <v>0</v>
      </c>
      <c r="AN244" s="169">
        <f>'[8]RCB 3 An3D-Asset &amp;Liability '!AN244</f>
        <v>0</v>
      </c>
      <c r="AO244" s="170">
        <f>'[8]RCB 3 An3D-Asset &amp;Liability '!AO244</f>
        <v>0</v>
      </c>
      <c r="AP244" s="171">
        <f>'[8]RCB 3 An3D-Asset &amp;Liability '!AP244</f>
        <v>0</v>
      </c>
    </row>
    <row r="245" spans="1:42">
      <c r="A245" s="168">
        <f>'[8]RCB 3 An3D-Asset &amp;Liability '!A245</f>
        <v>49126</v>
      </c>
      <c r="B245" s="545">
        <f>'[8]RCB 3 An3D-Asset &amp;Liability '!B245</f>
        <v>3013059.9547395431</v>
      </c>
      <c r="C245" s="545">
        <f>'[8]RCB 3 An3D-Asset &amp;Liability '!C245</f>
        <v>15302.046066246985</v>
      </c>
      <c r="D245" s="546">
        <f>'[8]RCB 3 An3D-Asset &amp;Liability '!D245</f>
        <v>9770.3779675795722</v>
      </c>
      <c r="E245" s="547">
        <f>'[8]RCB 3 An3D-Asset &amp;Liability '!E245</f>
        <v>0</v>
      </c>
      <c r="F245" s="545">
        <f>'[8]RCB 3 An3D-Asset &amp;Liability '!F245</f>
        <v>867831.78145589354</v>
      </c>
      <c r="G245" s="545">
        <f>'[8]RCB 3 An3D-Asset &amp;Liability '!G245</f>
        <v>4089.3092583995176</v>
      </c>
      <c r="H245" s="545">
        <f>'[8]RCB 3 An3D-Asset &amp;Liability '!H245</f>
        <v>0</v>
      </c>
      <c r="I245" s="546">
        <f>'[8]RCB 3 An3D-Asset &amp;Liability '!I245</f>
        <v>3608.7338245540905</v>
      </c>
      <c r="J245" s="547">
        <f>'[8]RCB 3 An3D-Asset &amp;Liability '!J245</f>
        <v>0</v>
      </c>
      <c r="K245" s="545">
        <f>'[8]RCB 3 An3D-Asset &amp;Liability '!K245</f>
        <v>94766412.012013063</v>
      </c>
      <c r="L245" s="545">
        <f>'[8]RCB 3 An3D-Asset &amp;Liability '!L245</f>
        <v>1498447.5430054306</v>
      </c>
      <c r="M245" s="545">
        <f>'[8]RCB 3 An3D-Asset &amp;Liability '!M245</f>
        <v>0</v>
      </c>
      <c r="N245" s="546">
        <f>'[8]RCB 3 An3D-Asset &amp;Liability '!N245</f>
        <v>219359.56948983751</v>
      </c>
      <c r="O245" s="547">
        <f>'[8]RCB 3 An3D-Asset &amp;Liability '!O245</f>
        <v>1469386819.4001994</v>
      </c>
      <c r="P245" s="545">
        <f>'[8]RCB 3 An3D-Asset &amp;Liability '!P245</f>
        <v>42213383.670417711</v>
      </c>
      <c r="Q245" s="546">
        <f>'[8]RCB 3 An3D-Asset &amp;Liability '!Q245</f>
        <v>2484897.6491985316</v>
      </c>
      <c r="R245" s="547">
        <f>'[8]RCB 3 An3D-Asset &amp;Liability '!R245</f>
        <v>0</v>
      </c>
      <c r="S245" s="545">
        <f>'[8]RCB 3 An3D-Asset &amp;Liability '!S245</f>
        <v>0</v>
      </c>
      <c r="T245" s="545">
        <f>'[8]RCB 3 An3D-Asset &amp;Liability '!T245</f>
        <v>0</v>
      </c>
      <c r="U245" s="545">
        <f>'[8]RCB 3 An3D-Asset &amp;Liability '!U245</f>
        <v>0</v>
      </c>
      <c r="V245" s="546">
        <f>'[8]RCB 3 An3D-Asset &amp;Liability '!V245</f>
        <v>0</v>
      </c>
      <c r="W245" s="547">
        <f>'[8]RCB 3 An3D-Asset &amp;Liability '!W245</f>
        <v>4586637.9747333881</v>
      </c>
      <c r="X245" s="545">
        <f>'[8]RCB 3 An3D-Asset &amp;Liability '!X245</f>
        <v>61810.153666717364</v>
      </c>
      <c r="Y245" s="546">
        <f>'[8]RCB 3 An3D-Asset &amp;Liability '!Y245</f>
        <v>19072.769578266325</v>
      </c>
      <c r="Z245" s="151"/>
      <c r="AA245" s="169">
        <f>'[8]RCB 3 An3D-Asset &amp;Liability '!AA245</f>
        <v>0</v>
      </c>
      <c r="AB245" s="170">
        <f>'[8]RCB 3 An3D-Asset &amp;Liability '!AB245</f>
        <v>0</v>
      </c>
      <c r="AC245" s="171">
        <f>'[8]RCB 3 An3D-Asset &amp;Liability '!AC245</f>
        <v>0</v>
      </c>
      <c r="AD245" s="169">
        <f>'[8]RCB 3 An3D-Asset &amp;Liability '!AD245</f>
        <v>0</v>
      </c>
      <c r="AE245" s="170">
        <f>'[8]RCB 3 An3D-Asset &amp;Liability '!AE245</f>
        <v>0</v>
      </c>
      <c r="AF245" s="170">
        <f>'[8]RCB 3 An3D-Asset &amp;Liability '!AF245</f>
        <v>0</v>
      </c>
      <c r="AG245" s="169">
        <f>'[8]RCB 3 An3D-Asset &amp;Liability '!AG245</f>
        <v>0</v>
      </c>
      <c r="AH245" s="170">
        <f>'[8]RCB 3 An3D-Asset &amp;Liability '!AH245</f>
        <v>0</v>
      </c>
      <c r="AI245" s="170">
        <f>'[8]RCB 3 An3D-Asset &amp;Liability '!AI245</f>
        <v>0</v>
      </c>
      <c r="AJ245" s="171">
        <f>'[8]RCB 3 An3D-Asset &amp;Liability '!AJ245</f>
        <v>0</v>
      </c>
      <c r="AK245" s="170">
        <f>'[8]RCB 3 An3D-Asset &amp;Liability '!AK245</f>
        <v>0</v>
      </c>
      <c r="AL245" s="170">
        <f>'[8]RCB 3 An3D-Asset &amp;Liability '!AL245</f>
        <v>0</v>
      </c>
      <c r="AM245" s="170">
        <f>'[8]RCB 3 An3D-Asset &amp;Liability '!AM245</f>
        <v>0</v>
      </c>
      <c r="AN245" s="169">
        <f>'[8]RCB 3 An3D-Asset &amp;Liability '!AN245</f>
        <v>0</v>
      </c>
      <c r="AO245" s="170">
        <f>'[8]RCB 3 An3D-Asset &amp;Liability '!AO245</f>
        <v>0</v>
      </c>
      <c r="AP245" s="171">
        <f>'[8]RCB 3 An3D-Asset &amp;Liability '!AP245</f>
        <v>0</v>
      </c>
    </row>
    <row r="246" spans="1:42">
      <c r="A246" s="168">
        <f>'[8]RCB 3 An3D-Asset &amp;Liability '!A246</f>
        <v>49157</v>
      </c>
      <c r="B246" s="545">
        <f>'[8]RCB 3 An3D-Asset &amp;Liability '!B246</f>
        <v>2997757.9086732962</v>
      </c>
      <c r="C246" s="545">
        <f>'[8]RCB 3 An3D-Asset &amp;Liability '!C246</f>
        <v>15351.790295761783</v>
      </c>
      <c r="D246" s="546">
        <f>'[8]RCB 3 An3D-Asset &amp;Liability '!D246</f>
        <v>9720.6337380647637</v>
      </c>
      <c r="E246" s="547">
        <f>'[8]RCB 3 An3D-Asset &amp;Liability '!E246</f>
        <v>0</v>
      </c>
      <c r="F246" s="545">
        <f>'[8]RCB 3 An3D-Asset &amp;Liability '!F246</f>
        <v>863742.472197494</v>
      </c>
      <c r="G246" s="545">
        <f>'[8]RCB 3 An3D-Asset &amp;Liability '!G246</f>
        <v>2924.36555338364</v>
      </c>
      <c r="H246" s="545">
        <f>'[8]RCB 3 An3D-Asset &amp;Liability '!H246</f>
        <v>0</v>
      </c>
      <c r="I246" s="546">
        <f>'[8]RCB 3 An3D-Asset &amp;Liability '!I246</f>
        <v>3591.7291135545788</v>
      </c>
      <c r="J246" s="547">
        <f>'[8]RCB 3 An3D-Asset &amp;Liability '!J246</f>
        <v>0</v>
      </c>
      <c r="K246" s="545">
        <f>'[8]RCB 3 An3D-Asset &amp;Liability '!K246</f>
        <v>93267964.46900773</v>
      </c>
      <c r="L246" s="545">
        <f>'[8]RCB 3 An3D-Asset &amp;Liability '!L246</f>
        <v>1737614.5541636227</v>
      </c>
      <c r="M246" s="545">
        <f>'[8]RCB 3 An3D-Asset &amp;Liability '!M246</f>
        <v>0</v>
      </c>
      <c r="N246" s="546">
        <f>'[8]RCB 3 An3D-Asset &amp;Liability '!N246</f>
        <v>216048.63989232265</v>
      </c>
      <c r="O246" s="547">
        <f>'[8]RCB 3 An3D-Asset &amp;Liability '!O246</f>
        <v>1427173435.7297821</v>
      </c>
      <c r="P246" s="545">
        <f>'[8]RCB 3 An3D-Asset &amp;Liability '!P246</f>
        <v>53913004.728487767</v>
      </c>
      <c r="Q246" s="546">
        <f>'[8]RCB 3 An3D-Asset &amp;Liability '!Q246</f>
        <v>2415113.1231157696</v>
      </c>
      <c r="R246" s="547">
        <f>'[8]RCB 3 An3D-Asset &amp;Liability '!R246</f>
        <v>0</v>
      </c>
      <c r="S246" s="545">
        <f>'[8]RCB 3 An3D-Asset &amp;Liability '!S246</f>
        <v>0</v>
      </c>
      <c r="T246" s="545">
        <f>'[8]RCB 3 An3D-Asset &amp;Liability '!T246</f>
        <v>0</v>
      </c>
      <c r="U246" s="545">
        <f>'[8]RCB 3 An3D-Asset &amp;Liability '!U246</f>
        <v>0</v>
      </c>
      <c r="V246" s="546">
        <f>'[8]RCB 3 An3D-Asset &amp;Liability '!V246</f>
        <v>0</v>
      </c>
      <c r="W246" s="547">
        <f>'[8]RCB 3 An3D-Asset &amp;Liability '!W246</f>
        <v>4524827.8210666683</v>
      </c>
      <c r="X246" s="545">
        <f>'[8]RCB 3 An3D-Asset &amp;Liability '!X246</f>
        <v>61158.570146599042</v>
      </c>
      <c r="Y246" s="546">
        <f>'[8]RCB 3 An3D-Asset &amp;Liability '!Y246</f>
        <v>18815.742355935567</v>
      </c>
      <c r="Z246" s="151"/>
      <c r="AA246" s="169">
        <f>'[8]RCB 3 An3D-Asset &amp;Liability '!AA246</f>
        <v>0</v>
      </c>
      <c r="AB246" s="170">
        <f>'[8]RCB 3 An3D-Asset &amp;Liability '!AB246</f>
        <v>0</v>
      </c>
      <c r="AC246" s="171">
        <f>'[8]RCB 3 An3D-Asset &amp;Liability '!AC246</f>
        <v>0</v>
      </c>
      <c r="AD246" s="169">
        <f>'[8]RCB 3 An3D-Asset &amp;Liability '!AD246</f>
        <v>0</v>
      </c>
      <c r="AE246" s="170">
        <f>'[8]RCB 3 An3D-Asset &amp;Liability '!AE246</f>
        <v>0</v>
      </c>
      <c r="AF246" s="170">
        <f>'[8]RCB 3 An3D-Asset &amp;Liability '!AF246</f>
        <v>0</v>
      </c>
      <c r="AG246" s="169">
        <f>'[8]RCB 3 An3D-Asset &amp;Liability '!AG246</f>
        <v>0</v>
      </c>
      <c r="AH246" s="170">
        <f>'[8]RCB 3 An3D-Asset &amp;Liability '!AH246</f>
        <v>0</v>
      </c>
      <c r="AI246" s="170">
        <f>'[8]RCB 3 An3D-Asset &amp;Liability '!AI246</f>
        <v>0</v>
      </c>
      <c r="AJ246" s="171">
        <f>'[8]RCB 3 An3D-Asset &amp;Liability '!AJ246</f>
        <v>0</v>
      </c>
      <c r="AK246" s="170">
        <f>'[8]RCB 3 An3D-Asset &amp;Liability '!AK246</f>
        <v>0</v>
      </c>
      <c r="AL246" s="170">
        <f>'[8]RCB 3 An3D-Asset &amp;Liability '!AL246</f>
        <v>0</v>
      </c>
      <c r="AM246" s="170">
        <f>'[8]RCB 3 An3D-Asset &amp;Liability '!AM246</f>
        <v>0</v>
      </c>
      <c r="AN246" s="169">
        <f>'[8]RCB 3 An3D-Asset &amp;Liability '!AN246</f>
        <v>0</v>
      </c>
      <c r="AO246" s="170">
        <f>'[8]RCB 3 An3D-Asset &amp;Liability '!AO246</f>
        <v>0</v>
      </c>
      <c r="AP246" s="171">
        <f>'[8]RCB 3 An3D-Asset &amp;Liability '!AP246</f>
        <v>0</v>
      </c>
    </row>
    <row r="247" spans="1:42">
      <c r="A247" s="168">
        <f>'[8]RCB 3 An3D-Asset &amp;Liability '!A247</f>
        <v>49188</v>
      </c>
      <c r="B247" s="545">
        <f>'[8]RCB 3 An3D-Asset &amp;Liability '!B247</f>
        <v>2982406.1183775342</v>
      </c>
      <c r="C247" s="545">
        <f>'[8]RCB 3 An3D-Asset &amp;Liability '!C247</f>
        <v>15401.696245309273</v>
      </c>
      <c r="D247" s="546">
        <f>'[8]RCB 3 An3D-Asset &amp;Liability '!D247</f>
        <v>9670.7277885172534</v>
      </c>
      <c r="E247" s="547">
        <f>'[8]RCB 3 An3D-Asset &amp;Liability '!E247</f>
        <v>0</v>
      </c>
      <c r="F247" s="545">
        <f>'[8]RCB 3 An3D-Asset &amp;Liability '!F247</f>
        <v>860818.10664411029</v>
      </c>
      <c r="G247" s="545">
        <f>'[8]RCB 3 An3D-Asset &amp;Liability '!G247</f>
        <v>2936.526040143136</v>
      </c>
      <c r="H247" s="545">
        <f>'[8]RCB 3 An3D-Asset &amp;Liability '!H247</f>
        <v>0</v>
      </c>
      <c r="I247" s="546">
        <f>'[8]RCB 3 An3D-Asset &amp;Liability '!I247</f>
        <v>3579.5686267950919</v>
      </c>
      <c r="J247" s="547">
        <f>'[8]RCB 3 An3D-Asset &amp;Liability '!J247</f>
        <v>0</v>
      </c>
      <c r="K247" s="545">
        <f>'[8]RCB 3 An3D-Asset &amp;Liability '!K247</f>
        <v>91530349.914844021</v>
      </c>
      <c r="L247" s="545">
        <f>'[8]RCB 3 An3D-Asset &amp;Liability '!L247</f>
        <v>3223016.9738691649</v>
      </c>
      <c r="M247" s="545">
        <f>'[8]RCB 3 An3D-Asset &amp;Liability '!M247</f>
        <v>0</v>
      </c>
      <c r="N247" s="546">
        <f>'[8]RCB 3 An3D-Asset &amp;Liability '!N247</f>
        <v>212580.18357116482</v>
      </c>
      <c r="O247" s="547">
        <f>'[8]RCB 3 An3D-Asset &amp;Liability '!O247</f>
        <v>1373260431.0012932</v>
      </c>
      <c r="P247" s="545">
        <f>'[8]RCB 3 An3D-Asset &amp;Liability '!P247</f>
        <v>44525290.601727933</v>
      </c>
      <c r="Q247" s="546">
        <f>'[8]RCB 3 An3D-Asset &amp;Liability '!Q247</f>
        <v>2324092.880701825</v>
      </c>
      <c r="R247" s="547">
        <f>'[8]RCB 3 An3D-Asset &amp;Liability '!R247</f>
        <v>0</v>
      </c>
      <c r="S247" s="545">
        <f>'[8]RCB 3 An3D-Asset &amp;Liability '!S247</f>
        <v>0</v>
      </c>
      <c r="T247" s="545">
        <f>'[8]RCB 3 An3D-Asset &amp;Liability '!T247</f>
        <v>0</v>
      </c>
      <c r="U247" s="545">
        <f>'[8]RCB 3 An3D-Asset &amp;Liability '!U247</f>
        <v>0</v>
      </c>
      <c r="V247" s="546">
        <f>'[8]RCB 3 An3D-Asset &amp;Liability '!V247</f>
        <v>0</v>
      </c>
      <c r="W247" s="547">
        <f>'[8]RCB 3 An3D-Asset &amp;Liability '!W247</f>
        <v>4463669.2509200685</v>
      </c>
      <c r="X247" s="545">
        <f>'[8]RCB 3 An3D-Asset &amp;Liability '!X247</f>
        <v>355796.22707680572</v>
      </c>
      <c r="Y247" s="546">
        <f>'[8]RCB 3 An3D-Asset &amp;Liability '!Y247</f>
        <v>18561.424635075953</v>
      </c>
      <c r="Z247" s="151"/>
      <c r="AA247" s="169">
        <f>'[8]RCB 3 An3D-Asset &amp;Liability '!AA247</f>
        <v>0</v>
      </c>
      <c r="AB247" s="170">
        <f>'[8]RCB 3 An3D-Asset &amp;Liability '!AB247</f>
        <v>0</v>
      </c>
      <c r="AC247" s="171">
        <f>'[8]RCB 3 An3D-Asset &amp;Liability '!AC247</f>
        <v>0</v>
      </c>
      <c r="AD247" s="169">
        <f>'[8]RCB 3 An3D-Asset &amp;Liability '!AD247</f>
        <v>0</v>
      </c>
      <c r="AE247" s="170">
        <f>'[8]RCB 3 An3D-Asset &amp;Liability '!AE247</f>
        <v>0</v>
      </c>
      <c r="AF247" s="170">
        <f>'[8]RCB 3 An3D-Asset &amp;Liability '!AF247</f>
        <v>0</v>
      </c>
      <c r="AG247" s="169">
        <f>'[8]RCB 3 An3D-Asset &amp;Liability '!AG247</f>
        <v>0</v>
      </c>
      <c r="AH247" s="170">
        <f>'[8]RCB 3 An3D-Asset &amp;Liability '!AH247</f>
        <v>0</v>
      </c>
      <c r="AI247" s="170">
        <f>'[8]RCB 3 An3D-Asset &amp;Liability '!AI247</f>
        <v>0</v>
      </c>
      <c r="AJ247" s="171">
        <f>'[8]RCB 3 An3D-Asset &amp;Liability '!AJ247</f>
        <v>0</v>
      </c>
      <c r="AK247" s="170">
        <f>'[8]RCB 3 An3D-Asset &amp;Liability '!AK247</f>
        <v>0</v>
      </c>
      <c r="AL247" s="170">
        <f>'[8]RCB 3 An3D-Asset &amp;Liability '!AL247</f>
        <v>0</v>
      </c>
      <c r="AM247" s="170">
        <f>'[8]RCB 3 An3D-Asset &amp;Liability '!AM247</f>
        <v>0</v>
      </c>
      <c r="AN247" s="169">
        <f>'[8]RCB 3 An3D-Asset &amp;Liability '!AN247</f>
        <v>0</v>
      </c>
      <c r="AO247" s="170">
        <f>'[8]RCB 3 An3D-Asset &amp;Liability '!AO247</f>
        <v>0</v>
      </c>
      <c r="AP247" s="171">
        <f>'[8]RCB 3 An3D-Asset &amp;Liability '!AP247</f>
        <v>0</v>
      </c>
    </row>
    <row r="248" spans="1:42">
      <c r="A248" s="168">
        <f>'[8]RCB 3 An3D-Asset &amp;Liability '!A248</f>
        <v>49218</v>
      </c>
      <c r="B248" s="545">
        <f>'[8]RCB 3 An3D-Asset &amp;Liability '!B248</f>
        <v>2967004.4221322252</v>
      </c>
      <c r="C248" s="545">
        <f>'[8]RCB 3 An3D-Asset &amp;Liability '!C248</f>
        <v>15451.764440680761</v>
      </c>
      <c r="D248" s="546">
        <f>'[8]RCB 3 An3D-Asset &amp;Liability '!D248</f>
        <v>9620.6595931457432</v>
      </c>
      <c r="E248" s="547">
        <f>'[8]RCB 3 An3D-Asset &amp;Liability '!E248</f>
        <v>0</v>
      </c>
      <c r="F248" s="545">
        <f>'[8]RCB 3 An3D-Asset &amp;Liability '!F248</f>
        <v>857881.58060396719</v>
      </c>
      <c r="G248" s="545">
        <f>'[8]RCB 3 An3D-Asset &amp;Liability '!G248</f>
        <v>2948.7370942600537</v>
      </c>
      <c r="H248" s="545">
        <f>'[8]RCB 3 An3D-Asset &amp;Liability '!H248</f>
        <v>0</v>
      </c>
      <c r="I248" s="546">
        <f>'[8]RCB 3 An3D-Asset &amp;Liability '!I248</f>
        <v>3567.3575726781637</v>
      </c>
      <c r="J248" s="547">
        <f>'[8]RCB 3 An3D-Asset &amp;Liability '!J248</f>
        <v>0</v>
      </c>
      <c r="K248" s="545">
        <f>'[8]RCB 3 An3D-Asset &amp;Liability '!K248</f>
        <v>88307332.940974846</v>
      </c>
      <c r="L248" s="545">
        <f>'[8]RCB 3 An3D-Asset &amp;Liability '!L248</f>
        <v>2195206.464222033</v>
      </c>
      <c r="M248" s="545">
        <f>'[8]RCB 3 An3D-Asset &amp;Liability '!M248</f>
        <v>0</v>
      </c>
      <c r="N248" s="546">
        <f>'[8]RCB 3 An3D-Asset &amp;Liability '!N248</f>
        <v>204046.55227105613</v>
      </c>
      <c r="O248" s="547">
        <f>'[8]RCB 3 An3D-Asset &amp;Liability '!O248</f>
        <v>1328735140.3995664</v>
      </c>
      <c r="P248" s="545">
        <f>'[8]RCB 3 An3D-Asset &amp;Liability '!P248</f>
        <v>48473962.911157258</v>
      </c>
      <c r="Q248" s="546">
        <f>'[8]RCB 3 An3D-Asset &amp;Liability '!Q248</f>
        <v>2248381.0159940342</v>
      </c>
      <c r="R248" s="547">
        <f>'[8]RCB 3 An3D-Asset &amp;Liability '!R248</f>
        <v>0</v>
      </c>
      <c r="S248" s="545">
        <f>'[8]RCB 3 An3D-Asset &amp;Liability '!S248</f>
        <v>0</v>
      </c>
      <c r="T248" s="545">
        <f>'[8]RCB 3 An3D-Asset &amp;Liability '!T248</f>
        <v>0</v>
      </c>
      <c r="U248" s="545">
        <f>'[8]RCB 3 An3D-Asset &amp;Liability '!U248</f>
        <v>0</v>
      </c>
      <c r="V248" s="546">
        <f>'[8]RCB 3 An3D-Asset &amp;Liability '!V248</f>
        <v>0</v>
      </c>
      <c r="W248" s="547">
        <f>'[8]RCB 3 An3D-Asset &amp;Liability '!W248</f>
        <v>4107873.0238432637</v>
      </c>
      <c r="X248" s="545">
        <f>'[8]RCB 3 An3D-Asset &amp;Liability '!X248</f>
        <v>294133.71613658807</v>
      </c>
      <c r="Y248" s="546">
        <f>'[8]RCB 3 An3D-Asset &amp;Liability '!Y248</f>
        <v>17081.90532414824</v>
      </c>
      <c r="Z248" s="151"/>
      <c r="AA248" s="169">
        <f>'[8]RCB 3 An3D-Asset &amp;Liability '!AA248</f>
        <v>0</v>
      </c>
      <c r="AB248" s="170">
        <f>'[8]RCB 3 An3D-Asset &amp;Liability '!AB248</f>
        <v>0</v>
      </c>
      <c r="AC248" s="171">
        <f>'[8]RCB 3 An3D-Asset &amp;Liability '!AC248</f>
        <v>0</v>
      </c>
      <c r="AD248" s="169">
        <f>'[8]RCB 3 An3D-Asset &amp;Liability '!AD248</f>
        <v>0</v>
      </c>
      <c r="AE248" s="170">
        <f>'[8]RCB 3 An3D-Asset &amp;Liability '!AE248</f>
        <v>0</v>
      </c>
      <c r="AF248" s="170">
        <f>'[8]RCB 3 An3D-Asset &amp;Liability '!AF248</f>
        <v>0</v>
      </c>
      <c r="AG248" s="169">
        <f>'[8]RCB 3 An3D-Asset &amp;Liability '!AG248</f>
        <v>0</v>
      </c>
      <c r="AH248" s="170">
        <f>'[8]RCB 3 An3D-Asset &amp;Liability '!AH248</f>
        <v>0</v>
      </c>
      <c r="AI248" s="170">
        <f>'[8]RCB 3 An3D-Asset &amp;Liability '!AI248</f>
        <v>0</v>
      </c>
      <c r="AJ248" s="171">
        <f>'[8]RCB 3 An3D-Asset &amp;Liability '!AJ248</f>
        <v>0</v>
      </c>
      <c r="AK248" s="170">
        <f>'[8]RCB 3 An3D-Asset &amp;Liability '!AK248</f>
        <v>0</v>
      </c>
      <c r="AL248" s="170">
        <f>'[8]RCB 3 An3D-Asset &amp;Liability '!AL248</f>
        <v>0</v>
      </c>
      <c r="AM248" s="170">
        <f>'[8]RCB 3 An3D-Asset &amp;Liability '!AM248</f>
        <v>0</v>
      </c>
      <c r="AN248" s="169">
        <f>'[8]RCB 3 An3D-Asset &amp;Liability '!AN248</f>
        <v>0</v>
      </c>
      <c r="AO248" s="170">
        <f>'[8]RCB 3 An3D-Asset &amp;Liability '!AO248</f>
        <v>0</v>
      </c>
      <c r="AP248" s="171">
        <f>'[8]RCB 3 An3D-Asset &amp;Liability '!AP248</f>
        <v>0</v>
      </c>
    </row>
    <row r="249" spans="1:42">
      <c r="A249" s="168">
        <f>'[8]RCB 3 An3D-Asset &amp;Liability '!A249</f>
        <v>49249</v>
      </c>
      <c r="B249" s="545">
        <f>'[8]RCB 3 An3D-Asset &amp;Liability '!B249</f>
        <v>2951552.6576915444</v>
      </c>
      <c r="C249" s="545">
        <f>'[8]RCB 3 An3D-Asset &amp;Liability '!C249</f>
        <v>15501.995409377183</v>
      </c>
      <c r="D249" s="546">
        <f>'[8]RCB 3 An3D-Asset &amp;Liability '!D249</f>
        <v>9570.4286244493433</v>
      </c>
      <c r="E249" s="547">
        <f>'[8]RCB 3 An3D-Asset &amp;Liability '!E249</f>
        <v>0</v>
      </c>
      <c r="F249" s="545">
        <f>'[8]RCB 3 An3D-Asset &amp;Liability '!F249</f>
        <v>854932.84350970713</v>
      </c>
      <c r="G249" s="545">
        <f>'[8]RCB 3 An3D-Asset &amp;Liability '!G249</f>
        <v>2960.998926010353</v>
      </c>
      <c r="H249" s="545">
        <f>'[8]RCB 3 An3D-Asset &amp;Liability '!H249</f>
        <v>0</v>
      </c>
      <c r="I249" s="546">
        <f>'[8]RCB 3 An3D-Asset &amp;Liability '!I249</f>
        <v>3555.0957409278653</v>
      </c>
      <c r="J249" s="547">
        <f>'[8]RCB 3 An3D-Asset &amp;Liability '!J249</f>
        <v>0</v>
      </c>
      <c r="K249" s="545">
        <f>'[8]RCB 3 An3D-Asset &amp;Liability '!K249</f>
        <v>86112126.476753011</v>
      </c>
      <c r="L249" s="545">
        <f>'[8]RCB 3 An3D-Asset &amp;Liability '!L249</f>
        <v>1875608.0030084779</v>
      </c>
      <c r="M249" s="545">
        <f>'[8]RCB 3 An3D-Asset &amp;Liability '!M249</f>
        <v>0</v>
      </c>
      <c r="N249" s="546">
        <f>'[8]RCB 3 An3D-Asset &amp;Liability '!N249</f>
        <v>198481.84875603739</v>
      </c>
      <c r="O249" s="547">
        <f>'[8]RCB 3 An3D-Asset &amp;Liability '!O249</f>
        <v>1280261177.488409</v>
      </c>
      <c r="P249" s="545">
        <f>'[8]RCB 3 An3D-Asset &amp;Liability '!P249</f>
        <v>40630808.287111476</v>
      </c>
      <c r="Q249" s="546">
        <f>'[8]RCB 3 An3D-Asset &amp;Liability '!Q249</f>
        <v>2162945.4556437572</v>
      </c>
      <c r="R249" s="547">
        <f>'[8]RCB 3 An3D-Asset &amp;Liability '!R249</f>
        <v>0</v>
      </c>
      <c r="S249" s="545">
        <f>'[8]RCB 3 An3D-Asset &amp;Liability '!S249</f>
        <v>0</v>
      </c>
      <c r="T249" s="545">
        <f>'[8]RCB 3 An3D-Asset &amp;Liability '!T249</f>
        <v>0</v>
      </c>
      <c r="U249" s="545">
        <f>'[8]RCB 3 An3D-Asset &amp;Liability '!U249</f>
        <v>0</v>
      </c>
      <c r="V249" s="546">
        <f>'[8]RCB 3 An3D-Asset &amp;Liability '!V249</f>
        <v>0</v>
      </c>
      <c r="W249" s="547">
        <f>'[8]RCB 3 An3D-Asset &amp;Liability '!W249</f>
        <v>3813739.3077066755</v>
      </c>
      <c r="X249" s="545">
        <f>'[8]RCB 3 An3D-Asset &amp;Liability '!X249</f>
        <v>55768.777058555555</v>
      </c>
      <c r="Y249" s="546">
        <f>'[8]RCB 3 An3D-Asset &amp;Liability '!Y249</f>
        <v>15858.799287880265</v>
      </c>
      <c r="Z249" s="151"/>
      <c r="AA249" s="169">
        <f>'[8]RCB 3 An3D-Asset &amp;Liability '!AA249</f>
        <v>0</v>
      </c>
      <c r="AB249" s="170">
        <f>'[8]RCB 3 An3D-Asset &amp;Liability '!AB249</f>
        <v>0</v>
      </c>
      <c r="AC249" s="171">
        <f>'[8]RCB 3 An3D-Asset &amp;Liability '!AC249</f>
        <v>0</v>
      </c>
      <c r="AD249" s="169">
        <f>'[8]RCB 3 An3D-Asset &amp;Liability '!AD249</f>
        <v>0</v>
      </c>
      <c r="AE249" s="170">
        <f>'[8]RCB 3 An3D-Asset &amp;Liability '!AE249</f>
        <v>0</v>
      </c>
      <c r="AF249" s="170">
        <f>'[8]RCB 3 An3D-Asset &amp;Liability '!AF249</f>
        <v>0</v>
      </c>
      <c r="AG249" s="169">
        <f>'[8]RCB 3 An3D-Asset &amp;Liability '!AG249</f>
        <v>0</v>
      </c>
      <c r="AH249" s="170">
        <f>'[8]RCB 3 An3D-Asset &amp;Liability '!AH249</f>
        <v>0</v>
      </c>
      <c r="AI249" s="170">
        <f>'[8]RCB 3 An3D-Asset &amp;Liability '!AI249</f>
        <v>0</v>
      </c>
      <c r="AJ249" s="171">
        <f>'[8]RCB 3 An3D-Asset &amp;Liability '!AJ249</f>
        <v>0</v>
      </c>
      <c r="AK249" s="170">
        <f>'[8]RCB 3 An3D-Asset &amp;Liability '!AK249</f>
        <v>0</v>
      </c>
      <c r="AL249" s="170">
        <f>'[8]RCB 3 An3D-Asset &amp;Liability '!AL249</f>
        <v>0</v>
      </c>
      <c r="AM249" s="170">
        <f>'[8]RCB 3 An3D-Asset &amp;Liability '!AM249</f>
        <v>0</v>
      </c>
      <c r="AN249" s="169">
        <f>'[8]RCB 3 An3D-Asset &amp;Liability '!AN249</f>
        <v>0</v>
      </c>
      <c r="AO249" s="170">
        <f>'[8]RCB 3 An3D-Asset &amp;Liability '!AO249</f>
        <v>0</v>
      </c>
      <c r="AP249" s="171">
        <f>'[8]RCB 3 An3D-Asset &amp;Liability '!AP249</f>
        <v>0</v>
      </c>
    </row>
    <row r="250" spans="1:42">
      <c r="A250" s="168">
        <f>'[8]RCB 3 An3D-Asset &amp;Liability '!A250</f>
        <v>49279</v>
      </c>
      <c r="B250" s="545">
        <f>'[8]RCB 3 An3D-Asset &amp;Liability '!B250</f>
        <v>2936050.6622821675</v>
      </c>
      <c r="C250" s="545">
        <f>'[8]RCB 3 An3D-Asset &amp;Liability '!C250</f>
        <v>15552.389680614475</v>
      </c>
      <c r="D250" s="546">
        <f>'[8]RCB 3 An3D-Asset &amp;Liability '!D250</f>
        <v>9520.0343532120169</v>
      </c>
      <c r="E250" s="547">
        <f>'[8]RCB 3 An3D-Asset &amp;Liability '!E250</f>
        <v>0</v>
      </c>
      <c r="F250" s="545">
        <f>'[8]RCB 3 An3D-Asset &amp;Liability '!F250</f>
        <v>851971.8445836968</v>
      </c>
      <c r="G250" s="545">
        <f>'[8]RCB 3 An3D-Asset &amp;Liability '!G250</f>
        <v>2973.311746544342</v>
      </c>
      <c r="H250" s="545">
        <f>'[8]RCB 3 An3D-Asset &amp;Liability '!H250</f>
        <v>0</v>
      </c>
      <c r="I250" s="546">
        <f>'[8]RCB 3 An3D-Asset &amp;Liability '!I250</f>
        <v>3542.7829203938722</v>
      </c>
      <c r="J250" s="547">
        <f>'[8]RCB 3 An3D-Asset &amp;Liability '!J250</f>
        <v>0</v>
      </c>
      <c r="K250" s="545">
        <f>'[8]RCB 3 An3D-Asset &amp;Liability '!K250</f>
        <v>84236518.473744452</v>
      </c>
      <c r="L250" s="545">
        <f>'[8]RCB 3 An3D-Asset &amp;Liability '!L250</f>
        <v>2142208.9635804258</v>
      </c>
      <c r="M250" s="545">
        <f>'[8]RCB 3 An3D-Asset &amp;Liability '!M250</f>
        <v>0</v>
      </c>
      <c r="N250" s="546">
        <f>'[8]RCB 3 An3D-Asset &amp;Liability '!N250</f>
        <v>194247.56598017854</v>
      </c>
      <c r="O250" s="547">
        <f>'[8]RCB 3 An3D-Asset &amp;Liability '!O250</f>
        <v>1239630369.2012975</v>
      </c>
      <c r="P250" s="545">
        <f>'[8]RCB 3 An3D-Asset &amp;Liability '!P250</f>
        <v>43731609.547754504</v>
      </c>
      <c r="Q250" s="546">
        <f>'[8]RCB 3 An3D-Asset &amp;Liability '!Q250</f>
        <v>2086818.9852046086</v>
      </c>
      <c r="R250" s="547">
        <f>'[8]RCB 3 An3D-Asset &amp;Liability '!R250</f>
        <v>0</v>
      </c>
      <c r="S250" s="545">
        <f>'[8]RCB 3 An3D-Asset &amp;Liability '!S250</f>
        <v>0</v>
      </c>
      <c r="T250" s="545">
        <f>'[8]RCB 3 An3D-Asset &amp;Liability '!T250</f>
        <v>0</v>
      </c>
      <c r="U250" s="545">
        <f>'[8]RCB 3 An3D-Asset &amp;Liability '!U250</f>
        <v>0</v>
      </c>
      <c r="V250" s="546">
        <f>'[8]RCB 3 An3D-Asset &amp;Liability '!V250</f>
        <v>0</v>
      </c>
      <c r="W250" s="547">
        <f>'[8]RCB 3 An3D-Asset &amp;Liability '!W250</f>
        <v>3757970.5306481211</v>
      </c>
      <c r="X250" s="545">
        <f>'[8]RCB 3 An3D-Asset &amp;Liability '!X250</f>
        <v>54579.414637473499</v>
      </c>
      <c r="Y250" s="546">
        <f>'[8]RCB 3 An3D-Asset &amp;Liability '!Y250</f>
        <v>15626.894123278433</v>
      </c>
      <c r="Z250" s="151"/>
      <c r="AA250" s="169">
        <f>'[8]RCB 3 An3D-Asset &amp;Liability '!AA250</f>
        <v>0</v>
      </c>
      <c r="AB250" s="170">
        <f>'[8]RCB 3 An3D-Asset &amp;Liability '!AB250</f>
        <v>0</v>
      </c>
      <c r="AC250" s="171">
        <f>'[8]RCB 3 An3D-Asset &amp;Liability '!AC250</f>
        <v>0</v>
      </c>
      <c r="AD250" s="169">
        <f>'[8]RCB 3 An3D-Asset &amp;Liability '!AD250</f>
        <v>0</v>
      </c>
      <c r="AE250" s="170">
        <f>'[8]RCB 3 An3D-Asset &amp;Liability '!AE250</f>
        <v>0</v>
      </c>
      <c r="AF250" s="170">
        <f>'[8]RCB 3 An3D-Asset &amp;Liability '!AF250</f>
        <v>0</v>
      </c>
      <c r="AG250" s="169">
        <f>'[8]RCB 3 An3D-Asset &amp;Liability '!AG250</f>
        <v>0</v>
      </c>
      <c r="AH250" s="170">
        <f>'[8]RCB 3 An3D-Asset &amp;Liability '!AH250</f>
        <v>0</v>
      </c>
      <c r="AI250" s="170">
        <f>'[8]RCB 3 An3D-Asset &amp;Liability '!AI250</f>
        <v>0</v>
      </c>
      <c r="AJ250" s="171">
        <f>'[8]RCB 3 An3D-Asset &amp;Liability '!AJ250</f>
        <v>0</v>
      </c>
      <c r="AK250" s="170">
        <f>'[8]RCB 3 An3D-Asset &amp;Liability '!AK250</f>
        <v>0</v>
      </c>
      <c r="AL250" s="170">
        <f>'[8]RCB 3 An3D-Asset &amp;Liability '!AL250</f>
        <v>0</v>
      </c>
      <c r="AM250" s="170">
        <f>'[8]RCB 3 An3D-Asset &amp;Liability '!AM250</f>
        <v>0</v>
      </c>
      <c r="AN250" s="169">
        <f>'[8]RCB 3 An3D-Asset &amp;Liability '!AN250</f>
        <v>0</v>
      </c>
      <c r="AO250" s="170">
        <f>'[8]RCB 3 An3D-Asset &amp;Liability '!AO250</f>
        <v>0</v>
      </c>
      <c r="AP250" s="171">
        <f>'[8]RCB 3 An3D-Asset &amp;Liability '!AP250</f>
        <v>0</v>
      </c>
    </row>
    <row r="251" spans="1:42">
      <c r="A251" s="168">
        <f>'[8]RCB 3 An3D-Asset &amp;Liability '!A251</f>
        <v>49310</v>
      </c>
      <c r="B251" s="545">
        <f>'[8]RCB 3 An3D-Asset &amp;Liability '!B251</f>
        <v>2920498.2726015528</v>
      </c>
      <c r="C251" s="545">
        <f>'[8]RCB 3 An3D-Asset &amp;Liability '!C251</f>
        <v>396565.39778532949</v>
      </c>
      <c r="D251" s="546">
        <f>'[8]RCB 3 An3D-Asset &amp;Liability '!D251</f>
        <v>9469.4762484970015</v>
      </c>
      <c r="E251" s="547">
        <f>'[8]RCB 3 An3D-Asset &amp;Liability '!E251</f>
        <v>0</v>
      </c>
      <c r="F251" s="545">
        <f>'[8]RCB 3 An3D-Asset &amp;Liability '!F251</f>
        <v>848998.53283715248</v>
      </c>
      <c r="G251" s="545">
        <f>'[8]RCB 3 An3D-Asset &amp;Liability '!G251</f>
        <v>2985.6757678903878</v>
      </c>
      <c r="H251" s="545">
        <f>'[8]RCB 3 An3D-Asset &amp;Liability '!H251</f>
        <v>0</v>
      </c>
      <c r="I251" s="546">
        <f>'[8]RCB 3 An3D-Asset &amp;Liability '!I251</f>
        <v>3530.4188990478256</v>
      </c>
      <c r="J251" s="547">
        <f>'[8]RCB 3 An3D-Asset &amp;Liability '!J251</f>
        <v>0</v>
      </c>
      <c r="K251" s="545">
        <f>'[8]RCB 3 An3D-Asset &amp;Liability '!K251</f>
        <v>82094309.510163873</v>
      </c>
      <c r="L251" s="545">
        <f>'[8]RCB 3 An3D-Asset &amp;Liability '!L251</f>
        <v>2017452.7429404564</v>
      </c>
      <c r="M251" s="545">
        <f>'[8]RCB 3 An3D-Asset &amp;Liability '!M251</f>
        <v>0</v>
      </c>
      <c r="N251" s="546">
        <f>'[8]RCB 3 An3D-Asset &amp;Liability '!N251</f>
        <v>189145.11652489897</v>
      </c>
      <c r="O251" s="547">
        <f>'[8]RCB 3 An3D-Asset &amp;Liability '!O251</f>
        <v>1195898759.6535416</v>
      </c>
      <c r="P251" s="545">
        <f>'[8]RCB 3 An3D-Asset &amp;Liability '!P251</f>
        <v>36633326.296160199</v>
      </c>
      <c r="Q251" s="546">
        <f>'[8]RCB 3 An3D-Asset &amp;Liability '!Q251</f>
        <v>2002573.2581236502</v>
      </c>
      <c r="R251" s="547">
        <f>'[8]RCB 3 An3D-Asset &amp;Liability '!R251</f>
        <v>0</v>
      </c>
      <c r="S251" s="545">
        <f>'[8]RCB 3 An3D-Asset &amp;Liability '!S251</f>
        <v>0</v>
      </c>
      <c r="T251" s="545">
        <f>'[8]RCB 3 An3D-Asset &amp;Liability '!T251</f>
        <v>0</v>
      </c>
      <c r="U251" s="545">
        <f>'[8]RCB 3 An3D-Asset &amp;Liability '!U251</f>
        <v>0</v>
      </c>
      <c r="V251" s="546">
        <f>'[8]RCB 3 An3D-Asset &amp;Liability '!V251</f>
        <v>0</v>
      </c>
      <c r="W251" s="547">
        <f>'[8]RCB 3 An3D-Asset &amp;Liability '!W251</f>
        <v>3703391.1160106459</v>
      </c>
      <c r="X251" s="545">
        <f>'[8]RCB 3 An3D-Asset &amp;Liability '!X251</f>
        <v>51784.935470338634</v>
      </c>
      <c r="Y251" s="546">
        <f>'[8]RCB 3 An3D-Asset &amp;Liability '!Y251</f>
        <v>15399.934724077604</v>
      </c>
      <c r="Z251" s="151"/>
      <c r="AA251" s="169">
        <f>'[8]RCB 3 An3D-Asset &amp;Liability '!AA251</f>
        <v>0</v>
      </c>
      <c r="AB251" s="170">
        <f>'[8]RCB 3 An3D-Asset &amp;Liability '!AB251</f>
        <v>0</v>
      </c>
      <c r="AC251" s="171">
        <f>'[8]RCB 3 An3D-Asset &amp;Liability '!AC251</f>
        <v>0</v>
      </c>
      <c r="AD251" s="169">
        <f>'[8]RCB 3 An3D-Asset &amp;Liability '!AD251</f>
        <v>0</v>
      </c>
      <c r="AE251" s="170">
        <f>'[8]RCB 3 An3D-Asset &amp;Liability '!AE251</f>
        <v>0</v>
      </c>
      <c r="AF251" s="170">
        <f>'[8]RCB 3 An3D-Asset &amp;Liability '!AF251</f>
        <v>0</v>
      </c>
      <c r="AG251" s="169">
        <f>'[8]RCB 3 An3D-Asset &amp;Liability '!AG251</f>
        <v>0</v>
      </c>
      <c r="AH251" s="170">
        <f>'[8]RCB 3 An3D-Asset &amp;Liability '!AH251</f>
        <v>0</v>
      </c>
      <c r="AI251" s="170">
        <f>'[8]RCB 3 An3D-Asset &amp;Liability '!AI251</f>
        <v>0</v>
      </c>
      <c r="AJ251" s="171">
        <f>'[8]RCB 3 An3D-Asset &amp;Liability '!AJ251</f>
        <v>0</v>
      </c>
      <c r="AK251" s="170">
        <f>'[8]RCB 3 An3D-Asset &amp;Liability '!AK251</f>
        <v>0</v>
      </c>
      <c r="AL251" s="170">
        <f>'[8]RCB 3 An3D-Asset &amp;Liability '!AL251</f>
        <v>0</v>
      </c>
      <c r="AM251" s="170">
        <f>'[8]RCB 3 An3D-Asset &amp;Liability '!AM251</f>
        <v>0</v>
      </c>
      <c r="AN251" s="169">
        <f>'[8]RCB 3 An3D-Asset &amp;Liability '!AN251</f>
        <v>0</v>
      </c>
      <c r="AO251" s="170">
        <f>'[8]RCB 3 An3D-Asset &amp;Liability '!AO251</f>
        <v>0</v>
      </c>
      <c r="AP251" s="171">
        <f>'[8]RCB 3 An3D-Asset &amp;Liability '!AP251</f>
        <v>0</v>
      </c>
    </row>
    <row r="252" spans="1:42">
      <c r="A252" s="168">
        <f>'[8]RCB 3 An3D-Asset &amp;Liability '!A252</f>
        <v>49341</v>
      </c>
      <c r="B252" s="545">
        <f>'[8]RCB 3 An3D-Asset &amp;Liability '!B252</f>
        <v>2523932.8748162235</v>
      </c>
      <c r="C252" s="545">
        <f>'[8]RCB 3 An3D-Asset &amp;Liability '!C252</f>
        <v>690090.99025618518</v>
      </c>
      <c r="D252" s="546">
        <f>'[8]RCB 3 An3D-Asset &amp;Liability '!D252</f>
        <v>8183.8005022245479</v>
      </c>
      <c r="E252" s="547">
        <f>'[8]RCB 3 An3D-Asset &amp;Liability '!E252</f>
        <v>0</v>
      </c>
      <c r="F252" s="545">
        <f>'[8]RCB 3 An3D-Asset &amp;Liability '!F252</f>
        <v>846012.85706926207</v>
      </c>
      <c r="G252" s="545">
        <f>'[8]RCB 3 An3D-Asset &amp;Liability '!G252</f>
        <v>2998.0912029585288</v>
      </c>
      <c r="H252" s="545">
        <f>'[8]RCB 3 An3D-Asset &amp;Liability '!H252</f>
        <v>0</v>
      </c>
      <c r="I252" s="546">
        <f>'[8]RCB 3 An3D-Asset &amp;Liability '!I252</f>
        <v>3518.0034639796813</v>
      </c>
      <c r="J252" s="547">
        <f>'[8]RCB 3 An3D-Asset &amp;Liability '!J252</f>
        <v>0</v>
      </c>
      <c r="K252" s="545">
        <f>'[8]RCB 3 An3D-Asset &amp;Liability '!K252</f>
        <v>80076856.767223477</v>
      </c>
      <c r="L252" s="545">
        <f>'[8]RCB 3 An3D-Asset &amp;Liability '!L252</f>
        <v>1409629.5334874662</v>
      </c>
      <c r="M252" s="545">
        <f>'[8]RCB 3 An3D-Asset &amp;Liability '!M252</f>
        <v>0</v>
      </c>
      <c r="N252" s="546">
        <f>'[8]RCB 3 An3D-Asset &amp;Liability '!N252</f>
        <v>184326.78562105194</v>
      </c>
      <c r="O252" s="547">
        <f>'[8]RCB 3 An3D-Asset &amp;Liability '!O252</f>
        <v>1159265433.3573835</v>
      </c>
      <c r="P252" s="545">
        <f>'[8]RCB 3 An3D-Asset &amp;Liability '!P252</f>
        <v>33886857.251930006</v>
      </c>
      <c r="Q252" s="546">
        <f>'[8]RCB 3 An3D-Asset &amp;Liability '!Q252</f>
        <v>1936575.4533676454</v>
      </c>
      <c r="R252" s="547">
        <f>'[8]RCB 3 An3D-Asset &amp;Liability '!R252</f>
        <v>0</v>
      </c>
      <c r="S252" s="545">
        <f>'[8]RCB 3 An3D-Asset &amp;Liability '!S252</f>
        <v>0</v>
      </c>
      <c r="T252" s="545">
        <f>'[8]RCB 3 An3D-Asset &amp;Liability '!T252</f>
        <v>0</v>
      </c>
      <c r="U252" s="545">
        <f>'[8]RCB 3 An3D-Asset &amp;Liability '!U252</f>
        <v>0</v>
      </c>
      <c r="V252" s="546">
        <f>'[8]RCB 3 An3D-Asset &amp;Liability '!V252</f>
        <v>0</v>
      </c>
      <c r="W252" s="547">
        <f>'[8]RCB 3 An3D-Asset &amp;Liability '!W252</f>
        <v>3651606.1805403079</v>
      </c>
      <c r="X252" s="545">
        <f>'[8]RCB 3 An3D-Asset &amp;Liability '!X252</f>
        <v>51504.299858168102</v>
      </c>
      <c r="Y252" s="546">
        <f>'[8]RCB 3 An3D-Asset &amp;Liability '!Y252</f>
        <v>15184.595700746782</v>
      </c>
      <c r="Z252" s="151"/>
      <c r="AA252" s="169">
        <f>'[8]RCB 3 An3D-Asset &amp;Liability '!AA252</f>
        <v>0</v>
      </c>
      <c r="AB252" s="170">
        <f>'[8]RCB 3 An3D-Asset &amp;Liability '!AB252</f>
        <v>0</v>
      </c>
      <c r="AC252" s="171">
        <f>'[8]RCB 3 An3D-Asset &amp;Liability '!AC252</f>
        <v>0</v>
      </c>
      <c r="AD252" s="169">
        <f>'[8]RCB 3 An3D-Asset &amp;Liability '!AD252</f>
        <v>0</v>
      </c>
      <c r="AE252" s="170">
        <f>'[8]RCB 3 An3D-Asset &amp;Liability '!AE252</f>
        <v>0</v>
      </c>
      <c r="AF252" s="170">
        <f>'[8]RCB 3 An3D-Asset &amp;Liability '!AF252</f>
        <v>0</v>
      </c>
      <c r="AG252" s="169">
        <f>'[8]RCB 3 An3D-Asset &amp;Liability '!AG252</f>
        <v>0</v>
      </c>
      <c r="AH252" s="170">
        <f>'[8]RCB 3 An3D-Asset &amp;Liability '!AH252</f>
        <v>0</v>
      </c>
      <c r="AI252" s="170">
        <f>'[8]RCB 3 An3D-Asset &amp;Liability '!AI252</f>
        <v>0</v>
      </c>
      <c r="AJ252" s="171">
        <f>'[8]RCB 3 An3D-Asset &amp;Liability '!AJ252</f>
        <v>0</v>
      </c>
      <c r="AK252" s="170">
        <f>'[8]RCB 3 An3D-Asset &amp;Liability '!AK252</f>
        <v>0</v>
      </c>
      <c r="AL252" s="170">
        <f>'[8]RCB 3 An3D-Asset &amp;Liability '!AL252</f>
        <v>0</v>
      </c>
      <c r="AM252" s="170">
        <f>'[8]RCB 3 An3D-Asset &amp;Liability '!AM252</f>
        <v>0</v>
      </c>
      <c r="AN252" s="169">
        <f>'[8]RCB 3 An3D-Asset &amp;Liability '!AN252</f>
        <v>0</v>
      </c>
      <c r="AO252" s="170">
        <f>'[8]RCB 3 An3D-Asset &amp;Liability '!AO252</f>
        <v>0</v>
      </c>
      <c r="AP252" s="171">
        <f>'[8]RCB 3 An3D-Asset &amp;Liability '!AP252</f>
        <v>0</v>
      </c>
    </row>
    <row r="253" spans="1:42">
      <c r="A253" s="168">
        <f>'[8]RCB 3 An3D-Asset &amp;Liability '!A253</f>
        <v>49369</v>
      </c>
      <c r="B253" s="545">
        <f>'[8]RCB 3 An3D-Asset &amp;Liability '!B253</f>
        <v>1833841.8845600379</v>
      </c>
      <c r="C253" s="545">
        <f>'[8]RCB 3 An3D-Asset &amp;Liability '!C253</f>
        <v>15704.557627576811</v>
      </c>
      <c r="D253" s="546">
        <f>'[8]RCB 3 An3D-Asset &amp;Liability '!D253</f>
        <v>5946.6121518329674</v>
      </c>
      <c r="E253" s="547">
        <f>'[8]RCB 3 An3D-Asset &amp;Liability '!E253</f>
        <v>0</v>
      </c>
      <c r="F253" s="545">
        <f>'[8]RCB 3 An3D-Asset &amp;Liability '!F253</f>
        <v>843014.76586630347</v>
      </c>
      <c r="G253" s="545">
        <f>'[8]RCB 3 An3D-Asset &amp;Liability '!G253</f>
        <v>3010.5582655441622</v>
      </c>
      <c r="H253" s="545">
        <f>'[8]RCB 3 An3D-Asset &amp;Liability '!H253</f>
        <v>0</v>
      </c>
      <c r="I253" s="546">
        <f>'[8]RCB 3 An3D-Asset &amp;Liability '!I253</f>
        <v>3505.5364013940452</v>
      </c>
      <c r="J253" s="547">
        <f>'[8]RCB 3 An3D-Asset &amp;Liability '!J253</f>
        <v>0</v>
      </c>
      <c r="K253" s="545">
        <f>'[8]RCB 3 An3D-Asset &amp;Liability '!K253</f>
        <v>78667227.233736232</v>
      </c>
      <c r="L253" s="545">
        <f>'[8]RCB 3 An3D-Asset &amp;Liability '!L253</f>
        <v>1312535.9304475128</v>
      </c>
      <c r="M253" s="545">
        <f>'[8]RCB 3 An3D-Asset &amp;Liability '!M253</f>
        <v>0</v>
      </c>
      <c r="N253" s="546">
        <f>'[8]RCB 3 An3D-Asset &amp;Liability '!N253</f>
        <v>181462.66240346362</v>
      </c>
      <c r="O253" s="547">
        <f>'[8]RCB 3 An3D-Asset &amp;Liability '!O253</f>
        <v>1125378576.1054516</v>
      </c>
      <c r="P253" s="545">
        <f>'[8]RCB 3 An3D-Asset &amp;Liability '!P253</f>
        <v>32102008.598537754</v>
      </c>
      <c r="Q253" s="546">
        <f>'[8]RCB 3 An3D-Asset &amp;Liability '!Q253</f>
        <v>1875006.0543927713</v>
      </c>
      <c r="R253" s="547">
        <f>'[8]RCB 3 An3D-Asset &amp;Liability '!R253</f>
        <v>0</v>
      </c>
      <c r="S253" s="545">
        <f>'[8]RCB 3 An3D-Asset &amp;Liability '!S253</f>
        <v>0</v>
      </c>
      <c r="T253" s="545">
        <f>'[8]RCB 3 An3D-Asset &amp;Liability '!T253</f>
        <v>0</v>
      </c>
      <c r="U253" s="545">
        <f>'[8]RCB 3 An3D-Asset &amp;Liability '!U253</f>
        <v>0</v>
      </c>
      <c r="V253" s="546">
        <f>'[8]RCB 3 An3D-Asset &amp;Liability '!V253</f>
        <v>0</v>
      </c>
      <c r="W253" s="547">
        <f>'[8]RCB 3 An3D-Asset &amp;Liability '!W253</f>
        <v>3600101.8806821383</v>
      </c>
      <c r="X253" s="545">
        <f>'[8]RCB 3 An3D-Asset &amp;Liability '!X253</f>
        <v>178509.30190507814</v>
      </c>
      <c r="Y253" s="546">
        <f>'[8]RCB 3 An3D-Asset &amp;Liability '!Y253</f>
        <v>14970.423653836564</v>
      </c>
      <c r="Z253" s="151"/>
      <c r="AA253" s="169">
        <f>'[8]RCB 3 An3D-Asset &amp;Liability '!AA253</f>
        <v>0</v>
      </c>
      <c r="AB253" s="170">
        <f>'[8]RCB 3 An3D-Asset &amp;Liability '!AB253</f>
        <v>0</v>
      </c>
      <c r="AC253" s="171">
        <f>'[8]RCB 3 An3D-Asset &amp;Liability '!AC253</f>
        <v>0</v>
      </c>
      <c r="AD253" s="169">
        <f>'[8]RCB 3 An3D-Asset &amp;Liability '!AD253</f>
        <v>0</v>
      </c>
      <c r="AE253" s="170">
        <f>'[8]RCB 3 An3D-Asset &amp;Liability '!AE253</f>
        <v>0</v>
      </c>
      <c r="AF253" s="170">
        <f>'[8]RCB 3 An3D-Asset &amp;Liability '!AF253</f>
        <v>0</v>
      </c>
      <c r="AG253" s="169">
        <f>'[8]RCB 3 An3D-Asset &amp;Liability '!AG253</f>
        <v>0</v>
      </c>
      <c r="AH253" s="170">
        <f>'[8]RCB 3 An3D-Asset &amp;Liability '!AH253</f>
        <v>0</v>
      </c>
      <c r="AI253" s="170">
        <f>'[8]RCB 3 An3D-Asset &amp;Liability '!AI253</f>
        <v>0</v>
      </c>
      <c r="AJ253" s="171">
        <f>'[8]RCB 3 An3D-Asset &amp;Liability '!AJ253</f>
        <v>0</v>
      </c>
      <c r="AK253" s="170">
        <f>'[8]RCB 3 An3D-Asset &amp;Liability '!AK253</f>
        <v>0</v>
      </c>
      <c r="AL253" s="170">
        <f>'[8]RCB 3 An3D-Asset &amp;Liability '!AL253</f>
        <v>0</v>
      </c>
      <c r="AM253" s="170">
        <f>'[8]RCB 3 An3D-Asset &amp;Liability '!AM253</f>
        <v>0</v>
      </c>
      <c r="AN253" s="169">
        <f>'[8]RCB 3 An3D-Asset &amp;Liability '!AN253</f>
        <v>0</v>
      </c>
      <c r="AO253" s="170">
        <f>'[8]RCB 3 An3D-Asset &amp;Liability '!AO253</f>
        <v>0</v>
      </c>
      <c r="AP253" s="171">
        <f>'[8]RCB 3 An3D-Asset &amp;Liability '!AP253</f>
        <v>0</v>
      </c>
    </row>
    <row r="254" spans="1:42">
      <c r="A254" s="168">
        <f>'[8]RCB 3 An3D-Asset &amp;Liability '!A254</f>
        <v>49400</v>
      </c>
      <c r="B254" s="545">
        <f>'[8]RCB 3 An3D-Asset &amp;Liability '!B254</f>
        <v>1818137.326932461</v>
      </c>
      <c r="C254" s="545">
        <f>'[8]RCB 3 An3D-Asset &amp;Liability '!C254</f>
        <v>15755.610435636729</v>
      </c>
      <c r="D254" s="546">
        <f>'[8]RCB 3 An3D-Asset &amp;Liability '!D254</f>
        <v>5895.5593437730076</v>
      </c>
      <c r="E254" s="547">
        <f>'[8]RCB 3 An3D-Asset &amp;Liability '!E254</f>
        <v>0</v>
      </c>
      <c r="F254" s="545">
        <f>'[8]RCB 3 An3D-Asset &amp;Liability '!F254</f>
        <v>840004.20760075934</v>
      </c>
      <c r="G254" s="545">
        <f>'[8]RCB 3 An3D-Asset &amp;Liability '!G254</f>
        <v>3023.0771703317132</v>
      </c>
      <c r="H254" s="545">
        <f>'[8]RCB 3 An3D-Asset &amp;Liability '!H254</f>
        <v>0</v>
      </c>
      <c r="I254" s="546">
        <f>'[8]RCB 3 An3D-Asset &amp;Liability '!I254</f>
        <v>3493.017496606491</v>
      </c>
      <c r="J254" s="547">
        <f>'[8]RCB 3 An3D-Asset &amp;Liability '!J254</f>
        <v>0</v>
      </c>
      <c r="K254" s="545">
        <f>'[8]RCB 3 An3D-Asset &amp;Liability '!K254</f>
        <v>77354691.303288549</v>
      </c>
      <c r="L254" s="545">
        <f>'[8]RCB 3 An3D-Asset &amp;Liability '!L254</f>
        <v>1788761.60939928</v>
      </c>
      <c r="M254" s="545">
        <f>'[8]RCB 3 An3D-Asset &amp;Liability '!M254</f>
        <v>0</v>
      </c>
      <c r="N254" s="546">
        <f>'[8]RCB 3 An3D-Asset &amp;Liability '!N254</f>
        <v>178208.87228579688</v>
      </c>
      <c r="O254" s="547">
        <f>'[8]RCB 3 An3D-Asset &amp;Liability '!O254</f>
        <v>1093276567.5069156</v>
      </c>
      <c r="P254" s="545">
        <f>'[8]RCB 3 An3D-Asset &amp;Liability '!P254</f>
        <v>35412024.222208351</v>
      </c>
      <c r="Q254" s="546">
        <f>'[8]RCB 3 An3D-Asset &amp;Liability '!Q254</f>
        <v>1815265.1725366893</v>
      </c>
      <c r="R254" s="547">
        <f>'[8]RCB 3 An3D-Asset &amp;Liability '!R254</f>
        <v>0</v>
      </c>
      <c r="S254" s="545">
        <f>'[8]RCB 3 An3D-Asset &amp;Liability '!S254</f>
        <v>0</v>
      </c>
      <c r="T254" s="545">
        <f>'[8]RCB 3 An3D-Asset &amp;Liability '!T254</f>
        <v>0</v>
      </c>
      <c r="U254" s="545">
        <f>'[8]RCB 3 An3D-Asset &amp;Liability '!U254</f>
        <v>0</v>
      </c>
      <c r="V254" s="546">
        <f>'[8]RCB 3 An3D-Asset &amp;Liability '!V254</f>
        <v>0</v>
      </c>
      <c r="W254" s="547">
        <f>'[8]RCB 3 An3D-Asset &amp;Liability '!W254</f>
        <v>3421592.5787770627</v>
      </c>
      <c r="X254" s="545">
        <f>'[8]RCB 3 An3D-Asset &amp;Liability '!X254</f>
        <v>50383.590272821843</v>
      </c>
      <c r="Y254" s="546">
        <f>'[8]RCB 3 An3D-Asset &amp;Liability '!Y254</f>
        <v>14228.122473414618</v>
      </c>
      <c r="Z254" s="151"/>
      <c r="AA254" s="169">
        <f>'[8]RCB 3 An3D-Asset &amp;Liability '!AA254</f>
        <v>0</v>
      </c>
      <c r="AB254" s="170">
        <f>'[8]RCB 3 An3D-Asset &amp;Liability '!AB254</f>
        <v>0</v>
      </c>
      <c r="AC254" s="171">
        <f>'[8]RCB 3 An3D-Asset &amp;Liability '!AC254</f>
        <v>0</v>
      </c>
      <c r="AD254" s="169">
        <f>'[8]RCB 3 An3D-Asset &amp;Liability '!AD254</f>
        <v>0</v>
      </c>
      <c r="AE254" s="170">
        <f>'[8]RCB 3 An3D-Asset &amp;Liability '!AE254</f>
        <v>0</v>
      </c>
      <c r="AF254" s="170">
        <f>'[8]RCB 3 An3D-Asset &amp;Liability '!AF254</f>
        <v>0</v>
      </c>
      <c r="AG254" s="169">
        <f>'[8]RCB 3 An3D-Asset &amp;Liability '!AG254</f>
        <v>0</v>
      </c>
      <c r="AH254" s="170">
        <f>'[8]RCB 3 An3D-Asset &amp;Liability '!AH254</f>
        <v>0</v>
      </c>
      <c r="AI254" s="170">
        <f>'[8]RCB 3 An3D-Asset &amp;Liability '!AI254</f>
        <v>0</v>
      </c>
      <c r="AJ254" s="171">
        <f>'[8]RCB 3 An3D-Asset &amp;Liability '!AJ254</f>
        <v>0</v>
      </c>
      <c r="AK254" s="170">
        <f>'[8]RCB 3 An3D-Asset &amp;Liability '!AK254</f>
        <v>0</v>
      </c>
      <c r="AL254" s="170">
        <f>'[8]RCB 3 An3D-Asset &amp;Liability '!AL254</f>
        <v>0</v>
      </c>
      <c r="AM254" s="170">
        <f>'[8]RCB 3 An3D-Asset &amp;Liability '!AM254</f>
        <v>0</v>
      </c>
      <c r="AN254" s="169">
        <f>'[8]RCB 3 An3D-Asset &amp;Liability '!AN254</f>
        <v>0</v>
      </c>
      <c r="AO254" s="170">
        <f>'[8]RCB 3 An3D-Asset &amp;Liability '!AO254</f>
        <v>0</v>
      </c>
      <c r="AP254" s="171">
        <f>'[8]RCB 3 An3D-Asset &amp;Liability '!AP254</f>
        <v>0</v>
      </c>
    </row>
    <row r="255" spans="1:42">
      <c r="A255" s="168">
        <f>'[8]RCB 3 An3D-Asset &amp;Liability '!A255</f>
        <v>49430</v>
      </c>
      <c r="B255" s="545">
        <f>'[8]RCB 3 An3D-Asset &amp;Liability '!B255</f>
        <v>1802381.7164968245</v>
      </c>
      <c r="C255" s="545">
        <f>'[8]RCB 3 An3D-Asset &amp;Liability '!C255</f>
        <v>15806.829218240826</v>
      </c>
      <c r="D255" s="546">
        <f>'[8]RCB 3 An3D-Asset &amp;Liability '!D255</f>
        <v>5844.3405611688686</v>
      </c>
      <c r="E255" s="547">
        <f>'[8]RCB 3 An3D-Asset &amp;Liability '!E255</f>
        <v>0</v>
      </c>
      <c r="F255" s="545">
        <f>'[8]RCB 3 An3D-Asset &amp;Liability '!F255</f>
        <v>836981.13043042761</v>
      </c>
      <c r="G255" s="545">
        <f>'[8]RCB 3 An3D-Asset &amp;Liability '!G255</f>
        <v>3035.6481328983391</v>
      </c>
      <c r="H255" s="545">
        <f>'[8]RCB 3 An3D-Asset &amp;Liability '!H255</f>
        <v>0</v>
      </c>
      <c r="I255" s="546">
        <f>'[8]RCB 3 An3D-Asset &amp;Liability '!I255</f>
        <v>3480.4465340398615</v>
      </c>
      <c r="J255" s="547">
        <f>'[8]RCB 3 An3D-Asset &amp;Liability '!J255</f>
        <v>0</v>
      </c>
      <c r="K255" s="545">
        <f>'[8]RCB 3 An3D-Asset &amp;Liability '!K255</f>
        <v>75565929.69388926</v>
      </c>
      <c r="L255" s="545">
        <f>'[8]RCB 3 An3D-Asset &amp;Liability '!L255</f>
        <v>2754434.2136799595</v>
      </c>
      <c r="M255" s="545">
        <f>'[8]RCB 3 An3D-Asset &amp;Liability '!M255</f>
        <v>0</v>
      </c>
      <c r="N255" s="546">
        <f>'[8]RCB 3 An3D-Asset &amp;Liability '!N255</f>
        <v>174899.10422282657</v>
      </c>
      <c r="O255" s="547">
        <f>'[8]RCB 3 An3D-Asset &amp;Liability '!O255</f>
        <v>1057864543.2847071</v>
      </c>
      <c r="P255" s="545">
        <f>'[8]RCB 3 An3D-Asset &amp;Liability '!P255</f>
        <v>39047620.796116874</v>
      </c>
      <c r="Q255" s="546">
        <f>'[8]RCB 3 An3D-Asset &amp;Liability '!Q255</f>
        <v>1749092.843059514</v>
      </c>
      <c r="R255" s="547">
        <f>'[8]RCB 3 An3D-Asset &amp;Liability '!R255</f>
        <v>0</v>
      </c>
      <c r="S255" s="545">
        <f>'[8]RCB 3 An3D-Asset &amp;Liability '!S255</f>
        <v>0</v>
      </c>
      <c r="T255" s="545">
        <f>'[8]RCB 3 An3D-Asset &amp;Liability '!T255</f>
        <v>0</v>
      </c>
      <c r="U255" s="545">
        <f>'[8]RCB 3 An3D-Asset &amp;Liability '!U255</f>
        <v>0</v>
      </c>
      <c r="V255" s="546">
        <f>'[8]RCB 3 An3D-Asset &amp;Liability '!V255</f>
        <v>0</v>
      </c>
      <c r="W255" s="547">
        <f>'[8]RCB 3 An3D-Asset &amp;Liability '!W255</f>
        <v>3371208.9885042408</v>
      </c>
      <c r="X255" s="545">
        <f>'[8]RCB 3 An3D-Asset &amp;Liability '!X255</f>
        <v>235165.73119613455</v>
      </c>
      <c r="Y255" s="546">
        <f>'[8]RCB 3 An3D-Asset &amp;Liability '!Y255</f>
        <v>14018.610710530133</v>
      </c>
      <c r="Z255" s="151"/>
      <c r="AA255" s="169">
        <f>'[8]RCB 3 An3D-Asset &amp;Liability '!AA255</f>
        <v>0</v>
      </c>
      <c r="AB255" s="170">
        <f>'[8]RCB 3 An3D-Asset &amp;Liability '!AB255</f>
        <v>0</v>
      </c>
      <c r="AC255" s="171">
        <f>'[8]RCB 3 An3D-Asset &amp;Liability '!AC255</f>
        <v>0</v>
      </c>
      <c r="AD255" s="169">
        <f>'[8]RCB 3 An3D-Asset &amp;Liability '!AD255</f>
        <v>0</v>
      </c>
      <c r="AE255" s="170">
        <f>'[8]RCB 3 An3D-Asset &amp;Liability '!AE255</f>
        <v>0</v>
      </c>
      <c r="AF255" s="170">
        <f>'[8]RCB 3 An3D-Asset &amp;Liability '!AF255</f>
        <v>0</v>
      </c>
      <c r="AG255" s="169">
        <f>'[8]RCB 3 An3D-Asset &amp;Liability '!AG255</f>
        <v>0</v>
      </c>
      <c r="AH255" s="170">
        <f>'[8]RCB 3 An3D-Asset &amp;Liability '!AH255</f>
        <v>0</v>
      </c>
      <c r="AI255" s="170">
        <f>'[8]RCB 3 An3D-Asset &amp;Liability '!AI255</f>
        <v>0</v>
      </c>
      <c r="AJ255" s="171">
        <f>'[8]RCB 3 An3D-Asset &amp;Liability '!AJ255</f>
        <v>0</v>
      </c>
      <c r="AK255" s="170">
        <f>'[8]RCB 3 An3D-Asset &amp;Liability '!AK255</f>
        <v>0</v>
      </c>
      <c r="AL255" s="170">
        <f>'[8]RCB 3 An3D-Asset &amp;Liability '!AL255</f>
        <v>0</v>
      </c>
      <c r="AM255" s="170">
        <f>'[8]RCB 3 An3D-Asset &amp;Liability '!AM255</f>
        <v>0</v>
      </c>
      <c r="AN255" s="169">
        <f>'[8]RCB 3 An3D-Asset &amp;Liability '!AN255</f>
        <v>0</v>
      </c>
      <c r="AO255" s="170">
        <f>'[8]RCB 3 An3D-Asset &amp;Liability '!AO255</f>
        <v>0</v>
      </c>
      <c r="AP255" s="171">
        <f>'[8]RCB 3 An3D-Asset &amp;Liability '!AP255</f>
        <v>0</v>
      </c>
    </row>
    <row r="256" spans="1:42">
      <c r="A256" s="168">
        <f>'[8]RCB 3 An3D-Asset &amp;Liability '!A256</f>
        <v>49461</v>
      </c>
      <c r="B256" s="545">
        <f>'[8]RCB 3 An3D-Asset &amp;Liability '!B256</f>
        <v>1786574.8872785836</v>
      </c>
      <c r="C256" s="545">
        <f>'[8]RCB 3 An3D-Asset &amp;Liability '!C256</f>
        <v>15858.214515013793</v>
      </c>
      <c r="D256" s="546">
        <f>'[8]RCB 3 An3D-Asset &amp;Liability '!D256</f>
        <v>5792.9552643958577</v>
      </c>
      <c r="E256" s="547">
        <f>'[8]RCB 3 An3D-Asset &amp;Liability '!E256</f>
        <v>0</v>
      </c>
      <c r="F256" s="545">
        <f>'[8]RCB 3 An3D-Asset &amp;Liability '!F256</f>
        <v>833945.48229752923</v>
      </c>
      <c r="G256" s="545">
        <f>'[8]RCB 3 An3D-Asset &amp;Liability '!G256</f>
        <v>3048.2713697176387</v>
      </c>
      <c r="H256" s="545">
        <f>'[8]RCB 3 An3D-Asset &amp;Liability '!H256</f>
        <v>0</v>
      </c>
      <c r="I256" s="546">
        <f>'[8]RCB 3 An3D-Asset &amp;Liability '!I256</f>
        <v>3467.8232972205592</v>
      </c>
      <c r="J256" s="547">
        <f>'[8]RCB 3 An3D-Asset &amp;Liability '!J256</f>
        <v>0</v>
      </c>
      <c r="K256" s="545">
        <f>'[8]RCB 3 An3D-Asset &amp;Liability '!K256</f>
        <v>72811495.480209365</v>
      </c>
      <c r="L256" s="545">
        <f>'[8]RCB 3 An3D-Asset &amp;Liability '!L256</f>
        <v>3219539.3782937014</v>
      </c>
      <c r="M256" s="545">
        <f>'[8]RCB 3 An3D-Asset &amp;Liability '!M256</f>
        <v>0</v>
      </c>
      <c r="N256" s="546">
        <f>'[8]RCB 3 An3D-Asset &amp;Liability '!N256</f>
        <v>169089.91131490853</v>
      </c>
      <c r="O256" s="547">
        <f>'[8]RCB 3 An3D-Asset &amp;Liability '!O256</f>
        <v>1018816922.4885887</v>
      </c>
      <c r="P256" s="545">
        <f>'[8]RCB 3 An3D-Asset &amp;Liability '!P256</f>
        <v>38376018.573995553</v>
      </c>
      <c r="Q256" s="546">
        <f>'[8]RCB 3 An3D-Asset &amp;Liability '!Q256</f>
        <v>1680347.214936761</v>
      </c>
      <c r="R256" s="547">
        <f>'[8]RCB 3 An3D-Asset &amp;Liability '!R256</f>
        <v>0</v>
      </c>
      <c r="S256" s="545">
        <f>'[8]RCB 3 An3D-Asset &amp;Liability '!S256</f>
        <v>0</v>
      </c>
      <c r="T256" s="545">
        <f>'[8]RCB 3 An3D-Asset &amp;Liability '!T256</f>
        <v>0</v>
      </c>
      <c r="U256" s="545">
        <f>'[8]RCB 3 An3D-Asset &amp;Liability '!U256</f>
        <v>0</v>
      </c>
      <c r="V256" s="546">
        <f>'[8]RCB 3 An3D-Asset &amp;Liability '!V256</f>
        <v>0</v>
      </c>
      <c r="W256" s="547">
        <f>'[8]RCB 3 An3D-Asset &amp;Liability '!W256</f>
        <v>3136043.2573081041</v>
      </c>
      <c r="X256" s="545">
        <f>'[8]RCB 3 An3D-Asset &amp;Liability '!X256</f>
        <v>47371.085260532505</v>
      </c>
      <c r="Y256" s="546">
        <f>'[8]RCB 3 An3D-Asset &amp;Liability '!Y256</f>
        <v>13040.713211639542</v>
      </c>
      <c r="Z256" s="151"/>
      <c r="AA256" s="169">
        <f>'[8]RCB 3 An3D-Asset &amp;Liability '!AA256</f>
        <v>0</v>
      </c>
      <c r="AB256" s="170">
        <f>'[8]RCB 3 An3D-Asset &amp;Liability '!AB256</f>
        <v>0</v>
      </c>
      <c r="AC256" s="171">
        <f>'[8]RCB 3 An3D-Asset &amp;Liability '!AC256</f>
        <v>0</v>
      </c>
      <c r="AD256" s="169">
        <f>'[8]RCB 3 An3D-Asset &amp;Liability '!AD256</f>
        <v>0</v>
      </c>
      <c r="AE256" s="170">
        <f>'[8]RCB 3 An3D-Asset &amp;Liability '!AE256</f>
        <v>0</v>
      </c>
      <c r="AF256" s="170">
        <f>'[8]RCB 3 An3D-Asset &amp;Liability '!AF256</f>
        <v>0</v>
      </c>
      <c r="AG256" s="169">
        <f>'[8]RCB 3 An3D-Asset &amp;Liability '!AG256</f>
        <v>0</v>
      </c>
      <c r="AH256" s="170">
        <f>'[8]RCB 3 An3D-Asset &amp;Liability '!AH256</f>
        <v>0</v>
      </c>
      <c r="AI256" s="170">
        <f>'[8]RCB 3 An3D-Asset &amp;Liability '!AI256</f>
        <v>0</v>
      </c>
      <c r="AJ256" s="171">
        <f>'[8]RCB 3 An3D-Asset &amp;Liability '!AJ256</f>
        <v>0</v>
      </c>
      <c r="AK256" s="170">
        <f>'[8]RCB 3 An3D-Asset &amp;Liability '!AK256</f>
        <v>0</v>
      </c>
      <c r="AL256" s="170">
        <f>'[8]RCB 3 An3D-Asset &amp;Liability '!AL256</f>
        <v>0</v>
      </c>
      <c r="AM256" s="170">
        <f>'[8]RCB 3 An3D-Asset &amp;Liability '!AM256</f>
        <v>0</v>
      </c>
      <c r="AN256" s="169">
        <f>'[8]RCB 3 An3D-Asset &amp;Liability '!AN256</f>
        <v>0</v>
      </c>
      <c r="AO256" s="170">
        <f>'[8]RCB 3 An3D-Asset &amp;Liability '!AO256</f>
        <v>0</v>
      </c>
      <c r="AP256" s="171">
        <f>'[8]RCB 3 An3D-Asset &amp;Liability '!AP256</f>
        <v>0</v>
      </c>
    </row>
    <row r="257" spans="1:42">
      <c r="A257" s="168">
        <f>'[8]RCB 3 An3D-Asset &amp;Liability '!A257</f>
        <v>49491</v>
      </c>
      <c r="B257" s="545">
        <f>'[8]RCB 3 An3D-Asset &amp;Liability '!B257</f>
        <v>1770716.6727635697</v>
      </c>
      <c r="C257" s="545">
        <f>'[8]RCB 3 An3D-Asset &amp;Liability '!C257</f>
        <v>15909.766867334933</v>
      </c>
      <c r="D257" s="546">
        <f>'[8]RCB 3 An3D-Asset &amp;Liability '!D257</f>
        <v>5741.4029120747182</v>
      </c>
      <c r="E257" s="547">
        <f>'[8]RCB 3 An3D-Asset &amp;Liability '!E257</f>
        <v>0</v>
      </c>
      <c r="F257" s="545">
        <f>'[8]RCB 3 An3D-Asset &amp;Liability '!F257</f>
        <v>830897.21092781168</v>
      </c>
      <c r="G257" s="545">
        <f>'[8]RCB 3 An3D-Asset &amp;Liability '!G257</f>
        <v>3060.9470981633776</v>
      </c>
      <c r="H257" s="545">
        <f>'[8]RCB 3 An3D-Asset &amp;Liability '!H257</f>
        <v>0</v>
      </c>
      <c r="I257" s="546">
        <f>'[8]RCB 3 An3D-Asset &amp;Liability '!I257</f>
        <v>3455.147568774817</v>
      </c>
      <c r="J257" s="547">
        <f>'[8]RCB 3 An3D-Asset &amp;Liability '!J257</f>
        <v>0</v>
      </c>
      <c r="K257" s="545">
        <f>'[8]RCB 3 An3D-Asset &amp;Liability '!K257</f>
        <v>69591956.101915732</v>
      </c>
      <c r="L257" s="545">
        <f>'[8]RCB 3 An3D-Asset &amp;Liability '!L257</f>
        <v>3855180.7092095679</v>
      </c>
      <c r="M257" s="545">
        <f>'[8]RCB 3 An3D-Asset &amp;Liability '!M257</f>
        <v>0</v>
      </c>
      <c r="N257" s="546">
        <f>'[8]RCB 3 An3D-Asset &amp;Liability '!N257</f>
        <v>161999.62699965612</v>
      </c>
      <c r="O257" s="547">
        <f>'[8]RCB 3 An3D-Asset &amp;Liability '!O257</f>
        <v>980440903.91459501</v>
      </c>
      <c r="P257" s="545">
        <f>'[8]RCB 3 An3D-Asset &amp;Liability '!P257</f>
        <v>30726520.450279228</v>
      </c>
      <c r="Q257" s="546">
        <f>'[8]RCB 3 An3D-Asset &amp;Liability '!Q257</f>
        <v>1612316.9004816376</v>
      </c>
      <c r="R257" s="547">
        <f>'[8]RCB 3 An3D-Asset &amp;Liability '!R257</f>
        <v>0</v>
      </c>
      <c r="S257" s="545">
        <f>'[8]RCB 3 An3D-Asset &amp;Liability '!S257</f>
        <v>0</v>
      </c>
      <c r="T257" s="545">
        <f>'[8]RCB 3 An3D-Asset &amp;Liability '!T257</f>
        <v>0</v>
      </c>
      <c r="U257" s="545">
        <f>'[8]RCB 3 An3D-Asset &amp;Liability '!U257</f>
        <v>0</v>
      </c>
      <c r="V257" s="546">
        <f>'[8]RCB 3 An3D-Asset &amp;Liability '!V257</f>
        <v>0</v>
      </c>
      <c r="W257" s="547">
        <f>'[8]RCB 3 An3D-Asset &amp;Liability '!W257</f>
        <v>3088672.1720475727</v>
      </c>
      <c r="X257" s="545">
        <f>'[8]RCB 3 An3D-Asset &amp;Liability '!X257</f>
        <v>44539.458309087982</v>
      </c>
      <c r="Y257" s="546">
        <f>'[8]RCB 3 An3D-Asset &amp;Liability '!Y257</f>
        <v>12843.72844876449</v>
      </c>
      <c r="Z257" s="151"/>
      <c r="AA257" s="169">
        <f>'[8]RCB 3 An3D-Asset &amp;Liability '!AA257</f>
        <v>0</v>
      </c>
      <c r="AB257" s="170">
        <f>'[8]RCB 3 An3D-Asset &amp;Liability '!AB257</f>
        <v>0</v>
      </c>
      <c r="AC257" s="171">
        <f>'[8]RCB 3 An3D-Asset &amp;Liability '!AC257</f>
        <v>0</v>
      </c>
      <c r="AD257" s="169">
        <f>'[8]RCB 3 An3D-Asset &amp;Liability '!AD257</f>
        <v>0</v>
      </c>
      <c r="AE257" s="170">
        <f>'[8]RCB 3 An3D-Asset &amp;Liability '!AE257</f>
        <v>0</v>
      </c>
      <c r="AF257" s="170">
        <f>'[8]RCB 3 An3D-Asset &amp;Liability '!AF257</f>
        <v>0</v>
      </c>
      <c r="AG257" s="169">
        <f>'[8]RCB 3 An3D-Asset &amp;Liability '!AG257</f>
        <v>0</v>
      </c>
      <c r="AH257" s="170">
        <f>'[8]RCB 3 An3D-Asset &amp;Liability '!AH257</f>
        <v>0</v>
      </c>
      <c r="AI257" s="170">
        <f>'[8]RCB 3 An3D-Asset &amp;Liability '!AI257</f>
        <v>0</v>
      </c>
      <c r="AJ257" s="171">
        <f>'[8]RCB 3 An3D-Asset &amp;Liability '!AJ257</f>
        <v>0</v>
      </c>
      <c r="AK257" s="170">
        <f>'[8]RCB 3 An3D-Asset &amp;Liability '!AK257</f>
        <v>0</v>
      </c>
      <c r="AL257" s="170">
        <f>'[8]RCB 3 An3D-Asset &amp;Liability '!AL257</f>
        <v>0</v>
      </c>
      <c r="AM257" s="170">
        <f>'[8]RCB 3 An3D-Asset &amp;Liability '!AM257</f>
        <v>0</v>
      </c>
      <c r="AN257" s="169">
        <f>'[8]RCB 3 An3D-Asset &amp;Liability '!AN257</f>
        <v>0</v>
      </c>
      <c r="AO257" s="170">
        <f>'[8]RCB 3 An3D-Asset &amp;Liability '!AO257</f>
        <v>0</v>
      </c>
      <c r="AP257" s="171">
        <f>'[8]RCB 3 An3D-Asset &amp;Liability '!AP257</f>
        <v>0</v>
      </c>
    </row>
    <row r="258" spans="1:42">
      <c r="A258" s="168">
        <f>'[8]RCB 3 An3D-Asset &amp;Liability '!A258</f>
        <v>49522</v>
      </c>
      <c r="B258" s="545">
        <f>'[8]RCB 3 An3D-Asset &amp;Liability '!B258</f>
        <v>1754806.9058962348</v>
      </c>
      <c r="C258" s="545">
        <f>'[8]RCB 3 An3D-Asset &amp;Liability '!C258</f>
        <v>15961.486818343536</v>
      </c>
      <c r="D258" s="546">
        <f>'[8]RCB 3 An3D-Asset &amp;Liability '!D258</f>
        <v>5689.6829610659133</v>
      </c>
      <c r="E258" s="547">
        <f>'[8]RCB 3 An3D-Asset &amp;Liability '!E258</f>
        <v>0</v>
      </c>
      <c r="F258" s="545">
        <f>'[8]RCB 3 An3D-Asset &amp;Liability '!F258</f>
        <v>827836.26382964826</v>
      </c>
      <c r="G258" s="545">
        <f>'[8]RCB 3 An3D-Asset &amp;Liability '!G258</f>
        <v>3073.6755365132399</v>
      </c>
      <c r="H258" s="545">
        <f>'[8]RCB 3 An3D-Asset &amp;Liability '!H258</f>
        <v>0</v>
      </c>
      <c r="I258" s="546">
        <f>'[8]RCB 3 An3D-Asset &amp;Liability '!I258</f>
        <v>3442.4191304249539</v>
      </c>
      <c r="J258" s="547">
        <f>'[8]RCB 3 An3D-Asset &amp;Liability '!J258</f>
        <v>0</v>
      </c>
      <c r="K258" s="545">
        <f>'[8]RCB 3 An3D-Asset &amp;Liability '!K258</f>
        <v>65736775.392706081</v>
      </c>
      <c r="L258" s="545">
        <f>'[8]RCB 3 An3D-Asset &amp;Liability '!L258</f>
        <v>2000740.9338498837</v>
      </c>
      <c r="M258" s="545">
        <f>'[8]RCB 3 An3D-Asset &amp;Liability '!M258</f>
        <v>0</v>
      </c>
      <c r="N258" s="546">
        <f>'[8]RCB 3 An3D-Asset &amp;Liability '!N258</f>
        <v>153598.27130112334</v>
      </c>
      <c r="O258" s="547">
        <f>'[8]RCB 3 An3D-Asset &amp;Liability '!O258</f>
        <v>949714383.46431589</v>
      </c>
      <c r="P258" s="545">
        <f>'[8]RCB 3 An3D-Asset &amp;Liability '!P258</f>
        <v>41274475.550381325</v>
      </c>
      <c r="Q258" s="546">
        <f>'[8]RCB 3 An3D-Asset &amp;Liability '!Q258</f>
        <v>1555375.7801281293</v>
      </c>
      <c r="R258" s="547">
        <f>'[8]RCB 3 An3D-Asset &amp;Liability '!R258</f>
        <v>0</v>
      </c>
      <c r="S258" s="545">
        <f>'[8]RCB 3 An3D-Asset &amp;Liability '!S258</f>
        <v>0</v>
      </c>
      <c r="T258" s="545">
        <f>'[8]RCB 3 An3D-Asset &amp;Liability '!T258</f>
        <v>0</v>
      </c>
      <c r="U258" s="545">
        <f>'[8]RCB 3 An3D-Asset &amp;Liability '!U258</f>
        <v>0</v>
      </c>
      <c r="V258" s="546">
        <f>'[8]RCB 3 An3D-Asset &amp;Liability '!V258</f>
        <v>0</v>
      </c>
      <c r="W258" s="547">
        <f>'[8]RCB 3 An3D-Asset &amp;Liability '!W258</f>
        <v>3044132.7137384848</v>
      </c>
      <c r="X258" s="545">
        <f>'[8]RCB 3 An3D-Asset &amp;Liability '!X258</f>
        <v>43332.897783773456</v>
      </c>
      <c r="Y258" s="546">
        <f>'[8]RCB 3 An3D-Asset &amp;Liability '!Y258</f>
        <v>12658.518534629202</v>
      </c>
      <c r="Z258" s="151"/>
      <c r="AA258" s="169">
        <f>'[8]RCB 3 An3D-Asset &amp;Liability '!AA258</f>
        <v>0</v>
      </c>
      <c r="AB258" s="170">
        <f>'[8]RCB 3 An3D-Asset &amp;Liability '!AB258</f>
        <v>0</v>
      </c>
      <c r="AC258" s="171">
        <f>'[8]RCB 3 An3D-Asset &amp;Liability '!AC258</f>
        <v>0</v>
      </c>
      <c r="AD258" s="169">
        <f>'[8]RCB 3 An3D-Asset &amp;Liability '!AD258</f>
        <v>0</v>
      </c>
      <c r="AE258" s="170">
        <f>'[8]RCB 3 An3D-Asset &amp;Liability '!AE258</f>
        <v>0</v>
      </c>
      <c r="AF258" s="170">
        <f>'[8]RCB 3 An3D-Asset &amp;Liability '!AF258</f>
        <v>0</v>
      </c>
      <c r="AG258" s="169">
        <f>'[8]RCB 3 An3D-Asset &amp;Liability '!AG258</f>
        <v>0</v>
      </c>
      <c r="AH258" s="170">
        <f>'[8]RCB 3 An3D-Asset &amp;Liability '!AH258</f>
        <v>0</v>
      </c>
      <c r="AI258" s="170">
        <f>'[8]RCB 3 An3D-Asset &amp;Liability '!AI258</f>
        <v>0</v>
      </c>
      <c r="AJ258" s="171">
        <f>'[8]RCB 3 An3D-Asset &amp;Liability '!AJ258</f>
        <v>0</v>
      </c>
      <c r="AK258" s="170">
        <f>'[8]RCB 3 An3D-Asset &amp;Liability '!AK258</f>
        <v>0</v>
      </c>
      <c r="AL258" s="170">
        <f>'[8]RCB 3 An3D-Asset &amp;Liability '!AL258</f>
        <v>0</v>
      </c>
      <c r="AM258" s="170">
        <f>'[8]RCB 3 An3D-Asset &amp;Liability '!AM258</f>
        <v>0</v>
      </c>
      <c r="AN258" s="169">
        <f>'[8]RCB 3 An3D-Asset &amp;Liability '!AN258</f>
        <v>0</v>
      </c>
      <c r="AO258" s="170">
        <f>'[8]RCB 3 An3D-Asset &amp;Liability '!AO258</f>
        <v>0</v>
      </c>
      <c r="AP258" s="171">
        <f>'[8]RCB 3 An3D-Asset &amp;Liability '!AP258</f>
        <v>0</v>
      </c>
    </row>
    <row r="259" spans="1:42">
      <c r="A259" s="168">
        <f>'[8]RCB 3 An3D-Asset &amp;Liability '!A259</f>
        <v>49553</v>
      </c>
      <c r="B259" s="545">
        <f>'[8]RCB 3 An3D-Asset &amp;Liability '!B259</f>
        <v>1738845.4190778909</v>
      </c>
      <c r="C259" s="545">
        <f>'[8]RCB 3 An3D-Asset &amp;Liability '!C259</f>
        <v>12995.108135557162</v>
      </c>
      <c r="D259" s="546">
        <f>'[8]RCB 3 An3D-Asset &amp;Liability '!D259</f>
        <v>5637.7948664639043</v>
      </c>
      <c r="E259" s="547">
        <f>'[8]RCB 3 An3D-Asset &amp;Liability '!E259</f>
        <v>0</v>
      </c>
      <c r="F259" s="545">
        <f>'[8]RCB 3 An3D-Asset &amp;Liability '!F259</f>
        <v>824762.58829313505</v>
      </c>
      <c r="G259" s="545">
        <f>'[8]RCB 3 An3D-Asset &amp;Liability '!G259</f>
        <v>3086.4569039525659</v>
      </c>
      <c r="H259" s="545">
        <f>'[8]RCB 3 An3D-Asset &amp;Liability '!H259</f>
        <v>0</v>
      </c>
      <c r="I259" s="546">
        <f>'[8]RCB 3 An3D-Asset &amp;Liability '!I259</f>
        <v>3429.6377629856197</v>
      </c>
      <c r="J259" s="547">
        <f>'[8]RCB 3 An3D-Asset &amp;Liability '!J259</f>
        <v>0</v>
      </c>
      <c r="K259" s="545">
        <f>'[8]RCB 3 An3D-Asset &amp;Liability '!K259</f>
        <v>63736034.458856195</v>
      </c>
      <c r="L259" s="545">
        <f>'[8]RCB 3 An3D-Asset &amp;Liability '!L259</f>
        <v>1268989.5697259484</v>
      </c>
      <c r="M259" s="545">
        <f>'[8]RCB 3 An3D-Asset &amp;Liability '!M259</f>
        <v>0</v>
      </c>
      <c r="N259" s="546">
        <f>'[8]RCB 3 An3D-Asset &amp;Liability '!N259</f>
        <v>148834.2186203952</v>
      </c>
      <c r="O259" s="547">
        <f>'[8]RCB 3 An3D-Asset &amp;Liability '!O259</f>
        <v>908439907.91393411</v>
      </c>
      <c r="P259" s="545">
        <f>'[8]RCB 3 An3D-Asset &amp;Liability '!P259</f>
        <v>35553387.037593797</v>
      </c>
      <c r="Q259" s="546">
        <f>'[8]RCB 3 An3D-Asset &amp;Liability '!Q259</f>
        <v>1480879.4513395175</v>
      </c>
      <c r="R259" s="547">
        <f>'[8]RCB 3 An3D-Asset &amp;Liability '!R259</f>
        <v>0</v>
      </c>
      <c r="S259" s="545">
        <f>'[8]RCB 3 An3D-Asset &amp;Liability '!S259</f>
        <v>0</v>
      </c>
      <c r="T259" s="545">
        <f>'[8]RCB 3 An3D-Asset &amp;Liability '!T259</f>
        <v>0</v>
      </c>
      <c r="U259" s="545">
        <f>'[8]RCB 3 An3D-Asset &amp;Liability '!U259</f>
        <v>0</v>
      </c>
      <c r="V259" s="546">
        <f>'[8]RCB 3 An3D-Asset &amp;Liability '!V259</f>
        <v>0</v>
      </c>
      <c r="W259" s="547">
        <f>'[8]RCB 3 An3D-Asset &amp;Liability '!W259</f>
        <v>3000799.8159547108</v>
      </c>
      <c r="X259" s="545">
        <f>'[8]RCB 3 An3D-Asset &amp;Liability '!X259</f>
        <v>41590.327423385403</v>
      </c>
      <c r="Y259" s="546">
        <f>'[8]RCB 3 An3D-Asset &amp;Liability '!Y259</f>
        <v>12478.32590134501</v>
      </c>
      <c r="Z259" s="151"/>
      <c r="AA259" s="169">
        <f>'[8]RCB 3 An3D-Asset &amp;Liability '!AA259</f>
        <v>0</v>
      </c>
      <c r="AB259" s="170">
        <f>'[8]RCB 3 An3D-Asset &amp;Liability '!AB259</f>
        <v>0</v>
      </c>
      <c r="AC259" s="171">
        <f>'[8]RCB 3 An3D-Asset &amp;Liability '!AC259</f>
        <v>0</v>
      </c>
      <c r="AD259" s="169">
        <f>'[8]RCB 3 An3D-Asset &amp;Liability '!AD259</f>
        <v>0</v>
      </c>
      <c r="AE259" s="170">
        <f>'[8]RCB 3 An3D-Asset &amp;Liability '!AE259</f>
        <v>0</v>
      </c>
      <c r="AF259" s="170">
        <f>'[8]RCB 3 An3D-Asset &amp;Liability '!AF259</f>
        <v>0</v>
      </c>
      <c r="AG259" s="169">
        <f>'[8]RCB 3 An3D-Asset &amp;Liability '!AG259</f>
        <v>0</v>
      </c>
      <c r="AH259" s="170">
        <f>'[8]RCB 3 An3D-Asset &amp;Liability '!AH259</f>
        <v>0</v>
      </c>
      <c r="AI259" s="170">
        <f>'[8]RCB 3 An3D-Asset &amp;Liability '!AI259</f>
        <v>0</v>
      </c>
      <c r="AJ259" s="171">
        <f>'[8]RCB 3 An3D-Asset &amp;Liability '!AJ259</f>
        <v>0</v>
      </c>
      <c r="AK259" s="170">
        <f>'[8]RCB 3 An3D-Asset &amp;Liability '!AK259</f>
        <v>0</v>
      </c>
      <c r="AL259" s="170">
        <f>'[8]RCB 3 An3D-Asset &amp;Liability '!AL259</f>
        <v>0</v>
      </c>
      <c r="AM259" s="170">
        <f>'[8]RCB 3 An3D-Asset &amp;Liability '!AM259</f>
        <v>0</v>
      </c>
      <c r="AN259" s="169">
        <f>'[8]RCB 3 An3D-Asset &amp;Liability '!AN259</f>
        <v>0</v>
      </c>
      <c r="AO259" s="170">
        <f>'[8]RCB 3 An3D-Asset &amp;Liability '!AO259</f>
        <v>0</v>
      </c>
      <c r="AP259" s="171">
        <f>'[8]RCB 3 An3D-Asset &amp;Liability '!AP259</f>
        <v>0</v>
      </c>
    </row>
    <row r="260" spans="1:42">
      <c r="A260" s="168">
        <f>'[8]RCB 3 An3D-Asset &amp;Liability '!A260</f>
        <v>49583</v>
      </c>
      <c r="B260" s="545">
        <f>'[8]RCB 3 An3D-Asset &amp;Liability '!B260</f>
        <v>1725850.3109423341</v>
      </c>
      <c r="C260" s="545">
        <f>'[8]RCB 3 An3D-Asset &amp;Liability '!C260</f>
        <v>13037.380705626303</v>
      </c>
      <c r="D260" s="546">
        <f>'[8]RCB 3 An3D-Asset &amp;Liability '!D260</f>
        <v>5595.5222963947754</v>
      </c>
      <c r="E260" s="547">
        <f>'[8]RCB 3 An3D-Asset &amp;Liability '!E260</f>
        <v>0</v>
      </c>
      <c r="F260" s="545">
        <f>'[8]RCB 3 An3D-Asset &amp;Liability '!F260</f>
        <v>821676.13138918253</v>
      </c>
      <c r="G260" s="545">
        <f>'[8]RCB 3 An3D-Asset &amp;Liability '!G260</f>
        <v>3099.2914205781667</v>
      </c>
      <c r="H260" s="545">
        <f>'[8]RCB 3 An3D-Asset &amp;Liability '!H260</f>
        <v>0</v>
      </c>
      <c r="I260" s="546">
        <f>'[8]RCB 3 An3D-Asset &amp;Liability '!I260</f>
        <v>3416.8032463600171</v>
      </c>
      <c r="J260" s="547">
        <f>'[8]RCB 3 An3D-Asset &amp;Liability '!J260</f>
        <v>0</v>
      </c>
      <c r="K260" s="545">
        <f>'[8]RCB 3 An3D-Asset &amp;Liability '!K260</f>
        <v>62467044.889130212</v>
      </c>
      <c r="L260" s="545">
        <f>'[8]RCB 3 An3D-Asset &amp;Liability '!L260</f>
        <v>2108302.6544049308</v>
      </c>
      <c r="M260" s="545">
        <f>'[8]RCB 3 An3D-Asset &amp;Liability '!M260</f>
        <v>0</v>
      </c>
      <c r="N260" s="546">
        <f>'[8]RCB 3 An3D-Asset &amp;Liability '!N260</f>
        <v>145742.8746801852</v>
      </c>
      <c r="O260" s="547">
        <f>'[8]RCB 3 An3D-Asset &amp;Liability '!O260</f>
        <v>872886520.87633932</v>
      </c>
      <c r="P260" s="545">
        <f>'[8]RCB 3 An3D-Asset &amp;Liability '!P260</f>
        <v>37875435.235207751</v>
      </c>
      <c r="Q260" s="546">
        <f>'[8]RCB 3 An3D-Asset &amp;Liability '!Q260</f>
        <v>1412584.7657515889</v>
      </c>
      <c r="R260" s="547">
        <f>'[8]RCB 3 An3D-Asset &amp;Liability '!R260</f>
        <v>0</v>
      </c>
      <c r="S260" s="545">
        <f>'[8]RCB 3 An3D-Asset &amp;Liability '!S260</f>
        <v>0</v>
      </c>
      <c r="T260" s="545">
        <f>'[8]RCB 3 An3D-Asset &amp;Liability '!T260</f>
        <v>0</v>
      </c>
      <c r="U260" s="545">
        <f>'[8]RCB 3 An3D-Asset &amp;Liability '!U260</f>
        <v>0</v>
      </c>
      <c r="V260" s="546">
        <f>'[8]RCB 3 An3D-Asset &amp;Liability '!V260</f>
        <v>0</v>
      </c>
      <c r="W260" s="547">
        <f>'[8]RCB 3 An3D-Asset &amp;Liability '!W260</f>
        <v>2959209.4885313264</v>
      </c>
      <c r="X260" s="545">
        <f>'[8]RCB 3 An3D-Asset &amp;Liability '!X260</f>
        <v>124611.94936940126</v>
      </c>
      <c r="Y260" s="546">
        <f>'[8]RCB 3 An3D-Asset &amp;Liability '!Y260</f>
        <v>12305.379456476097</v>
      </c>
      <c r="Z260" s="151"/>
      <c r="AA260" s="169">
        <f>'[8]RCB 3 An3D-Asset &amp;Liability '!AA260</f>
        <v>0</v>
      </c>
      <c r="AB260" s="170">
        <f>'[8]RCB 3 An3D-Asset &amp;Liability '!AB260</f>
        <v>0</v>
      </c>
      <c r="AC260" s="171">
        <f>'[8]RCB 3 An3D-Asset &amp;Liability '!AC260</f>
        <v>0</v>
      </c>
      <c r="AD260" s="169">
        <f>'[8]RCB 3 An3D-Asset &amp;Liability '!AD260</f>
        <v>0</v>
      </c>
      <c r="AE260" s="170">
        <f>'[8]RCB 3 An3D-Asset &amp;Liability '!AE260</f>
        <v>0</v>
      </c>
      <c r="AF260" s="170">
        <f>'[8]RCB 3 An3D-Asset &amp;Liability '!AF260</f>
        <v>0</v>
      </c>
      <c r="AG260" s="169">
        <f>'[8]RCB 3 An3D-Asset &amp;Liability '!AG260</f>
        <v>0</v>
      </c>
      <c r="AH260" s="170">
        <f>'[8]RCB 3 An3D-Asset &amp;Liability '!AH260</f>
        <v>0</v>
      </c>
      <c r="AI260" s="170">
        <f>'[8]RCB 3 An3D-Asset &amp;Liability '!AI260</f>
        <v>0</v>
      </c>
      <c r="AJ260" s="171">
        <f>'[8]RCB 3 An3D-Asset &amp;Liability '!AJ260</f>
        <v>0</v>
      </c>
      <c r="AK260" s="170">
        <f>'[8]RCB 3 An3D-Asset &amp;Liability '!AK260</f>
        <v>0</v>
      </c>
      <c r="AL260" s="170">
        <f>'[8]RCB 3 An3D-Asset &amp;Liability '!AL260</f>
        <v>0</v>
      </c>
      <c r="AM260" s="170">
        <f>'[8]RCB 3 An3D-Asset &amp;Liability '!AM260</f>
        <v>0</v>
      </c>
      <c r="AN260" s="169">
        <f>'[8]RCB 3 An3D-Asset &amp;Liability '!AN260</f>
        <v>0</v>
      </c>
      <c r="AO260" s="170">
        <f>'[8]RCB 3 An3D-Asset &amp;Liability '!AO260</f>
        <v>0</v>
      </c>
      <c r="AP260" s="171">
        <f>'[8]RCB 3 An3D-Asset &amp;Liability '!AP260</f>
        <v>0</v>
      </c>
    </row>
    <row r="261" spans="1:42">
      <c r="A261" s="168">
        <f>'[8]RCB 3 An3D-Asset &amp;Liability '!A261</f>
        <v>49614</v>
      </c>
      <c r="B261" s="545">
        <f>'[8]RCB 3 An3D-Asset &amp;Liability '!B261</f>
        <v>1712812.9302367077</v>
      </c>
      <c r="C261" s="545">
        <f>'[8]RCB 3 An3D-Asset &amp;Liability '!C261</f>
        <v>13079.790797257634</v>
      </c>
      <c r="D261" s="546">
        <f>'[8]RCB 3 An3D-Asset &amp;Liability '!D261</f>
        <v>5553.1122047633608</v>
      </c>
      <c r="E261" s="547">
        <f>'[8]RCB 3 An3D-Asset &amp;Liability '!E261</f>
        <v>0</v>
      </c>
      <c r="F261" s="545">
        <f>'[8]RCB 3 An3D-Asset &amp;Liability '!F261</f>
        <v>818576.83996860427</v>
      </c>
      <c r="G261" s="545">
        <f>'[8]RCB 3 An3D-Asset &amp;Liability '!G261</f>
        <v>3112.179307402062</v>
      </c>
      <c r="H261" s="545">
        <f>'[8]RCB 3 An3D-Asset &amp;Liability '!H261</f>
        <v>0</v>
      </c>
      <c r="I261" s="546">
        <f>'[8]RCB 3 An3D-Asset &amp;Liability '!I261</f>
        <v>3403.9153595361131</v>
      </c>
      <c r="J261" s="547">
        <f>'[8]RCB 3 An3D-Asset &amp;Liability '!J261</f>
        <v>0</v>
      </c>
      <c r="K261" s="545">
        <f>'[8]RCB 3 An3D-Asset &amp;Liability '!K261</f>
        <v>60358742.234725349</v>
      </c>
      <c r="L261" s="545">
        <f>'[8]RCB 3 An3D-Asset &amp;Liability '!L261</f>
        <v>2387766.3887149855</v>
      </c>
      <c r="M261" s="545">
        <f>'[8]RCB 3 An3D-Asset &amp;Liability '!M261</f>
        <v>0</v>
      </c>
      <c r="N261" s="546">
        <f>'[8]RCB 3 An3D-Asset &amp;Liability '!N261</f>
        <v>141277.22607814649</v>
      </c>
      <c r="O261" s="547">
        <f>'[8]RCB 3 An3D-Asset &amp;Liability '!O261</f>
        <v>835011085.64113212</v>
      </c>
      <c r="P261" s="545">
        <f>'[8]RCB 3 An3D-Asset &amp;Liability '!P261</f>
        <v>27692062.17892598</v>
      </c>
      <c r="Q261" s="546">
        <f>'[8]RCB 3 An3D-Asset &amp;Liability '!Q261</f>
        <v>1342299.594084729</v>
      </c>
      <c r="R261" s="547">
        <f>'[8]RCB 3 An3D-Asset &amp;Liability '!R261</f>
        <v>0</v>
      </c>
      <c r="S261" s="545">
        <f>'[8]RCB 3 An3D-Asset &amp;Liability '!S261</f>
        <v>0</v>
      </c>
      <c r="T261" s="545">
        <f>'[8]RCB 3 An3D-Asset &amp;Liability '!T261</f>
        <v>0</v>
      </c>
      <c r="U261" s="545">
        <f>'[8]RCB 3 An3D-Asset &amp;Liability '!U261</f>
        <v>0</v>
      </c>
      <c r="V261" s="546">
        <f>'[8]RCB 3 An3D-Asset &amp;Liability '!V261</f>
        <v>0</v>
      </c>
      <c r="W261" s="547">
        <f>'[8]RCB 3 An3D-Asset &amp;Liability '!W261</f>
        <v>2834597.5391619252</v>
      </c>
      <c r="X261" s="545">
        <f>'[8]RCB 3 An3D-Asset &amp;Liability '!X261</f>
        <v>39330.659655429168</v>
      </c>
      <c r="Y261" s="546">
        <f>'[8]RCB 3 An3D-Asset &amp;Liability '!Y261</f>
        <v>11787.201433681674</v>
      </c>
      <c r="Z261" s="151"/>
      <c r="AA261" s="169">
        <f>'[8]RCB 3 An3D-Asset &amp;Liability '!AA261</f>
        <v>0</v>
      </c>
      <c r="AB261" s="170">
        <f>'[8]RCB 3 An3D-Asset &amp;Liability '!AB261</f>
        <v>0</v>
      </c>
      <c r="AC261" s="171">
        <f>'[8]RCB 3 An3D-Asset &amp;Liability '!AC261</f>
        <v>0</v>
      </c>
      <c r="AD261" s="169">
        <f>'[8]RCB 3 An3D-Asset &amp;Liability '!AD261</f>
        <v>0</v>
      </c>
      <c r="AE261" s="170">
        <f>'[8]RCB 3 An3D-Asset &amp;Liability '!AE261</f>
        <v>0</v>
      </c>
      <c r="AF261" s="170">
        <f>'[8]RCB 3 An3D-Asset &amp;Liability '!AF261</f>
        <v>0</v>
      </c>
      <c r="AG261" s="169">
        <f>'[8]RCB 3 An3D-Asset &amp;Liability '!AG261</f>
        <v>0</v>
      </c>
      <c r="AH261" s="170">
        <f>'[8]RCB 3 An3D-Asset &amp;Liability '!AH261</f>
        <v>0</v>
      </c>
      <c r="AI261" s="170">
        <f>'[8]RCB 3 An3D-Asset &amp;Liability '!AI261</f>
        <v>0</v>
      </c>
      <c r="AJ261" s="171">
        <f>'[8]RCB 3 An3D-Asset &amp;Liability '!AJ261</f>
        <v>0</v>
      </c>
      <c r="AK261" s="170">
        <f>'[8]RCB 3 An3D-Asset &amp;Liability '!AK261</f>
        <v>0</v>
      </c>
      <c r="AL261" s="170">
        <f>'[8]RCB 3 An3D-Asset &amp;Liability '!AL261</f>
        <v>0</v>
      </c>
      <c r="AM261" s="170">
        <f>'[8]RCB 3 An3D-Asset &amp;Liability '!AM261</f>
        <v>0</v>
      </c>
      <c r="AN261" s="169">
        <f>'[8]RCB 3 An3D-Asset &amp;Liability '!AN261</f>
        <v>0</v>
      </c>
      <c r="AO261" s="170">
        <f>'[8]RCB 3 An3D-Asset &amp;Liability '!AO261</f>
        <v>0</v>
      </c>
      <c r="AP261" s="171">
        <f>'[8]RCB 3 An3D-Asset &amp;Liability '!AP261</f>
        <v>0</v>
      </c>
    </row>
    <row r="262" spans="1:42">
      <c r="A262" s="168">
        <f>'[8]RCB 3 An3D-Asset &amp;Liability '!A262</f>
        <v>49644</v>
      </c>
      <c r="B262" s="545">
        <f>'[8]RCB 3 An3D-Asset &amp;Liability '!B262</f>
        <v>1699733.1394394501</v>
      </c>
      <c r="C262" s="545">
        <f>'[8]RCB 3 An3D-Asset &amp;Liability '!C262</f>
        <v>345192.53885787295</v>
      </c>
      <c r="D262" s="546">
        <f>'[8]RCB 3 An3D-Asset &amp;Liability '!D262</f>
        <v>5510.5641441480593</v>
      </c>
      <c r="E262" s="547">
        <f>'[8]RCB 3 An3D-Asset &amp;Liability '!E262</f>
        <v>0</v>
      </c>
      <c r="F262" s="545">
        <f>'[8]RCB 3 An3D-Asset &amp;Liability '!F262</f>
        <v>815464.66066120227</v>
      </c>
      <c r="G262" s="545">
        <f>'[8]RCB 3 An3D-Asset &amp;Liability '!G262</f>
        <v>3125.120786355345</v>
      </c>
      <c r="H262" s="545">
        <f>'[8]RCB 3 An3D-Asset &amp;Liability '!H262</f>
        <v>0</v>
      </c>
      <c r="I262" s="546">
        <f>'[8]RCB 3 An3D-Asset &amp;Liability '!I262</f>
        <v>3390.9738805828329</v>
      </c>
      <c r="J262" s="547">
        <f>'[8]RCB 3 An3D-Asset &amp;Liability '!J262</f>
        <v>0</v>
      </c>
      <c r="K262" s="545">
        <f>'[8]RCB 3 An3D-Asset &amp;Liability '!K262</f>
        <v>57970975.846010357</v>
      </c>
      <c r="L262" s="545">
        <f>'[8]RCB 3 An3D-Asset &amp;Liability '!L262</f>
        <v>1467376.376575486</v>
      </c>
      <c r="M262" s="545">
        <f>'[8]RCB 3 An3D-Asset &amp;Liability '!M262</f>
        <v>0</v>
      </c>
      <c r="N262" s="546">
        <f>'[8]RCB 3 An3D-Asset &amp;Liability '!N262</f>
        <v>135874.05480521469</v>
      </c>
      <c r="O262" s="547">
        <f>'[8]RCB 3 An3D-Asset &amp;Liability '!O262</f>
        <v>807319023.46220767</v>
      </c>
      <c r="P262" s="545">
        <f>'[8]RCB 3 An3D-Asset &amp;Liability '!P262</f>
        <v>25067365.492257643</v>
      </c>
      <c r="Q262" s="546">
        <f>'[8]RCB 3 An3D-Asset &amp;Liability '!Q262</f>
        <v>1290750.2383477795</v>
      </c>
      <c r="R262" s="547">
        <f>'[8]RCB 3 An3D-Asset &amp;Liability '!R262</f>
        <v>0</v>
      </c>
      <c r="S262" s="545">
        <f>'[8]RCB 3 An3D-Asset &amp;Liability '!S262</f>
        <v>0</v>
      </c>
      <c r="T262" s="545">
        <f>'[8]RCB 3 An3D-Asset &amp;Liability '!T262</f>
        <v>0</v>
      </c>
      <c r="U262" s="545">
        <f>'[8]RCB 3 An3D-Asset &amp;Liability '!U262</f>
        <v>0</v>
      </c>
      <c r="V262" s="546">
        <f>'[8]RCB 3 An3D-Asset &amp;Liability '!V262</f>
        <v>0</v>
      </c>
      <c r="W262" s="547">
        <f>'[8]RCB 3 An3D-Asset &amp;Liability '!W262</f>
        <v>2795266.8795064967</v>
      </c>
      <c r="X262" s="545">
        <f>'[8]RCB 3 An3D-Asset &amp;Liability '!X262</f>
        <v>38865.516684110335</v>
      </c>
      <c r="Y262" s="546">
        <f>'[8]RCB 3 An3D-Asset &amp;Liability '!Y262</f>
        <v>11623.651440614512</v>
      </c>
      <c r="Z262" s="151"/>
      <c r="AA262" s="169">
        <f>'[8]RCB 3 An3D-Asset &amp;Liability '!AA262</f>
        <v>0</v>
      </c>
      <c r="AB262" s="170">
        <f>'[8]RCB 3 An3D-Asset &amp;Liability '!AB262</f>
        <v>0</v>
      </c>
      <c r="AC262" s="171">
        <f>'[8]RCB 3 An3D-Asset &amp;Liability '!AC262</f>
        <v>0</v>
      </c>
      <c r="AD262" s="169">
        <f>'[8]RCB 3 An3D-Asset &amp;Liability '!AD262</f>
        <v>0</v>
      </c>
      <c r="AE262" s="170">
        <f>'[8]RCB 3 An3D-Asset &amp;Liability '!AE262</f>
        <v>0</v>
      </c>
      <c r="AF262" s="170">
        <f>'[8]RCB 3 An3D-Asset &amp;Liability '!AF262</f>
        <v>0</v>
      </c>
      <c r="AG262" s="169">
        <f>'[8]RCB 3 An3D-Asset &amp;Liability '!AG262</f>
        <v>0</v>
      </c>
      <c r="AH262" s="170">
        <f>'[8]RCB 3 An3D-Asset &amp;Liability '!AH262</f>
        <v>0</v>
      </c>
      <c r="AI262" s="170">
        <f>'[8]RCB 3 An3D-Asset &amp;Liability '!AI262</f>
        <v>0</v>
      </c>
      <c r="AJ262" s="171">
        <f>'[8]RCB 3 An3D-Asset &amp;Liability '!AJ262</f>
        <v>0</v>
      </c>
      <c r="AK262" s="170">
        <f>'[8]RCB 3 An3D-Asset &amp;Liability '!AK262</f>
        <v>0</v>
      </c>
      <c r="AL262" s="170">
        <f>'[8]RCB 3 An3D-Asset &amp;Liability '!AL262</f>
        <v>0</v>
      </c>
      <c r="AM262" s="170">
        <f>'[8]RCB 3 An3D-Asset &amp;Liability '!AM262</f>
        <v>0</v>
      </c>
      <c r="AN262" s="169">
        <f>'[8]RCB 3 An3D-Asset &amp;Liability '!AN262</f>
        <v>0</v>
      </c>
      <c r="AO262" s="170">
        <f>'[8]RCB 3 An3D-Asset &amp;Liability '!AO262</f>
        <v>0</v>
      </c>
      <c r="AP262" s="171">
        <f>'[8]RCB 3 An3D-Asset &amp;Liability '!AP262</f>
        <v>0</v>
      </c>
    </row>
    <row r="263" spans="1:42">
      <c r="A263" s="168">
        <f>'[8]RCB 3 An3D-Asset &amp;Liability '!A263</f>
        <v>49675</v>
      </c>
      <c r="B263" s="545">
        <f>'[8]RCB 3 An3D-Asset &amp;Liability '!B263</f>
        <v>1354540.6005815773</v>
      </c>
      <c r="C263" s="545">
        <f>'[8]RCB 3 An3D-Asset &amp;Liability '!C263</f>
        <v>13165.025336349516</v>
      </c>
      <c r="D263" s="546">
        <f>'[8]RCB 3 An3D-Asset &amp;Liability '!D263</f>
        <v>4391.4167673381517</v>
      </c>
      <c r="E263" s="547">
        <f>'[8]RCB 3 An3D-Asset &amp;Liability '!E263</f>
        <v>0</v>
      </c>
      <c r="F263" s="545">
        <f>'[8]RCB 3 An3D-Asset &amp;Liability '!F263</f>
        <v>812339.53987484693</v>
      </c>
      <c r="G263" s="545">
        <f>'[8]RCB 3 An3D-Asset &amp;Liability '!G263</f>
        <v>3138.1160802919335</v>
      </c>
      <c r="H263" s="545">
        <f>'[8]RCB 3 An3D-Asset &amp;Liability '!H263</f>
        <v>0</v>
      </c>
      <c r="I263" s="546">
        <f>'[8]RCB 3 An3D-Asset &amp;Liability '!I263</f>
        <v>3377.9785866462385</v>
      </c>
      <c r="J263" s="547">
        <f>'[8]RCB 3 An3D-Asset &amp;Liability '!J263</f>
        <v>0</v>
      </c>
      <c r="K263" s="545">
        <f>'[8]RCB 3 An3D-Asset &amp;Liability '!K263</f>
        <v>56503599.469434798</v>
      </c>
      <c r="L263" s="545">
        <f>'[8]RCB 3 An3D-Asset &amp;Liability '!L263</f>
        <v>791518.53639522626</v>
      </c>
      <c r="M263" s="545">
        <f>'[8]RCB 3 An3D-Asset &amp;Liability '!M263</f>
        <v>0</v>
      </c>
      <c r="N263" s="546">
        <f>'[8]RCB 3 An3D-Asset &amp;Liability '!N263</f>
        <v>132606.00128025521</v>
      </c>
      <c r="O263" s="547">
        <f>'[8]RCB 3 An3D-Asset &amp;Liability '!O263</f>
        <v>782251657.96994948</v>
      </c>
      <c r="P263" s="545">
        <f>'[8]RCB 3 An3D-Asset &amp;Liability '!P263</f>
        <v>19566644.769936282</v>
      </c>
      <c r="Q263" s="546">
        <f>'[8]RCB 3 An3D-Asset &amp;Liability '!Q263</f>
        <v>1245126.9756299218</v>
      </c>
      <c r="R263" s="547">
        <f>'[8]RCB 3 An3D-Asset &amp;Liability '!R263</f>
        <v>0</v>
      </c>
      <c r="S263" s="545">
        <f>'[8]RCB 3 An3D-Asset &amp;Liability '!S263</f>
        <v>0</v>
      </c>
      <c r="T263" s="545">
        <f>'[8]RCB 3 An3D-Asset &amp;Liability '!T263</f>
        <v>0</v>
      </c>
      <c r="U263" s="545">
        <f>'[8]RCB 3 An3D-Asset &amp;Liability '!U263</f>
        <v>0</v>
      </c>
      <c r="V263" s="546">
        <f>'[8]RCB 3 An3D-Asset &amp;Liability '!V263</f>
        <v>0</v>
      </c>
      <c r="W263" s="547">
        <f>'[8]RCB 3 An3D-Asset &amp;Liability '!W263</f>
        <v>2756401.362822385</v>
      </c>
      <c r="X263" s="545">
        <f>'[8]RCB 3 An3D-Asset &amp;Liability '!X263</f>
        <v>39027.132457655061</v>
      </c>
      <c r="Y263" s="546">
        <f>'[8]RCB 3 An3D-Asset &amp;Liability '!Y263</f>
        <v>11462.035667069751</v>
      </c>
      <c r="Z263" s="151"/>
      <c r="AA263" s="169">
        <f>'[8]RCB 3 An3D-Asset &amp;Liability '!AA263</f>
        <v>0</v>
      </c>
      <c r="AB263" s="170">
        <f>'[8]RCB 3 An3D-Asset &amp;Liability '!AB263</f>
        <v>0</v>
      </c>
      <c r="AC263" s="171">
        <f>'[8]RCB 3 An3D-Asset &amp;Liability '!AC263</f>
        <v>0</v>
      </c>
      <c r="AD263" s="169">
        <f>'[8]RCB 3 An3D-Asset &amp;Liability '!AD263</f>
        <v>0</v>
      </c>
      <c r="AE263" s="170">
        <f>'[8]RCB 3 An3D-Asset &amp;Liability '!AE263</f>
        <v>0</v>
      </c>
      <c r="AF263" s="170">
        <f>'[8]RCB 3 An3D-Asset &amp;Liability '!AF263</f>
        <v>0</v>
      </c>
      <c r="AG263" s="169">
        <f>'[8]RCB 3 An3D-Asset &amp;Liability '!AG263</f>
        <v>0</v>
      </c>
      <c r="AH263" s="170">
        <f>'[8]RCB 3 An3D-Asset &amp;Liability '!AH263</f>
        <v>0</v>
      </c>
      <c r="AI263" s="170">
        <f>'[8]RCB 3 An3D-Asset &amp;Liability '!AI263</f>
        <v>0</v>
      </c>
      <c r="AJ263" s="171">
        <f>'[8]RCB 3 An3D-Asset &amp;Liability '!AJ263</f>
        <v>0</v>
      </c>
      <c r="AK263" s="170">
        <f>'[8]RCB 3 An3D-Asset &amp;Liability '!AK263</f>
        <v>0</v>
      </c>
      <c r="AL263" s="170">
        <f>'[8]RCB 3 An3D-Asset &amp;Liability '!AL263</f>
        <v>0</v>
      </c>
      <c r="AM263" s="170">
        <f>'[8]RCB 3 An3D-Asset &amp;Liability '!AM263</f>
        <v>0</v>
      </c>
      <c r="AN263" s="169">
        <f>'[8]RCB 3 An3D-Asset &amp;Liability '!AN263</f>
        <v>0</v>
      </c>
      <c r="AO263" s="170">
        <f>'[8]RCB 3 An3D-Asset &amp;Liability '!AO263</f>
        <v>0</v>
      </c>
      <c r="AP263" s="171">
        <f>'[8]RCB 3 An3D-Asset &amp;Liability '!AP263</f>
        <v>0</v>
      </c>
    </row>
    <row r="264" spans="1:42">
      <c r="A264" s="168">
        <f>'[8]RCB 3 An3D-Asset &amp;Liability '!A264</f>
        <v>49706</v>
      </c>
      <c r="B264" s="545">
        <f>'[8]RCB 3 An3D-Asset &amp;Liability '!B264</f>
        <v>1341375.5752452277</v>
      </c>
      <c r="C264" s="545">
        <f>'[8]RCB 3 An3D-Asset &amp;Liability '!C264</f>
        <v>13207.850683025224</v>
      </c>
      <c r="D264" s="546">
        <f>'[8]RCB 3 An3D-Asset &amp;Liability '!D264</f>
        <v>4348.591420662392</v>
      </c>
      <c r="E264" s="547">
        <f>'[8]RCB 3 An3D-Asset &amp;Liability '!E264</f>
        <v>0</v>
      </c>
      <c r="F264" s="545">
        <f>'[8]RCB 3 An3D-Asset &amp;Liability '!F264</f>
        <v>809201.42379455501</v>
      </c>
      <c r="G264" s="545">
        <f>'[8]RCB 3 An3D-Asset &amp;Liability '!G264</f>
        <v>3151.1654129924691</v>
      </c>
      <c r="H264" s="545">
        <f>'[8]RCB 3 An3D-Asset &amp;Liability '!H264</f>
        <v>0</v>
      </c>
      <c r="I264" s="546">
        <f>'[8]RCB 3 An3D-Asset &amp;Liability '!I264</f>
        <v>3364.929253945691</v>
      </c>
      <c r="J264" s="547">
        <f>'[8]RCB 3 An3D-Asset &amp;Liability '!J264</f>
        <v>0</v>
      </c>
      <c r="K264" s="545">
        <f>'[8]RCB 3 An3D-Asset &amp;Liability '!K264</f>
        <v>55712080.933039635</v>
      </c>
      <c r="L264" s="545">
        <f>'[8]RCB 3 An3D-Asset &amp;Liability '!L264</f>
        <v>1683633.7310697145</v>
      </c>
      <c r="M264" s="545">
        <f>'[8]RCB 3 An3D-Asset &amp;Liability '!M264</f>
        <v>0</v>
      </c>
      <c r="N264" s="546">
        <f>'[8]RCB 3 An3D-Asset &amp;Liability '!N264</f>
        <v>130822.40628665964</v>
      </c>
      <c r="O264" s="547">
        <f>'[8]RCB 3 An3D-Asset &amp;Liability '!O264</f>
        <v>762685013.20001209</v>
      </c>
      <c r="P264" s="545">
        <f>'[8]RCB 3 An3D-Asset &amp;Liability '!P264</f>
        <v>20902813.913353272</v>
      </c>
      <c r="Q264" s="546">
        <f>'[8]RCB 3 An3D-Asset &amp;Liability '!Q264</f>
        <v>1211779.2543139241</v>
      </c>
      <c r="R264" s="547">
        <f>'[8]RCB 3 An3D-Asset &amp;Liability '!R264</f>
        <v>0</v>
      </c>
      <c r="S264" s="545">
        <f>'[8]RCB 3 An3D-Asset &amp;Liability '!S264</f>
        <v>0</v>
      </c>
      <c r="T264" s="545">
        <f>'[8]RCB 3 An3D-Asset &amp;Liability '!T264</f>
        <v>0</v>
      </c>
      <c r="U264" s="545">
        <f>'[8]RCB 3 An3D-Asset &amp;Liability '!U264</f>
        <v>0</v>
      </c>
      <c r="V264" s="546">
        <f>'[8]RCB 3 An3D-Asset &amp;Liability '!V264</f>
        <v>0</v>
      </c>
      <c r="W264" s="547">
        <f>'[8]RCB 3 An3D-Asset &amp;Liability '!W264</f>
        <v>2717374.2303647297</v>
      </c>
      <c r="X264" s="545">
        <f>'[8]RCB 3 An3D-Asset &amp;Liability '!X264</f>
        <v>38402.490317752665</v>
      </c>
      <c r="Y264" s="546">
        <f>'[8]RCB 3 An3D-Asset &amp;Liability '!Y264</f>
        <v>11299.747841266675</v>
      </c>
      <c r="Z264" s="151"/>
      <c r="AA264" s="169">
        <f>'[8]RCB 3 An3D-Asset &amp;Liability '!AA264</f>
        <v>0</v>
      </c>
      <c r="AB264" s="170">
        <f>'[8]RCB 3 An3D-Asset &amp;Liability '!AB264</f>
        <v>0</v>
      </c>
      <c r="AC264" s="171">
        <f>'[8]RCB 3 An3D-Asset &amp;Liability '!AC264</f>
        <v>0</v>
      </c>
      <c r="AD264" s="169">
        <f>'[8]RCB 3 An3D-Asset &amp;Liability '!AD264</f>
        <v>0</v>
      </c>
      <c r="AE264" s="170">
        <f>'[8]RCB 3 An3D-Asset &amp;Liability '!AE264</f>
        <v>0</v>
      </c>
      <c r="AF264" s="170">
        <f>'[8]RCB 3 An3D-Asset &amp;Liability '!AF264</f>
        <v>0</v>
      </c>
      <c r="AG264" s="169">
        <f>'[8]RCB 3 An3D-Asset &amp;Liability '!AG264</f>
        <v>0</v>
      </c>
      <c r="AH264" s="170">
        <f>'[8]RCB 3 An3D-Asset &amp;Liability '!AH264</f>
        <v>0</v>
      </c>
      <c r="AI264" s="170">
        <f>'[8]RCB 3 An3D-Asset &amp;Liability '!AI264</f>
        <v>0</v>
      </c>
      <c r="AJ264" s="171">
        <f>'[8]RCB 3 An3D-Asset &amp;Liability '!AJ264</f>
        <v>0</v>
      </c>
      <c r="AK264" s="170">
        <f>'[8]RCB 3 An3D-Asset &amp;Liability '!AK264</f>
        <v>0</v>
      </c>
      <c r="AL264" s="170">
        <f>'[8]RCB 3 An3D-Asset &amp;Liability '!AL264</f>
        <v>0</v>
      </c>
      <c r="AM264" s="170">
        <f>'[8]RCB 3 An3D-Asset &amp;Liability '!AM264</f>
        <v>0</v>
      </c>
      <c r="AN264" s="169">
        <f>'[8]RCB 3 An3D-Asset &amp;Liability '!AN264</f>
        <v>0</v>
      </c>
      <c r="AO264" s="170">
        <f>'[8]RCB 3 An3D-Asset &amp;Liability '!AO264</f>
        <v>0</v>
      </c>
      <c r="AP264" s="171">
        <f>'[8]RCB 3 An3D-Asset &amp;Liability '!AP264</f>
        <v>0</v>
      </c>
    </row>
    <row r="265" spans="1:42">
      <c r="A265" s="168">
        <f>'[8]RCB 3 An3D-Asset &amp;Liability '!A265</f>
        <v>49735</v>
      </c>
      <c r="B265" s="545">
        <f>'[8]RCB 3 An3D-Asset &amp;Liability '!B265</f>
        <v>1328167.7245622026</v>
      </c>
      <c r="C265" s="545">
        <f>'[8]RCB 3 An3D-Asset &amp;Liability '!C265</f>
        <v>12778.806998509755</v>
      </c>
      <c r="D265" s="546">
        <f>'[8]RCB 3 An3D-Asset &amp;Liability '!D265</f>
        <v>4305.6267539842574</v>
      </c>
      <c r="E265" s="547">
        <f>'[8]RCB 3 An3D-Asset &amp;Liability '!E265</f>
        <v>0</v>
      </c>
      <c r="F265" s="545">
        <f>'[8]RCB 3 An3D-Asset &amp;Liability '!F265</f>
        <v>806050.25838156254</v>
      </c>
      <c r="G265" s="545">
        <f>'[8]RCB 3 An3D-Asset &amp;Liability '!G265</f>
        <v>3164.269009168157</v>
      </c>
      <c r="H265" s="545">
        <f>'[8]RCB 3 An3D-Asset &amp;Liability '!H265</f>
        <v>0</v>
      </c>
      <c r="I265" s="546">
        <f>'[8]RCB 3 An3D-Asset &amp;Liability '!I265</f>
        <v>3351.8256577699972</v>
      </c>
      <c r="J265" s="547">
        <f>'[8]RCB 3 An3D-Asset &amp;Liability '!J265</f>
        <v>0</v>
      </c>
      <c r="K265" s="545">
        <f>'[8]RCB 3 An3D-Asset &amp;Liability '!K265</f>
        <v>54028447.201969847</v>
      </c>
      <c r="L265" s="545">
        <f>'[8]RCB 3 An3D-Asset &amp;Liability '!L265</f>
        <v>1188186.931181757</v>
      </c>
      <c r="M265" s="545">
        <f>'[8]RCB 3 An3D-Asset &amp;Liability '!M265</f>
        <v>0</v>
      </c>
      <c r="N265" s="546">
        <f>'[8]RCB 3 An3D-Asset &amp;Liability '!N265</f>
        <v>126992.74074814071</v>
      </c>
      <c r="O265" s="547">
        <f>'[8]RCB 3 An3D-Asset &amp;Liability '!O265</f>
        <v>741782199.28665924</v>
      </c>
      <c r="P265" s="545">
        <f>'[8]RCB 3 An3D-Asset &amp;Liability '!P265</f>
        <v>17730188.884625766</v>
      </c>
      <c r="Q265" s="546">
        <f>'[8]RCB 3 An3D-Asset &amp;Liability '!Q265</f>
        <v>1174978.9721126573</v>
      </c>
      <c r="R265" s="547">
        <f>'[8]RCB 3 An3D-Asset &amp;Liability '!R265</f>
        <v>0</v>
      </c>
      <c r="S265" s="545">
        <f>'[8]RCB 3 An3D-Asset &amp;Liability '!S265</f>
        <v>0</v>
      </c>
      <c r="T265" s="545">
        <f>'[8]RCB 3 An3D-Asset &amp;Liability '!T265</f>
        <v>0</v>
      </c>
      <c r="U265" s="545">
        <f>'[8]RCB 3 An3D-Asset &amp;Liability '!U265</f>
        <v>0</v>
      </c>
      <c r="V265" s="546">
        <f>'[8]RCB 3 An3D-Asset &amp;Liability '!V265</f>
        <v>0</v>
      </c>
      <c r="W265" s="547">
        <f>'[8]RCB 3 An3D-Asset &amp;Liability '!W265</f>
        <v>2678971.7400469775</v>
      </c>
      <c r="X265" s="545">
        <f>'[8]RCB 3 An3D-Asset &amp;Liability '!X265</f>
        <v>37996.746405075624</v>
      </c>
      <c r="Y265" s="546">
        <f>'[8]RCB 3 An3D-Asset &amp;Liability '!Y265</f>
        <v>11140.057485695355</v>
      </c>
      <c r="Z265" s="151"/>
      <c r="AA265" s="169">
        <f>'[8]RCB 3 An3D-Asset &amp;Liability '!AA265</f>
        <v>0</v>
      </c>
      <c r="AB265" s="170">
        <f>'[8]RCB 3 An3D-Asset &amp;Liability '!AB265</f>
        <v>0</v>
      </c>
      <c r="AC265" s="171">
        <f>'[8]RCB 3 An3D-Asset &amp;Liability '!AC265</f>
        <v>0</v>
      </c>
      <c r="AD265" s="169">
        <f>'[8]RCB 3 An3D-Asset &amp;Liability '!AD265</f>
        <v>0</v>
      </c>
      <c r="AE265" s="170">
        <f>'[8]RCB 3 An3D-Asset &amp;Liability '!AE265</f>
        <v>0</v>
      </c>
      <c r="AF265" s="170">
        <f>'[8]RCB 3 An3D-Asset &amp;Liability '!AF265</f>
        <v>0</v>
      </c>
      <c r="AG265" s="169">
        <f>'[8]RCB 3 An3D-Asset &amp;Liability '!AG265</f>
        <v>0</v>
      </c>
      <c r="AH265" s="170">
        <f>'[8]RCB 3 An3D-Asset &amp;Liability '!AH265</f>
        <v>0</v>
      </c>
      <c r="AI265" s="170">
        <f>'[8]RCB 3 An3D-Asset &amp;Liability '!AI265</f>
        <v>0</v>
      </c>
      <c r="AJ265" s="171">
        <f>'[8]RCB 3 An3D-Asset &amp;Liability '!AJ265</f>
        <v>0</v>
      </c>
      <c r="AK265" s="170">
        <f>'[8]RCB 3 An3D-Asset &amp;Liability '!AK265</f>
        <v>0</v>
      </c>
      <c r="AL265" s="170">
        <f>'[8]RCB 3 An3D-Asset &amp;Liability '!AL265</f>
        <v>0</v>
      </c>
      <c r="AM265" s="170">
        <f>'[8]RCB 3 An3D-Asset &amp;Liability '!AM265</f>
        <v>0</v>
      </c>
      <c r="AN265" s="169">
        <f>'[8]RCB 3 An3D-Asset &amp;Liability '!AN265</f>
        <v>0</v>
      </c>
      <c r="AO265" s="170">
        <f>'[8]RCB 3 An3D-Asset &amp;Liability '!AO265</f>
        <v>0</v>
      </c>
      <c r="AP265" s="171">
        <f>'[8]RCB 3 An3D-Asset &amp;Liability '!AP265</f>
        <v>0</v>
      </c>
    </row>
    <row r="266" spans="1:42">
      <c r="A266" s="168">
        <f>'[8]RCB 3 An3D-Asset &amp;Liability '!A266</f>
        <v>49766</v>
      </c>
      <c r="B266" s="545">
        <f>'[8]RCB 3 An3D-Asset &amp;Liability '!B266</f>
        <v>1315388.9175636929</v>
      </c>
      <c r="C266" s="545">
        <f>'[8]RCB 3 An3D-Asset &amp;Liability '!C266</f>
        <v>11017.845433525345</v>
      </c>
      <c r="D266" s="546">
        <f>'[8]RCB 3 An3D-Asset &amp;Liability '!D266</f>
        <v>4264.0524077689706</v>
      </c>
      <c r="E266" s="547">
        <f>'[8]RCB 3 An3D-Asset &amp;Liability '!E266</f>
        <v>0</v>
      </c>
      <c r="F266" s="545">
        <f>'[8]RCB 3 An3D-Asset &amp;Liability '!F266</f>
        <v>802885.98937239428</v>
      </c>
      <c r="G266" s="545">
        <f>'[8]RCB 3 An3D-Asset &amp;Liability '!G266</f>
        <v>3177.4270944646041</v>
      </c>
      <c r="H266" s="545">
        <f>'[8]RCB 3 An3D-Asset &amp;Liability '!H266</f>
        <v>0</v>
      </c>
      <c r="I266" s="546">
        <f>'[8]RCB 3 An3D-Asset &amp;Liability '!I266</f>
        <v>3338.6675724735396</v>
      </c>
      <c r="J266" s="547">
        <f>'[8]RCB 3 An3D-Asset &amp;Liability '!J266</f>
        <v>0</v>
      </c>
      <c r="K266" s="545">
        <f>'[8]RCB 3 An3D-Asset &amp;Liability '!K266</f>
        <v>52840260.27078817</v>
      </c>
      <c r="L266" s="545">
        <f>'[8]RCB 3 An3D-Asset &amp;Liability '!L266</f>
        <v>2696878.5952351294</v>
      </c>
      <c r="M266" s="545">
        <f>'[8]RCB 3 An3D-Asset &amp;Liability '!M266</f>
        <v>0</v>
      </c>
      <c r="N266" s="546">
        <f>'[8]RCB 3 An3D-Asset &amp;Liability '!N266</f>
        <v>124393.26590007746</v>
      </c>
      <c r="O266" s="547">
        <f>'[8]RCB 3 An3D-Asset &amp;Liability '!O266</f>
        <v>724052010.40203333</v>
      </c>
      <c r="P266" s="545">
        <f>'[8]RCB 3 An3D-Asset &amp;Liability '!P266</f>
        <v>13338098.942816429</v>
      </c>
      <c r="Q266" s="546">
        <f>'[8]RCB 3 An3D-Asset &amp;Liability '!Q266</f>
        <v>1145726.8148184638</v>
      </c>
      <c r="R266" s="547">
        <f>'[8]RCB 3 An3D-Asset &amp;Liability '!R266</f>
        <v>0</v>
      </c>
      <c r="S266" s="545">
        <f>'[8]RCB 3 An3D-Asset &amp;Liability '!S266</f>
        <v>0</v>
      </c>
      <c r="T266" s="545">
        <f>'[8]RCB 3 An3D-Asset &amp;Liability '!T266</f>
        <v>0</v>
      </c>
      <c r="U266" s="545">
        <f>'[8]RCB 3 An3D-Asset &amp;Liability '!U266</f>
        <v>0</v>
      </c>
      <c r="V266" s="546">
        <f>'[8]RCB 3 An3D-Asset &amp;Liability '!V266</f>
        <v>0</v>
      </c>
      <c r="W266" s="547">
        <f>'[8]RCB 3 An3D-Asset &amp;Liability '!W266</f>
        <v>2640974.9936419027</v>
      </c>
      <c r="X266" s="545">
        <f>'[8]RCB 3 An3D-Asset &amp;Liability '!X266</f>
        <v>55625.634646459417</v>
      </c>
      <c r="Y266" s="546">
        <f>'[8]RCB 3 An3D-Asset &amp;Liability '!Y266</f>
        <v>10982.054348560912</v>
      </c>
      <c r="Z266" s="151"/>
      <c r="AA266" s="169">
        <f>'[8]RCB 3 An3D-Asset &amp;Liability '!AA266</f>
        <v>0</v>
      </c>
      <c r="AB266" s="170">
        <f>'[8]RCB 3 An3D-Asset &amp;Liability '!AB266</f>
        <v>0</v>
      </c>
      <c r="AC266" s="171">
        <f>'[8]RCB 3 An3D-Asset &amp;Liability '!AC266</f>
        <v>0</v>
      </c>
      <c r="AD266" s="169">
        <f>'[8]RCB 3 An3D-Asset &amp;Liability '!AD266</f>
        <v>0</v>
      </c>
      <c r="AE266" s="170">
        <f>'[8]RCB 3 An3D-Asset &amp;Liability '!AE266</f>
        <v>0</v>
      </c>
      <c r="AF266" s="170">
        <f>'[8]RCB 3 An3D-Asset &amp;Liability '!AF266</f>
        <v>0</v>
      </c>
      <c r="AG266" s="169">
        <f>'[8]RCB 3 An3D-Asset &amp;Liability '!AG266</f>
        <v>0</v>
      </c>
      <c r="AH266" s="170">
        <f>'[8]RCB 3 An3D-Asset &amp;Liability '!AH266</f>
        <v>0</v>
      </c>
      <c r="AI266" s="170">
        <f>'[8]RCB 3 An3D-Asset &amp;Liability '!AI266</f>
        <v>0</v>
      </c>
      <c r="AJ266" s="171">
        <f>'[8]RCB 3 An3D-Asset &amp;Liability '!AJ266</f>
        <v>0</v>
      </c>
      <c r="AK266" s="170">
        <f>'[8]RCB 3 An3D-Asset &amp;Liability '!AK266</f>
        <v>0</v>
      </c>
      <c r="AL266" s="170">
        <f>'[8]RCB 3 An3D-Asset &amp;Liability '!AL266</f>
        <v>0</v>
      </c>
      <c r="AM266" s="170">
        <f>'[8]RCB 3 An3D-Asset &amp;Liability '!AM266</f>
        <v>0</v>
      </c>
      <c r="AN266" s="169">
        <f>'[8]RCB 3 An3D-Asset &amp;Liability '!AN266</f>
        <v>0</v>
      </c>
      <c r="AO266" s="170">
        <f>'[8]RCB 3 An3D-Asset &amp;Liability '!AO266</f>
        <v>0</v>
      </c>
      <c r="AP266" s="171">
        <f>'[8]RCB 3 An3D-Asset &amp;Liability '!AP266</f>
        <v>0</v>
      </c>
    </row>
    <row r="267" spans="1:42">
      <c r="A267" s="168">
        <f>'[8]RCB 3 An3D-Asset &amp;Liability '!A267</f>
        <v>49796</v>
      </c>
      <c r="B267" s="545">
        <f>'[8]RCB 3 An3D-Asset &amp;Liability '!B267</f>
        <v>1304371.0721301676</v>
      </c>
      <c r="C267" s="545">
        <f>'[8]RCB 3 An3D-Asset &amp;Liability '!C267</f>
        <v>11053.561615805429</v>
      </c>
      <c r="D267" s="546">
        <f>'[8]RCB 3 An3D-Asset &amp;Liability '!D267</f>
        <v>4228.336225488626</v>
      </c>
      <c r="E267" s="547">
        <f>'[8]RCB 3 An3D-Asset &amp;Liability '!E267</f>
        <v>0</v>
      </c>
      <c r="F267" s="545">
        <f>'[8]RCB 3 An3D-Asset &amp;Liability '!F267</f>
        <v>799708.56227792974</v>
      </c>
      <c r="G267" s="545">
        <f>'[8]RCB 3 An3D-Asset &amp;Liability '!G267</f>
        <v>3190.6398954657552</v>
      </c>
      <c r="H267" s="545">
        <f>'[8]RCB 3 An3D-Asset &amp;Liability '!H267</f>
        <v>0</v>
      </c>
      <c r="I267" s="546">
        <f>'[8]RCB 3 An3D-Asset &amp;Liability '!I267</f>
        <v>3325.4547714723913</v>
      </c>
      <c r="J267" s="547">
        <f>'[8]RCB 3 An3D-Asset &amp;Liability '!J267</f>
        <v>0</v>
      </c>
      <c r="K267" s="545">
        <f>'[8]RCB 3 An3D-Asset &amp;Liability '!K267</f>
        <v>50143381.675552994</v>
      </c>
      <c r="L267" s="545">
        <f>'[8]RCB 3 An3D-Asset &amp;Liability '!L267</f>
        <v>1768056.8832201527</v>
      </c>
      <c r="M267" s="545">
        <f>'[8]RCB 3 An3D-Asset &amp;Liability '!M267</f>
        <v>0</v>
      </c>
      <c r="N267" s="546">
        <f>'[8]RCB 3 An3D-Asset &amp;Liability '!N267</f>
        <v>117668.75784104964</v>
      </c>
      <c r="O267" s="547">
        <f>'[8]RCB 3 An3D-Asset &amp;Liability '!O267</f>
        <v>710713911.45921707</v>
      </c>
      <c r="P267" s="545">
        <f>'[8]RCB 3 An3D-Asset &amp;Liability '!P267</f>
        <v>22510324.449795447</v>
      </c>
      <c r="Q267" s="546">
        <f>'[8]RCB 3 An3D-Asset &amp;Liability '!Q267</f>
        <v>1124975.35830777</v>
      </c>
      <c r="R267" s="547">
        <f>'[8]RCB 3 An3D-Asset &amp;Liability '!R267</f>
        <v>0</v>
      </c>
      <c r="S267" s="545">
        <f>'[8]RCB 3 An3D-Asset &amp;Liability '!S267</f>
        <v>0</v>
      </c>
      <c r="T267" s="545">
        <f>'[8]RCB 3 An3D-Asset &amp;Liability '!T267</f>
        <v>0</v>
      </c>
      <c r="U267" s="545">
        <f>'[8]RCB 3 An3D-Asset &amp;Liability '!U267</f>
        <v>0</v>
      </c>
      <c r="V267" s="546">
        <f>'[8]RCB 3 An3D-Asset &amp;Liability '!V267</f>
        <v>0</v>
      </c>
      <c r="W267" s="547">
        <f>'[8]RCB 3 An3D-Asset &amp;Liability '!W267</f>
        <v>2585349.3589954413</v>
      </c>
      <c r="X267" s="545">
        <f>'[8]RCB 3 An3D-Asset &amp;Liability '!X267</f>
        <v>34618.829644763391</v>
      </c>
      <c r="Y267" s="546">
        <f>'[8]RCB 3 An3D-Asset &amp;Liability '!Y267</f>
        <v>10750.744417822716</v>
      </c>
      <c r="Z267" s="151"/>
      <c r="AA267" s="169">
        <f>'[8]RCB 3 An3D-Asset &amp;Liability '!AA267</f>
        <v>0</v>
      </c>
      <c r="AB267" s="170">
        <f>'[8]RCB 3 An3D-Asset &amp;Liability '!AB267</f>
        <v>0</v>
      </c>
      <c r="AC267" s="171">
        <f>'[8]RCB 3 An3D-Asset &amp;Liability '!AC267</f>
        <v>0</v>
      </c>
      <c r="AD267" s="169">
        <f>'[8]RCB 3 An3D-Asset &amp;Liability '!AD267</f>
        <v>0</v>
      </c>
      <c r="AE267" s="170">
        <f>'[8]RCB 3 An3D-Asset &amp;Liability '!AE267</f>
        <v>0</v>
      </c>
      <c r="AF267" s="170">
        <f>'[8]RCB 3 An3D-Asset &amp;Liability '!AF267</f>
        <v>0</v>
      </c>
      <c r="AG267" s="169">
        <f>'[8]RCB 3 An3D-Asset &amp;Liability '!AG267</f>
        <v>0</v>
      </c>
      <c r="AH267" s="170">
        <f>'[8]RCB 3 An3D-Asset &amp;Liability '!AH267</f>
        <v>0</v>
      </c>
      <c r="AI267" s="170">
        <f>'[8]RCB 3 An3D-Asset &amp;Liability '!AI267</f>
        <v>0</v>
      </c>
      <c r="AJ267" s="171">
        <f>'[8]RCB 3 An3D-Asset &amp;Liability '!AJ267</f>
        <v>0</v>
      </c>
      <c r="AK267" s="170">
        <f>'[8]RCB 3 An3D-Asset &amp;Liability '!AK267</f>
        <v>0</v>
      </c>
      <c r="AL267" s="170">
        <f>'[8]RCB 3 An3D-Asset &amp;Liability '!AL267</f>
        <v>0</v>
      </c>
      <c r="AM267" s="170">
        <f>'[8]RCB 3 An3D-Asset &amp;Liability '!AM267</f>
        <v>0</v>
      </c>
      <c r="AN267" s="169">
        <f>'[8]RCB 3 An3D-Asset &amp;Liability '!AN267</f>
        <v>0</v>
      </c>
      <c r="AO267" s="170">
        <f>'[8]RCB 3 An3D-Asset &amp;Liability '!AO267</f>
        <v>0</v>
      </c>
      <c r="AP267" s="171">
        <f>'[8]RCB 3 An3D-Asset &amp;Liability '!AP267</f>
        <v>0</v>
      </c>
    </row>
    <row r="268" spans="1:42">
      <c r="A268" s="168">
        <f>'[8]RCB 3 An3D-Asset &amp;Liability '!A268</f>
        <v>49827</v>
      </c>
      <c r="B268" s="545">
        <f>'[8]RCB 3 An3D-Asset &amp;Liability '!B268</f>
        <v>1293317.5105143618</v>
      </c>
      <c r="C268" s="545">
        <f>'[8]RCB 3 An3D-Asset &amp;Liability '!C268</f>
        <v>7874.7659951289061</v>
      </c>
      <c r="D268" s="546">
        <f>'[8]RCB 3 An3D-Asset &amp;Liability '!D268</f>
        <v>4192.5042632507229</v>
      </c>
      <c r="E268" s="547">
        <f>'[8]RCB 3 An3D-Asset &amp;Liability '!E268</f>
        <v>0</v>
      </c>
      <c r="F268" s="545">
        <f>'[8]RCB 3 An3D-Asset &amp;Liability '!F268</f>
        <v>796517.92238246393</v>
      </c>
      <c r="G268" s="545">
        <f>'[8]RCB 3 An3D-Asset &amp;Liability '!G268</f>
        <v>3203.9076396977089</v>
      </c>
      <c r="H268" s="545">
        <f>'[8]RCB 3 An3D-Asset &amp;Liability '!H268</f>
        <v>0</v>
      </c>
      <c r="I268" s="546">
        <f>'[8]RCB 3 An3D-Asset &amp;Liability '!I268</f>
        <v>3312.1870272404126</v>
      </c>
      <c r="J268" s="547">
        <f>'[8]RCB 3 An3D-Asset &amp;Liability '!J268</f>
        <v>0</v>
      </c>
      <c r="K268" s="545">
        <f>'[8]RCB 3 An3D-Asset &amp;Liability '!K268</f>
        <v>48375324.792332865</v>
      </c>
      <c r="L268" s="545">
        <f>'[8]RCB 3 An3D-Asset &amp;Liability '!L268</f>
        <v>2786686.0277771582</v>
      </c>
      <c r="M268" s="545">
        <f>'[8]RCB 3 An3D-Asset &amp;Liability '!M268</f>
        <v>0</v>
      </c>
      <c r="N268" s="546">
        <f>'[8]RCB 3 An3D-Asset &amp;Liability '!N268</f>
        <v>113793.12669199143</v>
      </c>
      <c r="O268" s="547">
        <f>'[8]RCB 3 An3D-Asset &amp;Liability '!O268</f>
        <v>688203587.00942206</v>
      </c>
      <c r="P268" s="545">
        <f>'[8]RCB 3 An3D-Asset &amp;Liability '!P268</f>
        <v>25411336.643490989</v>
      </c>
      <c r="Q268" s="546">
        <f>'[8]RCB 3 An3D-Asset &amp;Liability '!Q268</f>
        <v>1088186.7003615713</v>
      </c>
      <c r="R268" s="547">
        <f>'[8]RCB 3 An3D-Asset &amp;Liability '!R268</f>
        <v>0</v>
      </c>
      <c r="S268" s="545">
        <f>'[8]RCB 3 An3D-Asset &amp;Liability '!S268</f>
        <v>0</v>
      </c>
      <c r="T268" s="545">
        <f>'[8]RCB 3 An3D-Asset &amp;Liability '!T268</f>
        <v>0</v>
      </c>
      <c r="U268" s="545">
        <f>'[8]RCB 3 An3D-Asset &amp;Liability '!U268</f>
        <v>0</v>
      </c>
      <c r="V268" s="546">
        <f>'[8]RCB 3 An3D-Asset &amp;Liability '!V268</f>
        <v>0</v>
      </c>
      <c r="W268" s="547">
        <f>'[8]RCB 3 An3D-Asset &amp;Liability '!W268</f>
        <v>2550730.5293506789</v>
      </c>
      <c r="X268" s="545">
        <f>'[8]RCB 3 An3D-Asset &amp;Liability '!X268</f>
        <v>33555.497563066012</v>
      </c>
      <c r="Y268" s="546">
        <f>'[8]RCB 3 An3D-Asset &amp;Liability '!Y268</f>
        <v>10606.787784549906</v>
      </c>
      <c r="Z268" s="151"/>
      <c r="AA268" s="169">
        <f>'[8]RCB 3 An3D-Asset &amp;Liability '!AA268</f>
        <v>0</v>
      </c>
      <c r="AB268" s="170">
        <f>'[8]RCB 3 An3D-Asset &amp;Liability '!AB268</f>
        <v>0</v>
      </c>
      <c r="AC268" s="171">
        <f>'[8]RCB 3 An3D-Asset &amp;Liability '!AC268</f>
        <v>0</v>
      </c>
      <c r="AD268" s="169">
        <f>'[8]RCB 3 An3D-Asset &amp;Liability '!AD268</f>
        <v>0</v>
      </c>
      <c r="AE268" s="170">
        <f>'[8]RCB 3 An3D-Asset &amp;Liability '!AE268</f>
        <v>0</v>
      </c>
      <c r="AF268" s="170">
        <f>'[8]RCB 3 An3D-Asset &amp;Liability '!AF268</f>
        <v>0</v>
      </c>
      <c r="AG268" s="169">
        <f>'[8]RCB 3 An3D-Asset &amp;Liability '!AG268</f>
        <v>0</v>
      </c>
      <c r="AH268" s="170">
        <f>'[8]RCB 3 An3D-Asset &amp;Liability '!AH268</f>
        <v>0</v>
      </c>
      <c r="AI268" s="170">
        <f>'[8]RCB 3 An3D-Asset &amp;Liability '!AI268</f>
        <v>0</v>
      </c>
      <c r="AJ268" s="171">
        <f>'[8]RCB 3 An3D-Asset &amp;Liability '!AJ268</f>
        <v>0</v>
      </c>
      <c r="AK268" s="170">
        <f>'[8]RCB 3 An3D-Asset &amp;Liability '!AK268</f>
        <v>0</v>
      </c>
      <c r="AL268" s="170">
        <f>'[8]RCB 3 An3D-Asset &amp;Liability '!AL268</f>
        <v>0</v>
      </c>
      <c r="AM268" s="170">
        <f>'[8]RCB 3 An3D-Asset &amp;Liability '!AM268</f>
        <v>0</v>
      </c>
      <c r="AN268" s="169">
        <f>'[8]RCB 3 An3D-Asset &amp;Liability '!AN268</f>
        <v>0</v>
      </c>
      <c r="AO268" s="170">
        <f>'[8]RCB 3 An3D-Asset &amp;Liability '!AO268</f>
        <v>0</v>
      </c>
      <c r="AP268" s="171">
        <f>'[8]RCB 3 An3D-Asset &amp;Liability '!AP268</f>
        <v>0</v>
      </c>
    </row>
    <row r="269" spans="1:42">
      <c r="A269" s="168">
        <f>'[8]RCB 3 An3D-Asset &amp;Liability '!A269</f>
        <v>49857</v>
      </c>
      <c r="B269" s="545">
        <f>'[8]RCB 3 An3D-Asset &amp;Liability '!B269</f>
        <v>1285442.744519233</v>
      </c>
      <c r="C269" s="545">
        <f>'[8]RCB 3 An3D-Asset &amp;Liability '!C269</f>
        <v>7900.2933615630864</v>
      </c>
      <c r="D269" s="546">
        <f>'[8]RCB 3 An3D-Asset &amp;Liability '!D269</f>
        <v>4166.9768968165135</v>
      </c>
      <c r="E269" s="547">
        <f>'[8]RCB 3 An3D-Asset &amp;Liability '!E269</f>
        <v>0</v>
      </c>
      <c r="F269" s="545">
        <f>'[8]RCB 3 An3D-Asset &amp;Liability '!F269</f>
        <v>793314.01474276627</v>
      </c>
      <c r="G269" s="545">
        <f>'[8]RCB 3 An3D-Asset &amp;Liability '!G269</f>
        <v>3217.2305556327333</v>
      </c>
      <c r="H269" s="545">
        <f>'[8]RCB 3 An3D-Asset &amp;Liability '!H269</f>
        <v>0</v>
      </c>
      <c r="I269" s="546">
        <f>'[8]RCB 3 An3D-Asset &amp;Liability '!I269</f>
        <v>3298.8641113053363</v>
      </c>
      <c r="J269" s="547">
        <f>'[8]RCB 3 An3D-Asset &amp;Liability '!J269</f>
        <v>0</v>
      </c>
      <c r="K269" s="545">
        <f>'[8]RCB 3 An3D-Asset &amp;Liability '!K269</f>
        <v>45588638.764555626</v>
      </c>
      <c r="L269" s="545">
        <f>'[8]RCB 3 An3D-Asset &amp;Liability '!L269</f>
        <v>669389.96959166555</v>
      </c>
      <c r="M269" s="545">
        <f>'[8]RCB 3 An3D-Asset &amp;Liability '!M269</f>
        <v>0</v>
      </c>
      <c r="N269" s="546">
        <f>'[8]RCB 3 An3D-Asset &amp;Liability '!N269</f>
        <v>107118.86898302138</v>
      </c>
      <c r="O269" s="547">
        <f>'[8]RCB 3 An3D-Asset &amp;Liability '!O269</f>
        <v>662792250.36593032</v>
      </c>
      <c r="P269" s="545">
        <f>'[8]RCB 3 An3D-Asset &amp;Liability '!P269</f>
        <v>21217303.776367567</v>
      </c>
      <c r="Q269" s="546">
        <f>'[8]RCB 3 An3D-Asset &amp;Liability '!Q269</f>
        <v>1047005.9779320573</v>
      </c>
      <c r="R269" s="547">
        <f>'[8]RCB 3 An3D-Asset &amp;Liability '!R269</f>
        <v>0</v>
      </c>
      <c r="S269" s="545">
        <f>'[8]RCB 3 An3D-Asset &amp;Liability '!S269</f>
        <v>0</v>
      </c>
      <c r="T269" s="545">
        <f>'[8]RCB 3 An3D-Asset &amp;Liability '!T269</f>
        <v>0</v>
      </c>
      <c r="U269" s="545">
        <f>'[8]RCB 3 An3D-Asset &amp;Liability '!U269</f>
        <v>0</v>
      </c>
      <c r="V269" s="546">
        <f>'[8]RCB 3 An3D-Asset &amp;Liability '!V269</f>
        <v>0</v>
      </c>
      <c r="W269" s="547">
        <f>'[8]RCB 3 An3D-Asset &amp;Liability '!W269</f>
        <v>2517175.0317876134</v>
      </c>
      <c r="X269" s="545">
        <f>'[8]RCB 3 An3D-Asset &amp;Liability '!X269</f>
        <v>33107.508343858201</v>
      </c>
      <c r="Y269" s="546">
        <f>'[8]RCB 3 An3D-Asset &amp;Liability '!Y269</f>
        <v>10467.252840516823</v>
      </c>
      <c r="Z269" s="151"/>
      <c r="AA269" s="169">
        <f>'[8]RCB 3 An3D-Asset &amp;Liability '!AA269</f>
        <v>0</v>
      </c>
      <c r="AB269" s="170">
        <f>'[8]RCB 3 An3D-Asset &amp;Liability '!AB269</f>
        <v>0</v>
      </c>
      <c r="AC269" s="171">
        <f>'[8]RCB 3 An3D-Asset &amp;Liability '!AC269</f>
        <v>0</v>
      </c>
      <c r="AD269" s="169">
        <f>'[8]RCB 3 An3D-Asset &amp;Liability '!AD269</f>
        <v>0</v>
      </c>
      <c r="AE269" s="170">
        <f>'[8]RCB 3 An3D-Asset &amp;Liability '!AE269</f>
        <v>0</v>
      </c>
      <c r="AF269" s="170">
        <f>'[8]RCB 3 An3D-Asset &amp;Liability '!AF269</f>
        <v>0</v>
      </c>
      <c r="AG269" s="169">
        <f>'[8]RCB 3 An3D-Asset &amp;Liability '!AG269</f>
        <v>0</v>
      </c>
      <c r="AH269" s="170">
        <f>'[8]RCB 3 An3D-Asset &amp;Liability '!AH269</f>
        <v>0</v>
      </c>
      <c r="AI269" s="170">
        <f>'[8]RCB 3 An3D-Asset &amp;Liability '!AI269</f>
        <v>0</v>
      </c>
      <c r="AJ269" s="171">
        <f>'[8]RCB 3 An3D-Asset &amp;Liability '!AJ269</f>
        <v>0</v>
      </c>
      <c r="AK269" s="170">
        <f>'[8]RCB 3 An3D-Asset &amp;Liability '!AK269</f>
        <v>0</v>
      </c>
      <c r="AL269" s="170">
        <f>'[8]RCB 3 An3D-Asset &amp;Liability '!AL269</f>
        <v>0</v>
      </c>
      <c r="AM269" s="170">
        <f>'[8]RCB 3 An3D-Asset &amp;Liability '!AM269</f>
        <v>0</v>
      </c>
      <c r="AN269" s="169">
        <f>'[8]RCB 3 An3D-Asset &amp;Liability '!AN269</f>
        <v>0</v>
      </c>
      <c r="AO269" s="170">
        <f>'[8]RCB 3 An3D-Asset &amp;Liability '!AO269</f>
        <v>0</v>
      </c>
      <c r="AP269" s="171">
        <f>'[8]RCB 3 An3D-Asset &amp;Liability '!AP269</f>
        <v>0</v>
      </c>
    </row>
    <row r="270" spans="1:42">
      <c r="A270" s="168">
        <f>'[8]RCB 3 An3D-Asset &amp;Liability '!A270</f>
        <v>49888</v>
      </c>
      <c r="B270" s="545">
        <f>'[8]RCB 3 An3D-Asset &amp;Liability '!B270</f>
        <v>1277542.45115767</v>
      </c>
      <c r="C270" s="545">
        <f>'[8]RCB 3 An3D-Asset &amp;Liability '!C270</f>
        <v>7925.9034792101411</v>
      </c>
      <c r="D270" s="546">
        <f>'[8]RCB 3 An3D-Asset &amp;Liability '!D270</f>
        <v>4141.366779169447</v>
      </c>
      <c r="E270" s="547">
        <f>'[8]RCB 3 An3D-Asset &amp;Liability '!E270</f>
        <v>0</v>
      </c>
      <c r="F270" s="545">
        <f>'[8]RCB 3 An3D-Asset &amp;Liability '!F270</f>
        <v>790096.78418713354</v>
      </c>
      <c r="G270" s="545">
        <f>'[8]RCB 3 An3D-Asset &amp;Liability '!G270</f>
        <v>2860.6312389831714</v>
      </c>
      <c r="H270" s="545">
        <f>'[8]RCB 3 An3D-Asset &amp;Liability '!H270</f>
        <v>0</v>
      </c>
      <c r="I270" s="546">
        <f>'[8]RCB 3 An3D-Asset &amp;Liability '!I270</f>
        <v>3285.4857942448302</v>
      </c>
      <c r="J270" s="547">
        <f>'[8]RCB 3 An3D-Asset &amp;Liability '!J270</f>
        <v>0</v>
      </c>
      <c r="K270" s="545">
        <f>'[8]RCB 3 An3D-Asset &amp;Liability '!K270</f>
        <v>44919248.794964001</v>
      </c>
      <c r="L270" s="545">
        <f>'[8]RCB 3 An3D-Asset &amp;Liability '!L270</f>
        <v>1787860.803901189</v>
      </c>
      <c r="M270" s="545">
        <f>'[8]RCB 3 An3D-Asset &amp;Liability '!M270</f>
        <v>0</v>
      </c>
      <c r="N270" s="546">
        <f>'[8]RCB 3 An3D-Asset &amp;Liability '!N270</f>
        <v>105617.23248841397</v>
      </c>
      <c r="O270" s="547">
        <f>'[8]RCB 3 An3D-Asset &amp;Liability '!O270</f>
        <v>641574946.58956313</v>
      </c>
      <c r="P270" s="545">
        <f>'[8]RCB 3 An3D-Asset &amp;Liability '!P270</f>
        <v>21784271.644480899</v>
      </c>
      <c r="Q270" s="546">
        <f>'[8]RCB 3 An3D-Asset &amp;Liability '!Q270</f>
        <v>1013041.7657454634</v>
      </c>
      <c r="R270" s="547">
        <f>'[8]RCB 3 An3D-Asset &amp;Liability '!R270</f>
        <v>0</v>
      </c>
      <c r="S270" s="545">
        <f>'[8]RCB 3 An3D-Asset &amp;Liability '!S270</f>
        <v>0</v>
      </c>
      <c r="T270" s="545">
        <f>'[8]RCB 3 An3D-Asset &amp;Liability '!T270</f>
        <v>0</v>
      </c>
      <c r="U270" s="545">
        <f>'[8]RCB 3 An3D-Asset &amp;Liability '!U270</f>
        <v>0</v>
      </c>
      <c r="V270" s="546">
        <f>'[8]RCB 3 An3D-Asset &amp;Liability '!V270</f>
        <v>0</v>
      </c>
      <c r="W270" s="547">
        <f>'[8]RCB 3 An3D-Asset &amp;Liability '!W270</f>
        <v>2484067.5234437552</v>
      </c>
      <c r="X270" s="545">
        <f>'[8]RCB 3 An3D-Asset &amp;Liability '!X270</f>
        <v>32661.657851435892</v>
      </c>
      <c r="Y270" s="546">
        <f>'[8]RCB 3 An3D-Asset &amp;Liability '!Y270</f>
        <v>10329.580784986942</v>
      </c>
      <c r="Z270" s="151"/>
      <c r="AA270" s="169">
        <f>'[8]RCB 3 An3D-Asset &amp;Liability '!AA270</f>
        <v>0</v>
      </c>
      <c r="AB270" s="170">
        <f>'[8]RCB 3 An3D-Asset &amp;Liability '!AB270</f>
        <v>0</v>
      </c>
      <c r="AC270" s="171">
        <f>'[8]RCB 3 An3D-Asset &amp;Liability '!AC270</f>
        <v>0</v>
      </c>
      <c r="AD270" s="169">
        <f>'[8]RCB 3 An3D-Asset &amp;Liability '!AD270</f>
        <v>0</v>
      </c>
      <c r="AE270" s="170">
        <f>'[8]RCB 3 An3D-Asset &amp;Liability '!AE270</f>
        <v>0</v>
      </c>
      <c r="AF270" s="170">
        <f>'[8]RCB 3 An3D-Asset &amp;Liability '!AF270</f>
        <v>0</v>
      </c>
      <c r="AG270" s="169">
        <f>'[8]RCB 3 An3D-Asset &amp;Liability '!AG270</f>
        <v>0</v>
      </c>
      <c r="AH270" s="170">
        <f>'[8]RCB 3 An3D-Asset &amp;Liability '!AH270</f>
        <v>0</v>
      </c>
      <c r="AI270" s="170">
        <f>'[8]RCB 3 An3D-Asset &amp;Liability '!AI270</f>
        <v>0</v>
      </c>
      <c r="AJ270" s="171">
        <f>'[8]RCB 3 An3D-Asset &amp;Liability '!AJ270</f>
        <v>0</v>
      </c>
      <c r="AK270" s="170">
        <f>'[8]RCB 3 An3D-Asset &amp;Liability '!AK270</f>
        <v>0</v>
      </c>
      <c r="AL270" s="170">
        <f>'[8]RCB 3 An3D-Asset &amp;Liability '!AL270</f>
        <v>0</v>
      </c>
      <c r="AM270" s="170">
        <f>'[8]RCB 3 An3D-Asset &amp;Liability '!AM270</f>
        <v>0</v>
      </c>
      <c r="AN270" s="169">
        <f>'[8]RCB 3 An3D-Asset &amp;Liability '!AN270</f>
        <v>0</v>
      </c>
      <c r="AO270" s="170">
        <f>'[8]RCB 3 An3D-Asset &amp;Liability '!AO270</f>
        <v>0</v>
      </c>
      <c r="AP270" s="171">
        <f>'[8]RCB 3 An3D-Asset &amp;Liability '!AP270</f>
        <v>0</v>
      </c>
    </row>
    <row r="271" spans="1:42">
      <c r="A271" s="168">
        <f>'[8]RCB 3 An3D-Asset &amp;Liability '!A271</f>
        <v>49919</v>
      </c>
      <c r="B271" s="545">
        <f>'[8]RCB 3 An3D-Asset &amp;Liability '!B271</f>
        <v>1269616.5476784599</v>
      </c>
      <c r="C271" s="545">
        <f>'[8]RCB 3 An3D-Asset &amp;Liability '!C271</f>
        <v>7951.5966163218218</v>
      </c>
      <c r="D271" s="546">
        <f>'[8]RCB 3 An3D-Asset &amp;Liability '!D271</f>
        <v>4115.6736420576735</v>
      </c>
      <c r="E271" s="547">
        <f>'[8]RCB 3 An3D-Asset &amp;Liability '!E271</f>
        <v>0</v>
      </c>
      <c r="F271" s="545">
        <f>'[8]RCB 3 An3D-Asset &amp;Liability '!F271</f>
        <v>787236.15294815041</v>
      </c>
      <c r="G271" s="545">
        <f>'[8]RCB 3 An3D-Asset &amp;Liability '!G271</f>
        <v>1151.0946264992508</v>
      </c>
      <c r="H271" s="545">
        <f>'[8]RCB 3 An3D-Asset &amp;Liability '!H271</f>
        <v>0</v>
      </c>
      <c r="I271" s="546">
        <f>'[8]RCB 3 An3D-Asset &amp;Liability '!I271</f>
        <v>3273.5903360093921</v>
      </c>
      <c r="J271" s="547">
        <f>'[8]RCB 3 An3D-Asset &amp;Liability '!J271</f>
        <v>0</v>
      </c>
      <c r="K271" s="545">
        <f>'[8]RCB 3 An3D-Asset &amp;Liability '!K271</f>
        <v>43131387.99106279</v>
      </c>
      <c r="L271" s="545">
        <f>'[8]RCB 3 An3D-Asset &amp;Liability '!L271</f>
        <v>1623280.2032876539</v>
      </c>
      <c r="M271" s="545">
        <f>'[8]RCB 3 An3D-Asset &amp;Liability '!M271</f>
        <v>0</v>
      </c>
      <c r="N271" s="546">
        <f>'[8]RCB 3 An3D-Asset &amp;Liability '!N271</f>
        <v>101076.78296465558</v>
      </c>
      <c r="O271" s="547">
        <f>'[8]RCB 3 An3D-Asset &amp;Liability '!O271</f>
        <v>619790674.94508207</v>
      </c>
      <c r="P271" s="545">
        <f>'[8]RCB 3 An3D-Asset &amp;Liability '!P271</f>
        <v>22055581.473315045</v>
      </c>
      <c r="Q271" s="546">
        <f>'[8]RCB 3 An3D-Asset &amp;Liability '!Q271</f>
        <v>978168.89810070756</v>
      </c>
      <c r="R271" s="547">
        <f>'[8]RCB 3 An3D-Asset &amp;Liability '!R271</f>
        <v>0</v>
      </c>
      <c r="S271" s="545">
        <f>'[8]RCB 3 An3D-Asset &amp;Liability '!S271</f>
        <v>0</v>
      </c>
      <c r="T271" s="545">
        <f>'[8]RCB 3 An3D-Asset &amp;Liability '!T271</f>
        <v>0</v>
      </c>
      <c r="U271" s="545">
        <f>'[8]RCB 3 An3D-Asset &amp;Liability '!U271</f>
        <v>0</v>
      </c>
      <c r="V271" s="546">
        <f>'[8]RCB 3 An3D-Asset &amp;Liability '!V271</f>
        <v>0</v>
      </c>
      <c r="W271" s="547">
        <f>'[8]RCB 3 An3D-Asset &amp;Liability '!W271</f>
        <v>2451405.8655923186</v>
      </c>
      <c r="X271" s="545">
        <f>'[8]RCB 3 An3D-Asset &amp;Liability '!X271</f>
        <v>31258.542518942944</v>
      </c>
      <c r="Y271" s="546">
        <f>'[8]RCB 3 An3D-Asset &amp;Liability '!Y271</f>
        <v>10193.762724421395</v>
      </c>
      <c r="Z271" s="151"/>
      <c r="AA271" s="169">
        <f>'[8]RCB 3 An3D-Asset &amp;Liability '!AA271</f>
        <v>0</v>
      </c>
      <c r="AB271" s="170">
        <f>'[8]RCB 3 An3D-Asset &amp;Liability '!AB271</f>
        <v>0</v>
      </c>
      <c r="AC271" s="171">
        <f>'[8]RCB 3 An3D-Asset &amp;Liability '!AC271</f>
        <v>0</v>
      </c>
      <c r="AD271" s="169">
        <f>'[8]RCB 3 An3D-Asset &amp;Liability '!AD271</f>
        <v>0</v>
      </c>
      <c r="AE271" s="170">
        <f>'[8]RCB 3 An3D-Asset &amp;Liability '!AE271</f>
        <v>0</v>
      </c>
      <c r="AF271" s="170">
        <f>'[8]RCB 3 An3D-Asset &amp;Liability '!AF271</f>
        <v>0</v>
      </c>
      <c r="AG271" s="169">
        <f>'[8]RCB 3 An3D-Asset &amp;Liability '!AG271</f>
        <v>0</v>
      </c>
      <c r="AH271" s="170">
        <f>'[8]RCB 3 An3D-Asset &amp;Liability '!AH271</f>
        <v>0</v>
      </c>
      <c r="AI271" s="170">
        <f>'[8]RCB 3 An3D-Asset &amp;Liability '!AI271</f>
        <v>0</v>
      </c>
      <c r="AJ271" s="171">
        <f>'[8]RCB 3 An3D-Asset &amp;Liability '!AJ271</f>
        <v>0</v>
      </c>
      <c r="AK271" s="170">
        <f>'[8]RCB 3 An3D-Asset &amp;Liability '!AK271</f>
        <v>0</v>
      </c>
      <c r="AL271" s="170">
        <f>'[8]RCB 3 An3D-Asset &amp;Liability '!AL271</f>
        <v>0</v>
      </c>
      <c r="AM271" s="170">
        <f>'[8]RCB 3 An3D-Asset &amp;Liability '!AM271</f>
        <v>0</v>
      </c>
      <c r="AN271" s="169">
        <f>'[8]RCB 3 An3D-Asset &amp;Liability '!AN271</f>
        <v>0</v>
      </c>
      <c r="AO271" s="170">
        <f>'[8]RCB 3 An3D-Asset &amp;Liability '!AO271</f>
        <v>0</v>
      </c>
      <c r="AP271" s="171">
        <f>'[8]RCB 3 An3D-Asset &amp;Liability '!AP271</f>
        <v>0</v>
      </c>
    </row>
    <row r="272" spans="1:42">
      <c r="A272" s="168">
        <f>'[8]RCB 3 An3D-Asset &amp;Liability '!A272</f>
        <v>49949</v>
      </c>
      <c r="B272" s="545">
        <f>'[8]RCB 3 An3D-Asset &amp;Liability '!B272</f>
        <v>1261664.951062138</v>
      </c>
      <c r="C272" s="545">
        <f>'[8]RCB 3 An3D-Asset &amp;Liability '!C272</f>
        <v>438130.67304201977</v>
      </c>
      <c r="D272" s="546">
        <f>'[8]RCB 3 An3D-Asset &amp;Liability '!D272</f>
        <v>4089.8972163597646</v>
      </c>
      <c r="E272" s="547">
        <f>'[8]RCB 3 An3D-Asset &amp;Liability '!E272</f>
        <v>0</v>
      </c>
      <c r="F272" s="545">
        <f>'[8]RCB 3 An3D-Asset &amp;Liability '!F272</f>
        <v>786085.05832165107</v>
      </c>
      <c r="G272" s="545">
        <f>'[8]RCB 3 An3D-Asset &amp;Liability '!G272</f>
        <v>1155.8812616544437</v>
      </c>
      <c r="H272" s="545">
        <f>'[8]RCB 3 An3D-Asset &amp;Liability '!H272</f>
        <v>0</v>
      </c>
      <c r="I272" s="546">
        <f>'[8]RCB 3 An3D-Asset &amp;Liability '!I272</f>
        <v>3268.8037008541992</v>
      </c>
      <c r="J272" s="547">
        <f>'[8]RCB 3 An3D-Asset &amp;Liability '!J272</f>
        <v>0</v>
      </c>
      <c r="K272" s="545">
        <f>'[8]RCB 3 An3D-Asset &amp;Liability '!K272</f>
        <v>41508107.787775084</v>
      </c>
      <c r="L272" s="545">
        <f>'[8]RCB 3 An3D-Asset &amp;Liability '!L272</f>
        <v>5460587.1566434652</v>
      </c>
      <c r="M272" s="545">
        <f>'[8]RCB 3 An3D-Asset &amp;Liability '!M272</f>
        <v>0</v>
      </c>
      <c r="N272" s="546">
        <f>'[8]RCB 3 An3D-Asset &amp;Liability '!N272</f>
        <v>97018.211087847798</v>
      </c>
      <c r="O272" s="547">
        <f>'[8]RCB 3 An3D-Asset &amp;Liability '!O272</f>
        <v>597735093.47176719</v>
      </c>
      <c r="P272" s="545">
        <f>'[8]RCB 3 An3D-Asset &amp;Liability '!P272</f>
        <v>18751979.318885177</v>
      </c>
      <c r="Q272" s="546">
        <f>'[8]RCB 3 An3D-Asset &amp;Liability '!Q272</f>
        <v>942022.77591259044</v>
      </c>
      <c r="R272" s="547">
        <f>'[8]RCB 3 An3D-Asset &amp;Liability '!R272</f>
        <v>0</v>
      </c>
      <c r="S272" s="545">
        <f>'[8]RCB 3 An3D-Asset &amp;Liability '!S272</f>
        <v>0</v>
      </c>
      <c r="T272" s="545">
        <f>'[8]RCB 3 An3D-Asset &amp;Liability '!T272</f>
        <v>0</v>
      </c>
      <c r="U272" s="545">
        <f>'[8]RCB 3 An3D-Asset &amp;Liability '!U272</f>
        <v>0</v>
      </c>
      <c r="V272" s="546">
        <f>'[8]RCB 3 An3D-Asset &amp;Liability '!V272</f>
        <v>0</v>
      </c>
      <c r="W272" s="547">
        <f>'[8]RCB 3 An3D-Asset &amp;Liability '!W272</f>
        <v>2420147.3230733764</v>
      </c>
      <c r="X272" s="545">
        <f>'[8]RCB 3 An3D-Asset &amp;Liability '!X272</f>
        <v>31388.525958250822</v>
      </c>
      <c r="Y272" s="546">
        <f>'[8]RCB 3 An3D-Asset &amp;Liability '!Y272</f>
        <v>10063.779285113455</v>
      </c>
      <c r="Z272" s="151"/>
      <c r="AA272" s="169">
        <f>'[8]RCB 3 An3D-Asset &amp;Liability '!AA272</f>
        <v>0</v>
      </c>
      <c r="AB272" s="170">
        <f>'[8]RCB 3 An3D-Asset &amp;Liability '!AB272</f>
        <v>0</v>
      </c>
      <c r="AC272" s="171">
        <f>'[8]RCB 3 An3D-Asset &amp;Liability '!AC272</f>
        <v>0</v>
      </c>
      <c r="AD272" s="169">
        <f>'[8]RCB 3 An3D-Asset &amp;Liability '!AD272</f>
        <v>0</v>
      </c>
      <c r="AE272" s="170">
        <f>'[8]RCB 3 An3D-Asset &amp;Liability '!AE272</f>
        <v>0</v>
      </c>
      <c r="AF272" s="170">
        <f>'[8]RCB 3 An3D-Asset &amp;Liability '!AF272</f>
        <v>0</v>
      </c>
      <c r="AG272" s="169">
        <f>'[8]RCB 3 An3D-Asset &amp;Liability '!AG272</f>
        <v>0</v>
      </c>
      <c r="AH272" s="170">
        <f>'[8]RCB 3 An3D-Asset &amp;Liability '!AH272</f>
        <v>0</v>
      </c>
      <c r="AI272" s="170">
        <f>'[8]RCB 3 An3D-Asset &amp;Liability '!AI272</f>
        <v>0</v>
      </c>
      <c r="AJ272" s="171">
        <f>'[8]RCB 3 An3D-Asset &amp;Liability '!AJ272</f>
        <v>0</v>
      </c>
      <c r="AK272" s="170">
        <f>'[8]RCB 3 An3D-Asset &amp;Liability '!AK272</f>
        <v>0</v>
      </c>
      <c r="AL272" s="170">
        <f>'[8]RCB 3 An3D-Asset &amp;Liability '!AL272</f>
        <v>0</v>
      </c>
      <c r="AM272" s="170">
        <f>'[8]RCB 3 An3D-Asset &amp;Liability '!AM272</f>
        <v>0</v>
      </c>
      <c r="AN272" s="169">
        <f>'[8]RCB 3 An3D-Asset &amp;Liability '!AN272</f>
        <v>0</v>
      </c>
      <c r="AO272" s="170">
        <f>'[8]RCB 3 An3D-Asset &amp;Liability '!AO272</f>
        <v>0</v>
      </c>
      <c r="AP272" s="171">
        <f>'[8]RCB 3 An3D-Asset &amp;Liability '!AP272</f>
        <v>0</v>
      </c>
    </row>
    <row r="273" spans="1:42">
      <c r="A273" s="168">
        <f>'[8]RCB 3 An3D-Asset &amp;Liability '!A273</f>
        <v>49980</v>
      </c>
      <c r="B273" s="545">
        <f>'[8]RCB 3 An3D-Asset &amp;Liability '!B273</f>
        <v>823534.27802011825</v>
      </c>
      <c r="C273" s="545">
        <f>'[8]RCB 3 An3D-Asset &amp;Liability '!C273</f>
        <v>8003.2330262973437</v>
      </c>
      <c r="D273" s="546">
        <f>'[8]RCB 3 An3D-Asset &amp;Liability '!D273</f>
        <v>2669.6236179152165</v>
      </c>
      <c r="E273" s="547">
        <f>'[8]RCB 3 An3D-Asset &amp;Liability '!E273</f>
        <v>0</v>
      </c>
      <c r="F273" s="545">
        <f>'[8]RCB 3 An3D-Asset &amp;Liability '!F273</f>
        <v>784929.17705999664</v>
      </c>
      <c r="G273" s="545">
        <f>'[8]RCB 3 An3D-Asset &amp;Liability '!G273</f>
        <v>1160.6878012341476</v>
      </c>
      <c r="H273" s="545">
        <f>'[8]RCB 3 An3D-Asset &amp;Liability '!H273</f>
        <v>0</v>
      </c>
      <c r="I273" s="546">
        <f>'[8]RCB 3 An3D-Asset &amp;Liability '!I273</f>
        <v>3263.9971612744862</v>
      </c>
      <c r="J273" s="547">
        <f>'[8]RCB 3 An3D-Asset &amp;Liability '!J273</f>
        <v>0</v>
      </c>
      <c r="K273" s="545">
        <f>'[8]RCB 3 An3D-Asset &amp;Liability '!K273</f>
        <v>36047520.631131679</v>
      </c>
      <c r="L273" s="545">
        <f>'[8]RCB 3 An3D-Asset &amp;Liability '!L273</f>
        <v>2457395.5435489467</v>
      </c>
      <c r="M273" s="545">
        <f>'[8]RCB 3 An3D-Asset &amp;Liability '!M273</f>
        <v>0</v>
      </c>
      <c r="N273" s="546">
        <f>'[8]RCB 3 An3D-Asset &amp;Liability '!N273</f>
        <v>81856.874438021332</v>
      </c>
      <c r="O273" s="547">
        <f>'[8]RCB 3 An3D-Asset &amp;Liability '!O273</f>
        <v>578983114.1528821</v>
      </c>
      <c r="P273" s="545">
        <f>'[8]RCB 3 An3D-Asset &amp;Liability '!P273</f>
        <v>13045374.561743377</v>
      </c>
      <c r="Q273" s="546">
        <f>'[8]RCB 3 An3D-Asset &amp;Liability '!Q273</f>
        <v>915244.01049888518</v>
      </c>
      <c r="R273" s="547">
        <f>'[8]RCB 3 An3D-Asset &amp;Liability '!R273</f>
        <v>0</v>
      </c>
      <c r="S273" s="545">
        <f>'[8]RCB 3 An3D-Asset &amp;Liability '!S273</f>
        <v>0</v>
      </c>
      <c r="T273" s="545">
        <f>'[8]RCB 3 An3D-Asset &amp;Liability '!T273</f>
        <v>0</v>
      </c>
      <c r="U273" s="545">
        <f>'[8]RCB 3 An3D-Asset &amp;Liability '!U273</f>
        <v>0</v>
      </c>
      <c r="V273" s="546">
        <f>'[8]RCB 3 An3D-Asset &amp;Liability '!V273</f>
        <v>0</v>
      </c>
      <c r="W273" s="547">
        <f>'[8]RCB 3 An3D-Asset &amp;Liability '!W273</f>
        <v>2388758.7971151252</v>
      </c>
      <c r="X273" s="545">
        <f>'[8]RCB 3 An3D-Asset &amp;Liability '!X273</f>
        <v>29363.044209762629</v>
      </c>
      <c r="Y273" s="546">
        <f>'[8]RCB 3 An3D-Asset &amp;Liability '!Y273</f>
        <v>9933.2553313370609</v>
      </c>
      <c r="Z273" s="151"/>
      <c r="AA273" s="169">
        <f>'[8]RCB 3 An3D-Asset &amp;Liability '!AA273</f>
        <v>0</v>
      </c>
      <c r="AB273" s="170">
        <f>'[8]RCB 3 An3D-Asset &amp;Liability '!AB273</f>
        <v>0</v>
      </c>
      <c r="AC273" s="171">
        <f>'[8]RCB 3 An3D-Asset &amp;Liability '!AC273</f>
        <v>0</v>
      </c>
      <c r="AD273" s="169">
        <f>'[8]RCB 3 An3D-Asset &amp;Liability '!AD273</f>
        <v>0</v>
      </c>
      <c r="AE273" s="170">
        <f>'[8]RCB 3 An3D-Asset &amp;Liability '!AE273</f>
        <v>0</v>
      </c>
      <c r="AF273" s="170">
        <f>'[8]RCB 3 An3D-Asset &amp;Liability '!AF273</f>
        <v>0</v>
      </c>
      <c r="AG273" s="169">
        <f>'[8]RCB 3 An3D-Asset &amp;Liability '!AG273</f>
        <v>0</v>
      </c>
      <c r="AH273" s="170">
        <f>'[8]RCB 3 An3D-Asset &amp;Liability '!AH273</f>
        <v>0</v>
      </c>
      <c r="AI273" s="170">
        <f>'[8]RCB 3 An3D-Asset &amp;Liability '!AI273</f>
        <v>0</v>
      </c>
      <c r="AJ273" s="171">
        <f>'[8]RCB 3 An3D-Asset &amp;Liability '!AJ273</f>
        <v>0</v>
      </c>
      <c r="AK273" s="170">
        <f>'[8]RCB 3 An3D-Asset &amp;Liability '!AK273</f>
        <v>0</v>
      </c>
      <c r="AL273" s="170">
        <f>'[8]RCB 3 An3D-Asset &amp;Liability '!AL273</f>
        <v>0</v>
      </c>
      <c r="AM273" s="170">
        <f>'[8]RCB 3 An3D-Asset &amp;Liability '!AM273</f>
        <v>0</v>
      </c>
      <c r="AN273" s="169">
        <f>'[8]RCB 3 An3D-Asset &amp;Liability '!AN273</f>
        <v>0</v>
      </c>
      <c r="AO273" s="170">
        <f>'[8]RCB 3 An3D-Asset &amp;Liability '!AO273</f>
        <v>0</v>
      </c>
      <c r="AP273" s="171">
        <f>'[8]RCB 3 An3D-Asset &amp;Liability '!AP273</f>
        <v>0</v>
      </c>
    </row>
    <row r="274" spans="1:42">
      <c r="A274" s="168">
        <f>'[8]RCB 3 An3D-Asset &amp;Liability '!A274</f>
        <v>50010</v>
      </c>
      <c r="B274" s="545">
        <f>'[8]RCB 3 An3D-Asset &amp;Liability '!B274</f>
        <v>815531.04499382095</v>
      </c>
      <c r="C274" s="545">
        <f>'[8]RCB 3 An3D-Asset &amp;Liability '!C274</f>
        <v>3059.1957863069474</v>
      </c>
      <c r="D274" s="546">
        <f>'[8]RCB 3 An3D-Asset &amp;Liability '!D274</f>
        <v>2643.6798041883026</v>
      </c>
      <c r="E274" s="547">
        <f>'[8]RCB 3 An3D-Asset &amp;Liability '!E274</f>
        <v>0</v>
      </c>
      <c r="F274" s="545">
        <f>'[8]RCB 3 An3D-Asset &amp;Liability '!F274</f>
        <v>783768.48925876257</v>
      </c>
      <c r="G274" s="545">
        <f>'[8]RCB 3 An3D-Asset &amp;Liability '!G274</f>
        <v>1165.5143280076118</v>
      </c>
      <c r="H274" s="545">
        <f>'[8]RCB 3 An3D-Asset &amp;Liability '!H274</f>
        <v>0</v>
      </c>
      <c r="I274" s="546">
        <f>'[8]RCB 3 An3D-Asset &amp;Liability '!I274</f>
        <v>3259.1706345010207</v>
      </c>
      <c r="J274" s="547">
        <f>'[8]RCB 3 An3D-Asset &amp;Liability '!J274</f>
        <v>0</v>
      </c>
      <c r="K274" s="545">
        <f>'[8]RCB 3 An3D-Asset &amp;Liability '!K274</f>
        <v>33590125.087582752</v>
      </c>
      <c r="L274" s="545">
        <f>'[8]RCB 3 An3D-Asset &amp;Liability '!L274</f>
        <v>954025.93356182298</v>
      </c>
      <c r="M274" s="545">
        <f>'[8]RCB 3 An3D-Asset &amp;Liability '!M274</f>
        <v>0</v>
      </c>
      <c r="N274" s="546">
        <f>'[8]RCB 3 An3D-Asset &amp;Liability '!N274</f>
        <v>75900.865166816293</v>
      </c>
      <c r="O274" s="547">
        <f>'[8]RCB 3 An3D-Asset &amp;Liability '!O274</f>
        <v>565937739.5911386</v>
      </c>
      <c r="P274" s="545">
        <f>'[8]RCB 3 An3D-Asset &amp;Liability '!P274</f>
        <v>15038576.639502596</v>
      </c>
      <c r="Q274" s="546">
        <f>'[8]RCB 3 An3D-Asset &amp;Liability '!Q274</f>
        <v>893152.06994745473</v>
      </c>
      <c r="R274" s="547">
        <f>'[8]RCB 3 An3D-Asset &amp;Liability '!R274</f>
        <v>0</v>
      </c>
      <c r="S274" s="545">
        <f>'[8]RCB 3 An3D-Asset &amp;Liability '!S274</f>
        <v>0</v>
      </c>
      <c r="T274" s="545">
        <f>'[8]RCB 3 An3D-Asset &amp;Liability '!T274</f>
        <v>0</v>
      </c>
      <c r="U274" s="545">
        <f>'[8]RCB 3 An3D-Asset &amp;Liability '!U274</f>
        <v>0</v>
      </c>
      <c r="V274" s="546">
        <f>'[8]RCB 3 An3D-Asset &amp;Liability '!V274</f>
        <v>0</v>
      </c>
      <c r="W274" s="547">
        <f>'[8]RCB 3 An3D-Asset &amp;Liability '!W274</f>
        <v>2359395.7529053628</v>
      </c>
      <c r="X274" s="545">
        <f>'[8]RCB 3 An3D-Asset &amp;Liability '!X274</f>
        <v>28162.929694351948</v>
      </c>
      <c r="Y274" s="546">
        <f>'[8]RCB 3 An3D-Asset &amp;Liability '!Y274</f>
        <v>9811.154005831464</v>
      </c>
      <c r="Z274" s="151"/>
      <c r="AA274" s="169">
        <f>'[8]RCB 3 An3D-Asset &amp;Liability '!AA274</f>
        <v>0</v>
      </c>
      <c r="AB274" s="170">
        <f>'[8]RCB 3 An3D-Asset &amp;Liability '!AB274</f>
        <v>0</v>
      </c>
      <c r="AC274" s="171">
        <f>'[8]RCB 3 An3D-Asset &amp;Liability '!AC274</f>
        <v>0</v>
      </c>
      <c r="AD274" s="169">
        <f>'[8]RCB 3 An3D-Asset &amp;Liability '!AD274</f>
        <v>0</v>
      </c>
      <c r="AE274" s="170">
        <f>'[8]RCB 3 An3D-Asset &amp;Liability '!AE274</f>
        <v>0</v>
      </c>
      <c r="AF274" s="170">
        <f>'[8]RCB 3 An3D-Asset &amp;Liability '!AF274</f>
        <v>0</v>
      </c>
      <c r="AG274" s="169">
        <f>'[8]RCB 3 An3D-Asset &amp;Liability '!AG274</f>
        <v>0</v>
      </c>
      <c r="AH274" s="170">
        <f>'[8]RCB 3 An3D-Asset &amp;Liability '!AH274</f>
        <v>0</v>
      </c>
      <c r="AI274" s="170">
        <f>'[8]RCB 3 An3D-Asset &amp;Liability '!AI274</f>
        <v>0</v>
      </c>
      <c r="AJ274" s="171">
        <f>'[8]RCB 3 An3D-Asset &amp;Liability '!AJ274</f>
        <v>0</v>
      </c>
      <c r="AK274" s="170">
        <f>'[8]RCB 3 An3D-Asset &amp;Liability '!AK274</f>
        <v>0</v>
      </c>
      <c r="AL274" s="170">
        <f>'[8]RCB 3 An3D-Asset &amp;Liability '!AL274</f>
        <v>0</v>
      </c>
      <c r="AM274" s="170">
        <f>'[8]RCB 3 An3D-Asset &amp;Liability '!AM274</f>
        <v>0</v>
      </c>
      <c r="AN274" s="169">
        <f>'[8]RCB 3 An3D-Asset &amp;Liability '!AN274</f>
        <v>0</v>
      </c>
      <c r="AO274" s="170">
        <f>'[8]RCB 3 An3D-Asset &amp;Liability '!AO274</f>
        <v>0</v>
      </c>
      <c r="AP274" s="171">
        <f>'[8]RCB 3 An3D-Asset &amp;Liability '!AP274</f>
        <v>0</v>
      </c>
    </row>
    <row r="275" spans="1:42">
      <c r="A275" s="168">
        <f>'[8]RCB 3 An3D-Asset &amp;Liability '!A275</f>
        <v>50041</v>
      </c>
      <c r="B275" s="545">
        <f>'[8]RCB 3 An3D-Asset &amp;Liability '!B275</f>
        <v>812471.84920751397</v>
      </c>
      <c r="C275" s="545">
        <f>'[8]RCB 3 An3D-Asset &amp;Liability '!C275</f>
        <v>3069.1126793142248</v>
      </c>
      <c r="D275" s="546">
        <f>'[8]RCB 3 An3D-Asset &amp;Liability '!D275</f>
        <v>2633.7629111810247</v>
      </c>
      <c r="E275" s="547">
        <f>'[8]RCB 3 An3D-Asset &amp;Liability '!E275</f>
        <v>0</v>
      </c>
      <c r="F275" s="545">
        <f>'[8]RCB 3 An3D-Asset &amp;Liability '!F275</f>
        <v>782602.97493075486</v>
      </c>
      <c r="G275" s="545">
        <f>'[8]RCB 3 An3D-Asset &amp;Liability '!G275</f>
        <v>1170.3609250882382</v>
      </c>
      <c r="H275" s="545">
        <f>'[8]RCB 3 An3D-Asset &amp;Liability '!H275</f>
        <v>0</v>
      </c>
      <c r="I275" s="546">
        <f>'[8]RCB 3 An3D-Asset &amp;Liability '!I275</f>
        <v>3254.3240374203892</v>
      </c>
      <c r="J275" s="547">
        <f>'[8]RCB 3 An3D-Asset &amp;Liability '!J275</f>
        <v>0</v>
      </c>
      <c r="K275" s="545">
        <f>'[8]RCB 3 An3D-Asset &amp;Liability '!K275</f>
        <v>32636099.154020932</v>
      </c>
      <c r="L275" s="545">
        <f>'[8]RCB 3 An3D-Asset &amp;Liability '!L275</f>
        <v>1060542.5425637746</v>
      </c>
      <c r="M275" s="545">
        <f>'[8]RCB 3 An3D-Asset &amp;Liability '!M275</f>
        <v>0</v>
      </c>
      <c r="N275" s="546">
        <f>'[8]RCB 3 An3D-Asset &amp;Liability '!N275</f>
        <v>73987.544611190067</v>
      </c>
      <c r="O275" s="547">
        <f>'[8]RCB 3 An3D-Asset &amp;Liability '!O275</f>
        <v>550899162.95163584</v>
      </c>
      <c r="P275" s="545">
        <f>'[8]RCB 3 An3D-Asset &amp;Liability '!P275</f>
        <v>14298917.522141591</v>
      </c>
      <c r="Q275" s="546">
        <f>'[8]RCB 3 An3D-Asset &amp;Liability '!Q275</f>
        <v>869573.60934647499</v>
      </c>
      <c r="R275" s="547">
        <f>'[8]RCB 3 An3D-Asset &amp;Liability '!R275</f>
        <v>0</v>
      </c>
      <c r="S275" s="545">
        <f>'[8]RCB 3 An3D-Asset &amp;Liability '!S275</f>
        <v>0</v>
      </c>
      <c r="T275" s="545">
        <f>'[8]RCB 3 An3D-Asset &amp;Liability '!T275</f>
        <v>0</v>
      </c>
      <c r="U275" s="545">
        <f>'[8]RCB 3 An3D-Asset &amp;Liability '!U275</f>
        <v>0</v>
      </c>
      <c r="V275" s="546">
        <f>'[8]RCB 3 An3D-Asset &amp;Liability '!V275</f>
        <v>0</v>
      </c>
      <c r="W275" s="547">
        <f>'[8]RCB 3 An3D-Asset &amp;Liability '!W275</f>
        <v>2331232.8232110101</v>
      </c>
      <c r="X275" s="545">
        <f>'[8]RCB 3 An3D-Asset &amp;Liability '!X275</f>
        <v>62569.64054366418</v>
      </c>
      <c r="Y275" s="546">
        <f>'[8]RCB 3 An3D-Asset &amp;Liability '!Y275</f>
        <v>9694.0431565191211</v>
      </c>
      <c r="Z275" s="151"/>
      <c r="AA275" s="169">
        <f>'[8]RCB 3 An3D-Asset &amp;Liability '!AA275</f>
        <v>0</v>
      </c>
      <c r="AB275" s="170">
        <f>'[8]RCB 3 An3D-Asset &amp;Liability '!AB275</f>
        <v>0</v>
      </c>
      <c r="AC275" s="171">
        <f>'[8]RCB 3 An3D-Asset &amp;Liability '!AC275</f>
        <v>0</v>
      </c>
      <c r="AD275" s="169">
        <f>'[8]RCB 3 An3D-Asset &amp;Liability '!AD275</f>
        <v>0</v>
      </c>
      <c r="AE275" s="170">
        <f>'[8]RCB 3 An3D-Asset &amp;Liability '!AE275</f>
        <v>0</v>
      </c>
      <c r="AF275" s="170">
        <f>'[8]RCB 3 An3D-Asset &amp;Liability '!AF275</f>
        <v>0</v>
      </c>
      <c r="AG275" s="169">
        <f>'[8]RCB 3 An3D-Asset &amp;Liability '!AG275</f>
        <v>0</v>
      </c>
      <c r="AH275" s="170">
        <f>'[8]RCB 3 An3D-Asset &amp;Liability '!AH275</f>
        <v>0</v>
      </c>
      <c r="AI275" s="170">
        <f>'[8]RCB 3 An3D-Asset &amp;Liability '!AI275</f>
        <v>0</v>
      </c>
      <c r="AJ275" s="171">
        <f>'[8]RCB 3 An3D-Asset &amp;Liability '!AJ275</f>
        <v>0</v>
      </c>
      <c r="AK275" s="170">
        <f>'[8]RCB 3 An3D-Asset &amp;Liability '!AK275</f>
        <v>0</v>
      </c>
      <c r="AL275" s="170">
        <f>'[8]RCB 3 An3D-Asset &amp;Liability '!AL275</f>
        <v>0</v>
      </c>
      <c r="AM275" s="170">
        <f>'[8]RCB 3 An3D-Asset &amp;Liability '!AM275</f>
        <v>0</v>
      </c>
      <c r="AN275" s="169">
        <f>'[8]RCB 3 An3D-Asset &amp;Liability '!AN275</f>
        <v>0</v>
      </c>
      <c r="AO275" s="170">
        <f>'[8]RCB 3 An3D-Asset &amp;Liability '!AO275</f>
        <v>0</v>
      </c>
      <c r="AP275" s="171">
        <f>'[8]RCB 3 An3D-Asset &amp;Liability '!AP275</f>
        <v>0</v>
      </c>
    </row>
    <row r="276" spans="1:42">
      <c r="A276" s="168">
        <f>'[8]RCB 3 An3D-Asset &amp;Liability '!A276</f>
        <v>50072</v>
      </c>
      <c r="B276" s="545">
        <f>'[8]RCB 3 An3D-Asset &amp;Liability '!B276</f>
        <v>809402.73652819963</v>
      </c>
      <c r="C276" s="545">
        <f>'[8]RCB 3 An3D-Asset &amp;Liability '!C276</f>
        <v>3079.0617195830055</v>
      </c>
      <c r="D276" s="546">
        <f>'[8]RCB 3 An3D-Asset &amp;Liability '!D276</f>
        <v>2623.8138709122472</v>
      </c>
      <c r="E276" s="547">
        <f>'[8]RCB 3 An3D-Asset &amp;Liability '!E276</f>
        <v>0</v>
      </c>
      <c r="F276" s="545">
        <f>'[8]RCB 3 An3D-Asset &amp;Liability '!F276</f>
        <v>781432.61400566669</v>
      </c>
      <c r="G276" s="545">
        <f>'[8]RCB 3 An3D-Asset &amp;Liability '!G276</f>
        <v>1175.2276759350671</v>
      </c>
      <c r="H276" s="545">
        <f>'[8]RCB 3 An3D-Asset &amp;Liability '!H276</f>
        <v>0</v>
      </c>
      <c r="I276" s="546">
        <f>'[8]RCB 3 An3D-Asset &amp;Liability '!I276</f>
        <v>3249.457286573564</v>
      </c>
      <c r="J276" s="547">
        <f>'[8]RCB 3 An3D-Asset &amp;Liability '!J276</f>
        <v>0</v>
      </c>
      <c r="K276" s="545">
        <f>'[8]RCB 3 An3D-Asset &amp;Liability '!K276</f>
        <v>31575556.611457132</v>
      </c>
      <c r="L276" s="545">
        <f>'[8]RCB 3 An3D-Asset &amp;Liability '!L276</f>
        <v>473355.37347119109</v>
      </c>
      <c r="M276" s="545">
        <f>'[8]RCB 3 An3D-Asset &amp;Liability '!M276</f>
        <v>0</v>
      </c>
      <c r="N276" s="546">
        <f>'[8]RCB 3 An3D-Asset &amp;Liability '!N276</f>
        <v>72120.316119496114</v>
      </c>
      <c r="O276" s="547">
        <f>'[8]RCB 3 An3D-Asset &amp;Liability '!O276</f>
        <v>536600245.4294948</v>
      </c>
      <c r="P276" s="545">
        <f>'[8]RCB 3 An3D-Asset &amp;Liability '!P276</f>
        <v>11505651.308042683</v>
      </c>
      <c r="Q276" s="546">
        <f>'[8]RCB 3 An3D-Asset &amp;Liability '!Q276</f>
        <v>849692.63557516178</v>
      </c>
      <c r="R276" s="547">
        <f>'[8]RCB 3 An3D-Asset &amp;Liability '!R276</f>
        <v>0</v>
      </c>
      <c r="S276" s="545">
        <f>'[8]RCB 3 An3D-Asset &amp;Liability '!S276</f>
        <v>0</v>
      </c>
      <c r="T276" s="545">
        <f>'[8]RCB 3 An3D-Asset &amp;Liability '!T276</f>
        <v>0</v>
      </c>
      <c r="U276" s="545">
        <f>'[8]RCB 3 An3D-Asset &amp;Liability '!U276</f>
        <v>0</v>
      </c>
      <c r="V276" s="546">
        <f>'[8]RCB 3 An3D-Asset &amp;Liability '!V276</f>
        <v>0</v>
      </c>
      <c r="W276" s="547">
        <f>'[8]RCB 3 An3D-Asset &amp;Liability '!W276</f>
        <v>2268663.1826673462</v>
      </c>
      <c r="X276" s="545">
        <f>'[8]RCB 3 An3D-Asset &amp;Liability '!X276</f>
        <v>26860.788266058902</v>
      </c>
      <c r="Y276" s="546">
        <f>'[8]RCB 3 An3D-Asset &amp;Liability '!Y276</f>
        <v>9433.8577345917147</v>
      </c>
      <c r="Z276" s="151"/>
      <c r="AA276" s="169">
        <f>'[8]RCB 3 An3D-Asset &amp;Liability '!AA276</f>
        <v>0</v>
      </c>
      <c r="AB276" s="170">
        <f>'[8]RCB 3 An3D-Asset &amp;Liability '!AB276</f>
        <v>0</v>
      </c>
      <c r="AC276" s="171">
        <f>'[8]RCB 3 An3D-Asset &amp;Liability '!AC276</f>
        <v>0</v>
      </c>
      <c r="AD276" s="169">
        <f>'[8]RCB 3 An3D-Asset &amp;Liability '!AD276</f>
        <v>0</v>
      </c>
      <c r="AE276" s="170">
        <f>'[8]RCB 3 An3D-Asset &amp;Liability '!AE276</f>
        <v>0</v>
      </c>
      <c r="AF276" s="170">
        <f>'[8]RCB 3 An3D-Asset &amp;Liability '!AF276</f>
        <v>0</v>
      </c>
      <c r="AG276" s="169">
        <f>'[8]RCB 3 An3D-Asset &amp;Liability '!AG276</f>
        <v>0</v>
      </c>
      <c r="AH276" s="170">
        <f>'[8]RCB 3 An3D-Asset &amp;Liability '!AH276</f>
        <v>0</v>
      </c>
      <c r="AI276" s="170">
        <f>'[8]RCB 3 An3D-Asset &amp;Liability '!AI276</f>
        <v>0</v>
      </c>
      <c r="AJ276" s="171">
        <f>'[8]RCB 3 An3D-Asset &amp;Liability '!AJ276</f>
        <v>0</v>
      </c>
      <c r="AK276" s="170">
        <f>'[8]RCB 3 An3D-Asset &amp;Liability '!AK276</f>
        <v>0</v>
      </c>
      <c r="AL276" s="170">
        <f>'[8]RCB 3 An3D-Asset &amp;Liability '!AL276</f>
        <v>0</v>
      </c>
      <c r="AM276" s="170">
        <f>'[8]RCB 3 An3D-Asset &amp;Liability '!AM276</f>
        <v>0</v>
      </c>
      <c r="AN276" s="169">
        <f>'[8]RCB 3 An3D-Asset &amp;Liability '!AN276</f>
        <v>0</v>
      </c>
      <c r="AO276" s="170">
        <f>'[8]RCB 3 An3D-Asset &amp;Liability '!AO276</f>
        <v>0</v>
      </c>
      <c r="AP276" s="171">
        <f>'[8]RCB 3 An3D-Asset &amp;Liability '!AP276</f>
        <v>0</v>
      </c>
    </row>
    <row r="277" spans="1:42">
      <c r="A277" s="168">
        <f>'[8]RCB 3 An3D-Asset &amp;Liability '!A277</f>
        <v>50100</v>
      </c>
      <c r="B277" s="545">
        <f>'[8]RCB 3 An3D-Asset &amp;Liability '!B277</f>
        <v>806323.67480861675</v>
      </c>
      <c r="C277" s="545">
        <f>'[8]RCB 3 An3D-Asset &amp;Liability '!C277</f>
        <v>3089.0430113239672</v>
      </c>
      <c r="D277" s="546">
        <f>'[8]RCB 3 An3D-Asset &amp;Liability '!D277</f>
        <v>2613.8325791712659</v>
      </c>
      <c r="E277" s="547">
        <f>'[8]RCB 3 An3D-Asset &amp;Liability '!E277</f>
        <v>0</v>
      </c>
      <c r="F277" s="545">
        <f>'[8]RCB 3 An3D-Asset &amp;Liability '!F277</f>
        <v>780257.38632973155</v>
      </c>
      <c r="G277" s="545">
        <f>'[8]RCB 3 An3D-Asset &amp;Liability '!G277</f>
        <v>777882.41466435418</v>
      </c>
      <c r="H277" s="545">
        <f>'[8]RCB 3 An3D-Asset &amp;Liability '!H277</f>
        <v>0</v>
      </c>
      <c r="I277" s="546">
        <f>'[8]RCB 3 An3D-Asset &amp;Liability '!I277</f>
        <v>3244.5702981544673</v>
      </c>
      <c r="J277" s="547">
        <f>'[8]RCB 3 An3D-Asset &amp;Liability '!J277</f>
        <v>0</v>
      </c>
      <c r="K277" s="545">
        <f>'[8]RCB 3 An3D-Asset &amp;Liability '!K277</f>
        <v>31102201.237985969</v>
      </c>
      <c r="L277" s="545">
        <f>'[8]RCB 3 An3D-Asset &amp;Liability '!L277</f>
        <v>462546.76191556</v>
      </c>
      <c r="M277" s="545">
        <f>'[8]RCB 3 An3D-Asset &amp;Liability '!M277</f>
        <v>0</v>
      </c>
      <c r="N277" s="546">
        <f>'[8]RCB 3 An3D-Asset &amp;Liability '!N277</f>
        <v>71097.507430244863</v>
      </c>
      <c r="O277" s="547">
        <f>'[8]RCB 3 An3D-Asset &amp;Liability '!O277</f>
        <v>525094594.12145162</v>
      </c>
      <c r="P277" s="545">
        <f>'[8]RCB 3 An3D-Asset &amp;Liability '!P277</f>
        <v>11405977.889650766</v>
      </c>
      <c r="Q277" s="546">
        <f>'[8]RCB 3 An3D-Asset &amp;Liability '!Q277</f>
        <v>834101.6696031366</v>
      </c>
      <c r="R277" s="547">
        <f>'[8]RCB 3 An3D-Asset &amp;Liability '!R277</f>
        <v>0</v>
      </c>
      <c r="S277" s="545">
        <f>'[8]RCB 3 An3D-Asset &amp;Liability '!S277</f>
        <v>0</v>
      </c>
      <c r="T277" s="545">
        <f>'[8]RCB 3 An3D-Asset &amp;Liability '!T277</f>
        <v>0</v>
      </c>
      <c r="U277" s="545">
        <f>'[8]RCB 3 An3D-Asset &amp;Liability '!U277</f>
        <v>0</v>
      </c>
      <c r="V277" s="546">
        <f>'[8]RCB 3 An3D-Asset &amp;Liability '!V277</f>
        <v>0</v>
      </c>
      <c r="W277" s="547">
        <f>'[8]RCB 3 An3D-Asset &amp;Liability '!W277</f>
        <v>2241802.3944012877</v>
      </c>
      <c r="X277" s="545">
        <f>'[8]RCB 3 An3D-Asset &amp;Liability '!X277</f>
        <v>25390.932747723829</v>
      </c>
      <c r="Y277" s="546">
        <f>'[8]RCB 3 An3D-Asset &amp;Liability '!Y277</f>
        <v>9322.1616233853529</v>
      </c>
      <c r="Z277" s="151"/>
      <c r="AA277" s="169">
        <f>'[8]RCB 3 An3D-Asset &amp;Liability '!AA277</f>
        <v>0</v>
      </c>
      <c r="AB277" s="170">
        <f>'[8]RCB 3 An3D-Asset &amp;Liability '!AB277</f>
        <v>0</v>
      </c>
      <c r="AC277" s="171">
        <f>'[8]RCB 3 An3D-Asset &amp;Liability '!AC277</f>
        <v>0</v>
      </c>
      <c r="AD277" s="169">
        <f>'[8]RCB 3 An3D-Asset &amp;Liability '!AD277</f>
        <v>0</v>
      </c>
      <c r="AE277" s="170">
        <f>'[8]RCB 3 An3D-Asset &amp;Liability '!AE277</f>
        <v>0</v>
      </c>
      <c r="AF277" s="170">
        <f>'[8]RCB 3 An3D-Asset &amp;Liability '!AF277</f>
        <v>0</v>
      </c>
      <c r="AG277" s="169">
        <f>'[8]RCB 3 An3D-Asset &amp;Liability '!AG277</f>
        <v>0</v>
      </c>
      <c r="AH277" s="170">
        <f>'[8]RCB 3 An3D-Asset &amp;Liability '!AH277</f>
        <v>0</v>
      </c>
      <c r="AI277" s="170">
        <f>'[8]RCB 3 An3D-Asset &amp;Liability '!AI277</f>
        <v>0</v>
      </c>
      <c r="AJ277" s="171">
        <f>'[8]RCB 3 An3D-Asset &amp;Liability '!AJ277</f>
        <v>0</v>
      </c>
      <c r="AK277" s="170">
        <f>'[8]RCB 3 An3D-Asset &amp;Liability '!AK277</f>
        <v>0</v>
      </c>
      <c r="AL277" s="170">
        <f>'[8]RCB 3 An3D-Asset &amp;Liability '!AL277</f>
        <v>0</v>
      </c>
      <c r="AM277" s="170">
        <f>'[8]RCB 3 An3D-Asset &amp;Liability '!AM277</f>
        <v>0</v>
      </c>
      <c r="AN277" s="169">
        <f>'[8]RCB 3 An3D-Asset &amp;Liability '!AN277</f>
        <v>0</v>
      </c>
      <c r="AO277" s="170">
        <f>'[8]RCB 3 An3D-Asset &amp;Liability '!AO277</f>
        <v>0</v>
      </c>
      <c r="AP277" s="171">
        <f>'[8]RCB 3 An3D-Asset &amp;Liability '!AP277</f>
        <v>0</v>
      </c>
    </row>
    <row r="278" spans="1:42">
      <c r="A278" s="168">
        <f>'[8]RCB 3 An3D-Asset &amp;Liability '!A278</f>
        <v>50131</v>
      </c>
      <c r="B278" s="545">
        <f>'[8]RCB 3 An3D-Asset &amp;Liability '!B278</f>
        <v>803234.63179729274</v>
      </c>
      <c r="C278" s="545">
        <f>'[8]RCB 3 An3D-Asset &amp;Liability '!C278</f>
        <v>3099.0566590856906</v>
      </c>
      <c r="D278" s="546">
        <f>'[8]RCB 3 An3D-Asset &amp;Liability '!D278</f>
        <v>2603.8189314095571</v>
      </c>
      <c r="E278" s="547">
        <f>'[8]RCB 3 An3D-Asset &amp;Liability '!E278</f>
        <v>0</v>
      </c>
      <c r="F278" s="545">
        <f>'[8]RCB 3 An3D-Asset &amp;Liability '!F278</f>
        <v>2374.9716653774094</v>
      </c>
      <c r="G278" s="545">
        <f>'[8]RCB 3 An3D-Asset &amp;Liability '!G278</f>
        <v>1185.0219745000634</v>
      </c>
      <c r="H278" s="545">
        <f>'[8]RCB 3 An3D-Asset &amp;Liability '!H278</f>
        <v>0</v>
      </c>
      <c r="I278" s="546">
        <f>'[8]RCB 3 An3D-Asset &amp;Liability '!I278</f>
        <v>9.8759238418610611</v>
      </c>
      <c r="J278" s="547">
        <f>'[8]RCB 3 An3D-Asset &amp;Liability '!J278</f>
        <v>0</v>
      </c>
      <c r="K278" s="545">
        <f>'[8]RCB 3 An3D-Asset &amp;Liability '!K278</f>
        <v>30639654.476070456</v>
      </c>
      <c r="L278" s="545">
        <f>'[8]RCB 3 An3D-Asset &amp;Liability '!L278</f>
        <v>775621.64795767516</v>
      </c>
      <c r="M278" s="545">
        <f>'[8]RCB 3 An3D-Asset &amp;Liability '!M278</f>
        <v>0</v>
      </c>
      <c r="N278" s="546">
        <f>'[8]RCB 3 An3D-Asset &amp;Liability '!N278</f>
        <v>70088.993665237344</v>
      </c>
      <c r="O278" s="547">
        <f>'[8]RCB 3 An3D-Asset &amp;Liability '!O278</f>
        <v>513688616.23180169</v>
      </c>
      <c r="P278" s="545">
        <f>'[8]RCB 3 An3D-Asset &amp;Liability '!P278</f>
        <v>11727684.584348675</v>
      </c>
      <c r="Q278" s="546">
        <f>'[8]RCB 3 An3D-Asset &amp;Liability '!Q278</f>
        <v>817925.86898305116</v>
      </c>
      <c r="R278" s="547">
        <f>'[8]RCB 3 An3D-Asset &amp;Liability '!R278</f>
        <v>0</v>
      </c>
      <c r="S278" s="545">
        <f>'[8]RCB 3 An3D-Asset &amp;Liability '!S278</f>
        <v>0</v>
      </c>
      <c r="T278" s="545">
        <f>'[8]RCB 3 An3D-Asset &amp;Liability '!T278</f>
        <v>0</v>
      </c>
      <c r="U278" s="545">
        <f>'[8]RCB 3 An3D-Asset &amp;Liability '!U278</f>
        <v>0</v>
      </c>
      <c r="V278" s="546">
        <f>'[8]RCB 3 An3D-Asset &amp;Liability '!V278</f>
        <v>0</v>
      </c>
      <c r="W278" s="547">
        <f>'[8]RCB 3 An3D-Asset &amp;Liability '!W278</f>
        <v>2216411.4616535627</v>
      </c>
      <c r="X278" s="545">
        <f>'[8]RCB 3 An3D-Asset &amp;Liability '!X278</f>
        <v>24238.338645414166</v>
      </c>
      <c r="Y278" s="546">
        <f>'[8]RCB 3 An3D-Asset &amp;Liability '!Y278</f>
        <v>9216.57766137607</v>
      </c>
      <c r="Z278" s="151"/>
      <c r="AA278" s="169">
        <f>'[8]RCB 3 An3D-Asset &amp;Liability '!AA278</f>
        <v>0</v>
      </c>
      <c r="AB278" s="170">
        <f>'[8]RCB 3 An3D-Asset &amp;Liability '!AB278</f>
        <v>0</v>
      </c>
      <c r="AC278" s="171">
        <f>'[8]RCB 3 An3D-Asset &amp;Liability '!AC278</f>
        <v>0</v>
      </c>
      <c r="AD278" s="169">
        <f>'[8]RCB 3 An3D-Asset &amp;Liability '!AD278</f>
        <v>0</v>
      </c>
      <c r="AE278" s="170">
        <f>'[8]RCB 3 An3D-Asset &amp;Liability '!AE278</f>
        <v>0</v>
      </c>
      <c r="AF278" s="170">
        <f>'[8]RCB 3 An3D-Asset &amp;Liability '!AF278</f>
        <v>0</v>
      </c>
      <c r="AG278" s="169">
        <f>'[8]RCB 3 An3D-Asset &amp;Liability '!AG278</f>
        <v>0</v>
      </c>
      <c r="AH278" s="170">
        <f>'[8]RCB 3 An3D-Asset &amp;Liability '!AH278</f>
        <v>0</v>
      </c>
      <c r="AI278" s="170">
        <f>'[8]RCB 3 An3D-Asset &amp;Liability '!AI278</f>
        <v>0</v>
      </c>
      <c r="AJ278" s="171">
        <f>'[8]RCB 3 An3D-Asset &amp;Liability '!AJ278</f>
        <v>0</v>
      </c>
      <c r="AK278" s="170">
        <f>'[8]RCB 3 An3D-Asset &amp;Liability '!AK278</f>
        <v>0</v>
      </c>
      <c r="AL278" s="170">
        <f>'[8]RCB 3 An3D-Asset &amp;Liability '!AL278</f>
        <v>0</v>
      </c>
      <c r="AM278" s="170">
        <f>'[8]RCB 3 An3D-Asset &amp;Liability '!AM278</f>
        <v>0</v>
      </c>
      <c r="AN278" s="169">
        <f>'[8]RCB 3 An3D-Asset &amp;Liability '!AN278</f>
        <v>0</v>
      </c>
      <c r="AO278" s="170">
        <f>'[8]RCB 3 An3D-Asset &amp;Liability '!AO278</f>
        <v>0</v>
      </c>
      <c r="AP278" s="171">
        <f>'[8]RCB 3 An3D-Asset &amp;Liability '!AP278</f>
        <v>0</v>
      </c>
    </row>
    <row r="279" spans="1:42">
      <c r="A279" s="168">
        <f>'[8]RCB 3 An3D-Asset &amp;Liability '!A279</f>
        <v>50161</v>
      </c>
      <c r="B279" s="545">
        <f>'[8]RCB 3 An3D-Asset &amp;Liability '!B279</f>
        <v>800135.57513820706</v>
      </c>
      <c r="C279" s="545">
        <f>'[8]RCB 3 An3D-Asset &amp;Liability '!C279</f>
        <v>3109.1027677555649</v>
      </c>
      <c r="D279" s="546">
        <f>'[8]RCB 3 An3D-Asset &amp;Liability '!D279</f>
        <v>2593.7728227396879</v>
      </c>
      <c r="E279" s="547">
        <f>'[8]RCB 3 An3D-Asset &amp;Liability '!E279</f>
        <v>0</v>
      </c>
      <c r="F279" s="545">
        <f>'[8]RCB 3 An3D-Asset &amp;Liability '!F279</f>
        <v>1189.949690877346</v>
      </c>
      <c r="G279" s="545">
        <f>'[8]RCB 3 An3D-Asset &amp;Liability '!G279</f>
        <v>1189.949690877346</v>
      </c>
      <c r="H279" s="545">
        <f>'[8]RCB 3 An3D-Asset &amp;Liability '!H279</f>
        <v>0</v>
      </c>
      <c r="I279" s="546">
        <f>'[8]RCB 3 An3D-Asset &amp;Liability '!I279</f>
        <v>4.9482074645649634</v>
      </c>
      <c r="J279" s="547">
        <f>'[8]RCB 3 An3D-Asset &amp;Liability '!J279</f>
        <v>0</v>
      </c>
      <c r="K279" s="545">
        <f>'[8]RCB 3 An3D-Asset &amp;Liability '!K279</f>
        <v>29864032.828112736</v>
      </c>
      <c r="L279" s="545">
        <f>'[8]RCB 3 An3D-Asset &amp;Liability '!L279</f>
        <v>696861.54355290241</v>
      </c>
      <c r="M279" s="545">
        <f>'[8]RCB 3 An3D-Asset &amp;Liability '!M279</f>
        <v>0</v>
      </c>
      <c r="N279" s="546">
        <f>'[8]RCB 3 An3D-Asset &amp;Liability '!N279</f>
        <v>68702.729018226717</v>
      </c>
      <c r="O279" s="547">
        <f>'[8]RCB 3 An3D-Asset &amp;Liability '!O279</f>
        <v>501960931.64745229</v>
      </c>
      <c r="P279" s="545">
        <f>'[8]RCB 3 An3D-Asset &amp;Liability '!P279</f>
        <v>14914427.07136617</v>
      </c>
      <c r="Q279" s="546">
        <f>'[8]RCB 3 An3D-Asset &amp;Liability '!Q279</f>
        <v>800631.00887364533</v>
      </c>
      <c r="R279" s="547">
        <f>'[8]RCB 3 An3D-Asset &amp;Liability '!R279</f>
        <v>0</v>
      </c>
      <c r="S279" s="545">
        <f>'[8]RCB 3 An3D-Asset &amp;Liability '!S279</f>
        <v>0</v>
      </c>
      <c r="T279" s="545">
        <f>'[8]RCB 3 An3D-Asset &amp;Liability '!T279</f>
        <v>0</v>
      </c>
      <c r="U279" s="545">
        <f>'[8]RCB 3 An3D-Asset &amp;Liability '!U279</f>
        <v>0</v>
      </c>
      <c r="V279" s="546">
        <f>'[8]RCB 3 An3D-Asset &amp;Liability '!V279</f>
        <v>0</v>
      </c>
      <c r="W279" s="547">
        <f>'[8]RCB 3 An3D-Asset &amp;Liability '!W279</f>
        <v>2192173.1230081492</v>
      </c>
      <c r="X279" s="545">
        <f>'[8]RCB 3 An3D-Asset &amp;Liability '!X279</f>
        <v>23992.95231022724</v>
      </c>
      <c r="Y279" s="546">
        <f>'[8]RCB 3 An3D-Asset &amp;Liability '!Y279</f>
        <v>9115.7865698422211</v>
      </c>
      <c r="Z279" s="151"/>
      <c r="AA279" s="169">
        <f>'[8]RCB 3 An3D-Asset &amp;Liability '!AA279</f>
        <v>0</v>
      </c>
      <c r="AB279" s="170">
        <f>'[8]RCB 3 An3D-Asset &amp;Liability '!AB279</f>
        <v>0</v>
      </c>
      <c r="AC279" s="171">
        <f>'[8]RCB 3 An3D-Asset &amp;Liability '!AC279</f>
        <v>0</v>
      </c>
      <c r="AD279" s="169">
        <f>'[8]RCB 3 An3D-Asset &amp;Liability '!AD279</f>
        <v>0</v>
      </c>
      <c r="AE279" s="170">
        <f>'[8]RCB 3 An3D-Asset &amp;Liability '!AE279</f>
        <v>0</v>
      </c>
      <c r="AF279" s="170">
        <f>'[8]RCB 3 An3D-Asset &amp;Liability '!AF279</f>
        <v>0</v>
      </c>
      <c r="AG279" s="169">
        <f>'[8]RCB 3 An3D-Asset &amp;Liability '!AG279</f>
        <v>0</v>
      </c>
      <c r="AH279" s="170">
        <f>'[8]RCB 3 An3D-Asset &amp;Liability '!AH279</f>
        <v>0</v>
      </c>
      <c r="AI279" s="170">
        <f>'[8]RCB 3 An3D-Asset &amp;Liability '!AI279</f>
        <v>0</v>
      </c>
      <c r="AJ279" s="171">
        <f>'[8]RCB 3 An3D-Asset &amp;Liability '!AJ279</f>
        <v>0</v>
      </c>
      <c r="AK279" s="170">
        <f>'[8]RCB 3 An3D-Asset &amp;Liability '!AK279</f>
        <v>0</v>
      </c>
      <c r="AL279" s="170">
        <f>'[8]RCB 3 An3D-Asset &amp;Liability '!AL279</f>
        <v>0</v>
      </c>
      <c r="AM279" s="170">
        <f>'[8]RCB 3 An3D-Asset &amp;Liability '!AM279</f>
        <v>0</v>
      </c>
      <c r="AN279" s="169">
        <f>'[8]RCB 3 An3D-Asset &amp;Liability '!AN279</f>
        <v>0</v>
      </c>
      <c r="AO279" s="170">
        <f>'[8]RCB 3 An3D-Asset &amp;Liability '!AO279</f>
        <v>0</v>
      </c>
      <c r="AP279" s="171">
        <f>'[8]RCB 3 An3D-Asset &amp;Liability '!AP279</f>
        <v>0</v>
      </c>
    </row>
    <row r="280" spans="1:42">
      <c r="A280" s="168">
        <f>'[8]RCB 3 An3D-Asset &amp;Liability '!A280</f>
        <v>50192</v>
      </c>
      <c r="B280" s="545">
        <f>'[8]RCB 3 An3D-Asset &amp;Liability '!B280</f>
        <v>797026.47237045155</v>
      </c>
      <c r="C280" s="545">
        <f>'[8]RCB 3 An3D-Asset &amp;Liability '!C280</f>
        <v>3119.1814425610137</v>
      </c>
      <c r="D280" s="546">
        <f>'[8]RCB 3 An3D-Asset &amp;Liability '!D280</f>
        <v>2583.6941479342136</v>
      </c>
      <c r="E280" s="547">
        <f>'[8]RCB 3 An3D-Asset &amp;Liability '!E280</f>
        <v>0</v>
      </c>
      <c r="F280" s="545">
        <f>'[8]RCB 3 An3D-Asset &amp;Liability '!F280</f>
        <v>0</v>
      </c>
      <c r="G280" s="545">
        <f>'[8]RCB 3 An3D-Asset &amp;Liability '!G280</f>
        <v>0</v>
      </c>
      <c r="H280" s="545">
        <f>'[8]RCB 3 An3D-Asset &amp;Liability '!H280</f>
        <v>0</v>
      </c>
      <c r="I280" s="546">
        <f>'[8]RCB 3 An3D-Asset &amp;Liability '!I280</f>
        <v>0</v>
      </c>
      <c r="J280" s="547">
        <f>'[8]RCB 3 An3D-Asset &amp;Liability '!J280</f>
        <v>0</v>
      </c>
      <c r="K280" s="545">
        <f>'[8]RCB 3 An3D-Asset &amp;Liability '!K280</f>
        <v>29167171.28455979</v>
      </c>
      <c r="L280" s="545">
        <f>'[8]RCB 3 An3D-Asset &amp;Liability '!L280</f>
        <v>432162.93069243128</v>
      </c>
      <c r="M280" s="545">
        <f>'[8]RCB 3 An3D-Asset &amp;Liability '!M280</f>
        <v>0</v>
      </c>
      <c r="N280" s="546">
        <f>'[8]RCB 3 An3D-Asset &amp;Liability '!N280</f>
        <v>67423.595397104989</v>
      </c>
      <c r="O280" s="547">
        <f>'[8]RCB 3 An3D-Asset &amp;Liability '!O280</f>
        <v>487046504.57608622</v>
      </c>
      <c r="P280" s="545">
        <f>'[8]RCB 3 An3D-Asset &amp;Liability '!P280</f>
        <v>11441284.622687835</v>
      </c>
      <c r="Q280" s="546">
        <f>'[8]RCB 3 An3D-Asset &amp;Liability '!Q280</f>
        <v>777745.43124215573</v>
      </c>
      <c r="R280" s="547">
        <f>'[8]RCB 3 An3D-Asset &amp;Liability '!R280</f>
        <v>0</v>
      </c>
      <c r="S280" s="545">
        <f>'[8]RCB 3 An3D-Asset &amp;Liability '!S280</f>
        <v>0</v>
      </c>
      <c r="T280" s="545">
        <f>'[8]RCB 3 An3D-Asset &amp;Liability '!T280</f>
        <v>0</v>
      </c>
      <c r="U280" s="545">
        <f>'[8]RCB 3 An3D-Asset &amp;Liability '!U280</f>
        <v>0</v>
      </c>
      <c r="V280" s="546">
        <f>'[8]RCB 3 An3D-Asset &amp;Liability '!V280</f>
        <v>0</v>
      </c>
      <c r="W280" s="547">
        <f>'[8]RCB 3 An3D-Asset &amp;Liability '!W280</f>
        <v>2168180.1706979224</v>
      </c>
      <c r="X280" s="545">
        <f>'[8]RCB 3 An3D-Asset &amp;Liability '!X280</f>
        <v>24092.723003583895</v>
      </c>
      <c r="Y280" s="546">
        <f>'[8]RCB 3 An3D-Asset &amp;Liability '!Y280</f>
        <v>9016.015876485526</v>
      </c>
      <c r="Z280" s="151"/>
      <c r="AA280" s="169">
        <f>'[8]RCB 3 An3D-Asset &amp;Liability '!AA280</f>
        <v>0</v>
      </c>
      <c r="AB280" s="170">
        <f>'[8]RCB 3 An3D-Asset &amp;Liability '!AB280</f>
        <v>0</v>
      </c>
      <c r="AC280" s="171">
        <f>'[8]RCB 3 An3D-Asset &amp;Liability '!AC280</f>
        <v>0</v>
      </c>
      <c r="AD280" s="169">
        <f>'[8]RCB 3 An3D-Asset &amp;Liability '!AD280</f>
        <v>0</v>
      </c>
      <c r="AE280" s="170">
        <f>'[8]RCB 3 An3D-Asset &amp;Liability '!AE280</f>
        <v>0</v>
      </c>
      <c r="AF280" s="170">
        <f>'[8]RCB 3 An3D-Asset &amp;Liability '!AF280</f>
        <v>0</v>
      </c>
      <c r="AG280" s="169">
        <f>'[8]RCB 3 An3D-Asset &amp;Liability '!AG280</f>
        <v>0</v>
      </c>
      <c r="AH280" s="170">
        <f>'[8]RCB 3 An3D-Asset &amp;Liability '!AH280</f>
        <v>0</v>
      </c>
      <c r="AI280" s="170">
        <f>'[8]RCB 3 An3D-Asset &amp;Liability '!AI280</f>
        <v>0</v>
      </c>
      <c r="AJ280" s="171">
        <f>'[8]RCB 3 An3D-Asset &amp;Liability '!AJ280</f>
        <v>0</v>
      </c>
      <c r="AK280" s="170">
        <f>'[8]RCB 3 An3D-Asset &amp;Liability '!AK280</f>
        <v>0</v>
      </c>
      <c r="AL280" s="170">
        <f>'[8]RCB 3 An3D-Asset &amp;Liability '!AL280</f>
        <v>0</v>
      </c>
      <c r="AM280" s="170">
        <f>'[8]RCB 3 An3D-Asset &amp;Liability '!AM280</f>
        <v>0</v>
      </c>
      <c r="AN280" s="169">
        <f>'[8]RCB 3 An3D-Asset &amp;Liability '!AN280</f>
        <v>0</v>
      </c>
      <c r="AO280" s="170">
        <f>'[8]RCB 3 An3D-Asset &amp;Liability '!AO280</f>
        <v>0</v>
      </c>
      <c r="AP280" s="171">
        <f>'[8]RCB 3 An3D-Asset &amp;Liability '!AP280</f>
        <v>0</v>
      </c>
    </row>
    <row r="281" spans="1:42">
      <c r="A281" s="168">
        <f>'[8]RCB 3 An3D-Asset &amp;Liability '!A281</f>
        <v>50222</v>
      </c>
      <c r="B281" s="545">
        <f>'[8]RCB 3 An3D-Asset &amp;Liability '!B281</f>
        <v>793907.29092789046</v>
      </c>
      <c r="C281" s="545">
        <f>'[8]RCB 3 An3D-Asset &amp;Liability '!C281</f>
        <v>3129.2927890706669</v>
      </c>
      <c r="D281" s="546">
        <f>'[8]RCB 3 An3D-Asset &amp;Liability '!D281</f>
        <v>2573.5828014245785</v>
      </c>
      <c r="E281" s="547">
        <f>'[8]RCB 3 An3D-Asset &amp;Liability '!E281</f>
        <v>0</v>
      </c>
      <c r="F281" s="545">
        <f>'[8]RCB 3 An3D-Asset &amp;Liability '!F281</f>
        <v>0</v>
      </c>
      <c r="G281" s="545">
        <f>'[8]RCB 3 An3D-Asset &amp;Liability '!G281</f>
        <v>0</v>
      </c>
      <c r="H281" s="545">
        <f>'[8]RCB 3 An3D-Asset &amp;Liability '!H281</f>
        <v>0</v>
      </c>
      <c r="I281" s="546">
        <f>'[8]RCB 3 An3D-Asset &amp;Liability '!I281</f>
        <v>0</v>
      </c>
      <c r="J281" s="547">
        <f>'[8]RCB 3 An3D-Asset &amp;Liability '!J281</f>
        <v>0</v>
      </c>
      <c r="K281" s="545">
        <f>'[8]RCB 3 An3D-Asset &amp;Liability '!K281</f>
        <v>28735008.353867341</v>
      </c>
      <c r="L281" s="545">
        <f>'[8]RCB 3 An3D-Asset &amp;Liability '!L281</f>
        <v>721360.72482371016</v>
      </c>
      <c r="M281" s="545">
        <f>'[8]RCB 3 An3D-Asset &amp;Liability '!M281</f>
        <v>0</v>
      </c>
      <c r="N281" s="546">
        <f>'[8]RCB 3 An3D-Asset &amp;Liability '!N281</f>
        <v>66463.023222760734</v>
      </c>
      <c r="O281" s="547">
        <f>'[8]RCB 3 An3D-Asset &amp;Liability '!O281</f>
        <v>475605219.95339835</v>
      </c>
      <c r="P281" s="545">
        <f>'[8]RCB 3 An3D-Asset &amp;Liability '!P281</f>
        <v>14478478.420449641</v>
      </c>
      <c r="Q281" s="546">
        <f>'[8]RCB 3 An3D-Asset &amp;Liability '!Q281</f>
        <v>761653.70094103343</v>
      </c>
      <c r="R281" s="547">
        <f>'[8]RCB 3 An3D-Asset &amp;Liability '!R281</f>
        <v>0</v>
      </c>
      <c r="S281" s="545">
        <f>'[8]RCB 3 An3D-Asset &amp;Liability '!S281</f>
        <v>0</v>
      </c>
      <c r="T281" s="545">
        <f>'[8]RCB 3 An3D-Asset &amp;Liability '!T281</f>
        <v>0</v>
      </c>
      <c r="U281" s="545">
        <f>'[8]RCB 3 An3D-Asset &amp;Liability '!U281</f>
        <v>0</v>
      </c>
      <c r="V281" s="546">
        <f>'[8]RCB 3 An3D-Asset &amp;Liability '!V281</f>
        <v>0</v>
      </c>
      <c r="W281" s="547">
        <f>'[8]RCB 3 An3D-Asset &amp;Liability '!W281</f>
        <v>2144087.4476943389</v>
      </c>
      <c r="X281" s="545">
        <f>'[8]RCB 3 An3D-Asset &amp;Liability '!X281</f>
        <v>24192.908576740429</v>
      </c>
      <c r="Y281" s="546">
        <f>'[8]RCB 3 An3D-Asset &amp;Liability '!Y281</f>
        <v>8915.8303033289558</v>
      </c>
      <c r="Z281" s="151"/>
      <c r="AA281" s="169">
        <f>'[8]RCB 3 An3D-Asset &amp;Liability '!AA281</f>
        <v>0</v>
      </c>
      <c r="AB281" s="170">
        <f>'[8]RCB 3 An3D-Asset &amp;Liability '!AB281</f>
        <v>0</v>
      </c>
      <c r="AC281" s="171">
        <f>'[8]RCB 3 An3D-Asset &amp;Liability '!AC281</f>
        <v>0</v>
      </c>
      <c r="AD281" s="169">
        <f>'[8]RCB 3 An3D-Asset &amp;Liability '!AD281</f>
        <v>0</v>
      </c>
      <c r="AE281" s="170">
        <f>'[8]RCB 3 An3D-Asset &amp;Liability '!AE281</f>
        <v>0</v>
      </c>
      <c r="AF281" s="170">
        <f>'[8]RCB 3 An3D-Asset &amp;Liability '!AF281</f>
        <v>0</v>
      </c>
      <c r="AG281" s="169">
        <f>'[8]RCB 3 An3D-Asset &amp;Liability '!AG281</f>
        <v>0</v>
      </c>
      <c r="AH281" s="170">
        <f>'[8]RCB 3 An3D-Asset &amp;Liability '!AH281</f>
        <v>0</v>
      </c>
      <c r="AI281" s="170">
        <f>'[8]RCB 3 An3D-Asset &amp;Liability '!AI281</f>
        <v>0</v>
      </c>
      <c r="AJ281" s="171">
        <f>'[8]RCB 3 An3D-Asset &amp;Liability '!AJ281</f>
        <v>0</v>
      </c>
      <c r="AK281" s="170">
        <f>'[8]RCB 3 An3D-Asset &amp;Liability '!AK281</f>
        <v>0</v>
      </c>
      <c r="AL281" s="170">
        <f>'[8]RCB 3 An3D-Asset &amp;Liability '!AL281</f>
        <v>0</v>
      </c>
      <c r="AM281" s="170">
        <f>'[8]RCB 3 An3D-Asset &amp;Liability '!AM281</f>
        <v>0</v>
      </c>
      <c r="AN281" s="169">
        <f>'[8]RCB 3 An3D-Asset &amp;Liability '!AN281</f>
        <v>0</v>
      </c>
      <c r="AO281" s="170">
        <f>'[8]RCB 3 An3D-Asset &amp;Liability '!AO281</f>
        <v>0</v>
      </c>
      <c r="AP281" s="171">
        <f>'[8]RCB 3 An3D-Asset &amp;Liability '!AP281</f>
        <v>0</v>
      </c>
    </row>
    <row r="282" spans="1:42">
      <c r="A282" s="168">
        <f>'[8]RCB 3 An3D-Asset &amp;Liability '!A282</f>
        <v>50253</v>
      </c>
      <c r="B282" s="545">
        <f>'[8]RCB 3 An3D-Asset &amp;Liability '!B282</f>
        <v>790777.99813881982</v>
      </c>
      <c r="C282" s="545">
        <f>'[8]RCB 3 An3D-Asset &amp;Liability '!C282</f>
        <v>3139.4369131952189</v>
      </c>
      <c r="D282" s="546">
        <f>'[8]RCB 3 An3D-Asset &amp;Liability '!D282</f>
        <v>2563.4386773000078</v>
      </c>
      <c r="E282" s="547">
        <f>'[8]RCB 3 An3D-Asset &amp;Liability '!E282</f>
        <v>0</v>
      </c>
      <c r="F282" s="545">
        <f>'[8]RCB 3 An3D-Asset &amp;Liability '!F282</f>
        <v>0</v>
      </c>
      <c r="G282" s="545">
        <f>'[8]RCB 3 An3D-Asset &amp;Liability '!G282</f>
        <v>0</v>
      </c>
      <c r="H282" s="545">
        <f>'[8]RCB 3 An3D-Asset &amp;Liability '!H282</f>
        <v>0</v>
      </c>
      <c r="I282" s="546">
        <f>'[8]RCB 3 An3D-Asset &amp;Liability '!I282</f>
        <v>0</v>
      </c>
      <c r="J282" s="547">
        <f>'[8]RCB 3 An3D-Asset &amp;Liability '!J282</f>
        <v>0</v>
      </c>
      <c r="K282" s="545">
        <f>'[8]RCB 3 An3D-Asset &amp;Liability '!K282</f>
        <v>28013647.629043702</v>
      </c>
      <c r="L282" s="545">
        <f>'[8]RCB 3 An3D-Asset &amp;Liability '!L282</f>
        <v>1045844.2567739377</v>
      </c>
      <c r="M282" s="545">
        <f>'[8]RCB 3 An3D-Asset &amp;Liability '!M282</f>
        <v>0</v>
      </c>
      <c r="N282" s="546">
        <f>'[8]RCB 3 An3D-Asset &amp;Liability '!N282</f>
        <v>65042.56938573494</v>
      </c>
      <c r="O282" s="547">
        <f>'[8]RCB 3 An3D-Asset &amp;Liability '!O282</f>
        <v>461126741.53294909</v>
      </c>
      <c r="P282" s="545">
        <f>'[8]RCB 3 An3D-Asset &amp;Liability '!P282</f>
        <v>15029180.513904557</v>
      </c>
      <c r="Q282" s="546">
        <f>'[8]RCB 3 An3D-Asset &amp;Liability '!Q282</f>
        <v>741398.99090601422</v>
      </c>
      <c r="R282" s="547">
        <f>'[8]RCB 3 An3D-Asset &amp;Liability '!R282</f>
        <v>0</v>
      </c>
      <c r="S282" s="545">
        <f>'[8]RCB 3 An3D-Asset &amp;Liability '!S282</f>
        <v>0</v>
      </c>
      <c r="T282" s="545">
        <f>'[8]RCB 3 An3D-Asset &amp;Liability '!T282</f>
        <v>0</v>
      </c>
      <c r="U282" s="545">
        <f>'[8]RCB 3 An3D-Asset &amp;Liability '!U282</f>
        <v>0</v>
      </c>
      <c r="V282" s="546">
        <f>'[8]RCB 3 An3D-Asset &amp;Liability '!V282</f>
        <v>0</v>
      </c>
      <c r="W282" s="547">
        <f>'[8]RCB 3 An3D-Asset &amp;Liability '!W282</f>
        <v>2119894.5391175984</v>
      </c>
      <c r="X282" s="545">
        <f>'[8]RCB 3 An3D-Asset &amp;Liability '!X282</f>
        <v>210353.51047216353</v>
      </c>
      <c r="Y282" s="546">
        <f>'[8]RCB 3 An3D-Asset &amp;Liability '!Y282</f>
        <v>8815.2281251640106</v>
      </c>
      <c r="Z282" s="151"/>
      <c r="AA282" s="169">
        <f>'[8]RCB 3 An3D-Asset &amp;Liability '!AA282</f>
        <v>0</v>
      </c>
      <c r="AB282" s="170">
        <f>'[8]RCB 3 An3D-Asset &amp;Liability '!AB282</f>
        <v>0</v>
      </c>
      <c r="AC282" s="171">
        <f>'[8]RCB 3 An3D-Asset &amp;Liability '!AC282</f>
        <v>0</v>
      </c>
      <c r="AD282" s="169">
        <f>'[8]RCB 3 An3D-Asset &amp;Liability '!AD282</f>
        <v>0</v>
      </c>
      <c r="AE282" s="170">
        <f>'[8]RCB 3 An3D-Asset &amp;Liability '!AE282</f>
        <v>0</v>
      </c>
      <c r="AF282" s="170">
        <f>'[8]RCB 3 An3D-Asset &amp;Liability '!AF282</f>
        <v>0</v>
      </c>
      <c r="AG282" s="169">
        <f>'[8]RCB 3 An3D-Asset &amp;Liability '!AG282</f>
        <v>0</v>
      </c>
      <c r="AH282" s="170">
        <f>'[8]RCB 3 An3D-Asset &amp;Liability '!AH282</f>
        <v>0</v>
      </c>
      <c r="AI282" s="170">
        <f>'[8]RCB 3 An3D-Asset &amp;Liability '!AI282</f>
        <v>0</v>
      </c>
      <c r="AJ282" s="171">
        <f>'[8]RCB 3 An3D-Asset &amp;Liability '!AJ282</f>
        <v>0</v>
      </c>
      <c r="AK282" s="170">
        <f>'[8]RCB 3 An3D-Asset &amp;Liability '!AK282</f>
        <v>0</v>
      </c>
      <c r="AL282" s="170">
        <f>'[8]RCB 3 An3D-Asset &amp;Liability '!AL282</f>
        <v>0</v>
      </c>
      <c r="AM282" s="170">
        <f>'[8]RCB 3 An3D-Asset &amp;Liability '!AM282</f>
        <v>0</v>
      </c>
      <c r="AN282" s="169">
        <f>'[8]RCB 3 An3D-Asset &amp;Liability '!AN282</f>
        <v>0</v>
      </c>
      <c r="AO282" s="170">
        <f>'[8]RCB 3 An3D-Asset &amp;Liability '!AO282</f>
        <v>0</v>
      </c>
      <c r="AP282" s="171">
        <f>'[8]RCB 3 An3D-Asset &amp;Liability '!AP282</f>
        <v>0</v>
      </c>
    </row>
    <row r="283" spans="1:42">
      <c r="A283" s="168">
        <f>'[8]RCB 3 An3D-Asset &amp;Liability '!A283</f>
        <v>50284</v>
      </c>
      <c r="B283" s="545">
        <f>'[8]RCB 3 An3D-Asset &amp;Liability '!B283</f>
        <v>787638.56122562464</v>
      </c>
      <c r="C283" s="545">
        <f>'[8]RCB 3 An3D-Asset &amp;Liability '!C283</f>
        <v>3149.6139211888294</v>
      </c>
      <c r="D283" s="546">
        <f>'[8]RCB 3 An3D-Asset &amp;Liability '!D283</f>
        <v>2553.2616693064001</v>
      </c>
      <c r="E283" s="547">
        <f>'[8]RCB 3 An3D-Asset &amp;Liability '!E283</f>
        <v>0</v>
      </c>
      <c r="F283" s="545">
        <f>'[8]RCB 3 An3D-Asset &amp;Liability '!F283</f>
        <v>0</v>
      </c>
      <c r="G283" s="545">
        <f>'[8]RCB 3 An3D-Asset &amp;Liability '!G283</f>
        <v>0</v>
      </c>
      <c r="H283" s="545">
        <f>'[8]RCB 3 An3D-Asset &amp;Liability '!H283</f>
        <v>0</v>
      </c>
      <c r="I283" s="546">
        <f>'[8]RCB 3 An3D-Asset &amp;Liability '!I283</f>
        <v>0</v>
      </c>
      <c r="J283" s="547">
        <f>'[8]RCB 3 An3D-Asset &amp;Liability '!J283</f>
        <v>0</v>
      </c>
      <c r="K283" s="545">
        <f>'[8]RCB 3 An3D-Asset &amp;Liability '!K283</f>
        <v>26967803.37226975</v>
      </c>
      <c r="L283" s="545">
        <f>'[8]RCB 3 An3D-Asset &amp;Liability '!L283</f>
        <v>414201.95863838424</v>
      </c>
      <c r="M283" s="545">
        <f>'[8]RCB 3 An3D-Asset &amp;Liability '!M283</f>
        <v>0</v>
      </c>
      <c r="N283" s="546">
        <f>'[8]RCB 3 An3D-Asset &amp;Liability '!N283</f>
        <v>62450.544270599741</v>
      </c>
      <c r="O283" s="547">
        <f>'[8]RCB 3 An3D-Asset &amp;Liability '!O283</f>
        <v>446097561.01904362</v>
      </c>
      <c r="P283" s="545">
        <f>'[8]RCB 3 An3D-Asset &amp;Liability '!P283</f>
        <v>13898683.72389394</v>
      </c>
      <c r="Q283" s="546">
        <f>'[8]RCB 3 An3D-Asset &amp;Liability '!Q283</f>
        <v>718545.95288329001</v>
      </c>
      <c r="R283" s="547">
        <f>'[8]RCB 3 An3D-Asset &amp;Liability '!R283</f>
        <v>0</v>
      </c>
      <c r="S283" s="545">
        <f>'[8]RCB 3 An3D-Asset &amp;Liability '!S283</f>
        <v>0</v>
      </c>
      <c r="T283" s="545">
        <f>'[8]RCB 3 An3D-Asset &amp;Liability '!T283</f>
        <v>0</v>
      </c>
      <c r="U283" s="545">
        <f>'[8]RCB 3 An3D-Asset &amp;Liability '!U283</f>
        <v>0</v>
      </c>
      <c r="V283" s="546">
        <f>'[8]RCB 3 An3D-Asset &amp;Liability '!V283</f>
        <v>0</v>
      </c>
      <c r="W283" s="547">
        <f>'[8]RCB 3 An3D-Asset &amp;Liability '!W283</f>
        <v>1909541.0286454342</v>
      </c>
      <c r="X283" s="545">
        <f>'[8]RCB 3 An3D-Asset &amp;Liability '!X283</f>
        <v>23597.861889626962</v>
      </c>
      <c r="Y283" s="546">
        <f>'[8]RCB 3 An3D-Asset &amp;Liability '!Y283</f>
        <v>7940.5081107839305</v>
      </c>
      <c r="Z283" s="151"/>
      <c r="AA283" s="169">
        <f>'[8]RCB 3 An3D-Asset &amp;Liability '!AA283</f>
        <v>0</v>
      </c>
      <c r="AB283" s="170">
        <f>'[8]RCB 3 An3D-Asset &amp;Liability '!AB283</f>
        <v>0</v>
      </c>
      <c r="AC283" s="171">
        <f>'[8]RCB 3 An3D-Asset &amp;Liability '!AC283</f>
        <v>0</v>
      </c>
      <c r="AD283" s="169">
        <f>'[8]RCB 3 An3D-Asset &amp;Liability '!AD283</f>
        <v>0</v>
      </c>
      <c r="AE283" s="170">
        <f>'[8]RCB 3 An3D-Asset &amp;Liability '!AE283</f>
        <v>0</v>
      </c>
      <c r="AF283" s="170">
        <f>'[8]RCB 3 An3D-Asset &amp;Liability '!AF283</f>
        <v>0</v>
      </c>
      <c r="AG283" s="169">
        <f>'[8]RCB 3 An3D-Asset &amp;Liability '!AG283</f>
        <v>0</v>
      </c>
      <c r="AH283" s="170">
        <f>'[8]RCB 3 An3D-Asset &amp;Liability '!AH283</f>
        <v>0</v>
      </c>
      <c r="AI283" s="170">
        <f>'[8]RCB 3 An3D-Asset &amp;Liability '!AI283</f>
        <v>0</v>
      </c>
      <c r="AJ283" s="171">
        <f>'[8]RCB 3 An3D-Asset &amp;Liability '!AJ283</f>
        <v>0</v>
      </c>
      <c r="AK283" s="170">
        <f>'[8]RCB 3 An3D-Asset &amp;Liability '!AK283</f>
        <v>0</v>
      </c>
      <c r="AL283" s="170">
        <f>'[8]RCB 3 An3D-Asset &amp;Liability '!AL283</f>
        <v>0</v>
      </c>
      <c r="AM283" s="170">
        <f>'[8]RCB 3 An3D-Asset &amp;Liability '!AM283</f>
        <v>0</v>
      </c>
      <c r="AN283" s="169">
        <f>'[8]RCB 3 An3D-Asset &amp;Liability '!AN283</f>
        <v>0</v>
      </c>
      <c r="AO283" s="170">
        <f>'[8]RCB 3 An3D-Asset &amp;Liability '!AO283</f>
        <v>0</v>
      </c>
      <c r="AP283" s="171">
        <f>'[8]RCB 3 An3D-Asset &amp;Liability '!AP283</f>
        <v>0</v>
      </c>
    </row>
    <row r="284" spans="1:42">
      <c r="A284" s="168">
        <f>'[8]RCB 3 An3D-Asset &amp;Liability '!A284</f>
        <v>50314</v>
      </c>
      <c r="B284" s="545">
        <f>'[8]RCB 3 An3D-Asset &amp;Liability '!B284</f>
        <v>784488.94730443577</v>
      </c>
      <c r="C284" s="545">
        <f>'[8]RCB 3 An3D-Asset &amp;Liability '!C284</f>
        <v>3159.8239196500144</v>
      </c>
      <c r="D284" s="546">
        <f>'[8]RCB 3 An3D-Asset &amp;Liability '!D284</f>
        <v>2543.0516708452124</v>
      </c>
      <c r="E284" s="547">
        <f>'[8]RCB 3 An3D-Asset &amp;Liability '!E284</f>
        <v>0</v>
      </c>
      <c r="F284" s="545">
        <f>'[8]RCB 3 An3D-Asset &amp;Liability '!F284</f>
        <v>0</v>
      </c>
      <c r="G284" s="545">
        <f>'[8]RCB 3 An3D-Asset &amp;Liability '!G284</f>
        <v>0</v>
      </c>
      <c r="H284" s="545">
        <f>'[8]RCB 3 An3D-Asset &amp;Liability '!H284</f>
        <v>0</v>
      </c>
      <c r="I284" s="546">
        <f>'[8]RCB 3 An3D-Asset &amp;Liability '!I284</f>
        <v>0</v>
      </c>
      <c r="J284" s="547">
        <f>'[8]RCB 3 An3D-Asset &amp;Liability '!J284</f>
        <v>0</v>
      </c>
      <c r="K284" s="545">
        <f>'[8]RCB 3 An3D-Asset &amp;Liability '!K284</f>
        <v>26553601.413631387</v>
      </c>
      <c r="L284" s="545">
        <f>'[8]RCB 3 An3D-Asset &amp;Liability '!L284</f>
        <v>409029.59177477844</v>
      </c>
      <c r="M284" s="545">
        <f>'[8]RCB 3 An3D-Asset &amp;Liability '!M284</f>
        <v>0</v>
      </c>
      <c r="N284" s="546">
        <f>'[8]RCB 3 An3D-Asset &amp;Liability '!N284</f>
        <v>61521.234745416135</v>
      </c>
      <c r="O284" s="547">
        <f>'[8]RCB 3 An3D-Asset &amp;Liability '!O284</f>
        <v>432198877.29515016</v>
      </c>
      <c r="P284" s="545">
        <f>'[8]RCB 3 An3D-Asset &amp;Liability '!P284</f>
        <v>12941482.091061575</v>
      </c>
      <c r="Q284" s="546">
        <f>'[8]RCB 3 An3D-Asset &amp;Liability '!Q284</f>
        <v>698944.09712853807</v>
      </c>
      <c r="R284" s="547">
        <f>'[8]RCB 3 An3D-Asset &amp;Liability '!R284</f>
        <v>0</v>
      </c>
      <c r="S284" s="545">
        <f>'[8]RCB 3 An3D-Asset &amp;Liability '!S284</f>
        <v>0</v>
      </c>
      <c r="T284" s="545">
        <f>'[8]RCB 3 An3D-Asset &amp;Liability '!T284</f>
        <v>0</v>
      </c>
      <c r="U284" s="545">
        <f>'[8]RCB 3 An3D-Asset &amp;Liability '!U284</f>
        <v>0</v>
      </c>
      <c r="V284" s="546">
        <f>'[8]RCB 3 An3D-Asset &amp;Liability '!V284</f>
        <v>0</v>
      </c>
      <c r="W284" s="547">
        <f>'[8]RCB 3 An3D-Asset &amp;Liability '!W284</f>
        <v>1885943.1667558071</v>
      </c>
      <c r="X284" s="545">
        <f>'[8]RCB 3 An3D-Asset &amp;Liability '!X284</f>
        <v>23695.989665317975</v>
      </c>
      <c r="Y284" s="546">
        <f>'[8]RCB 3 An3D-Asset &amp;Liability '!Y284</f>
        <v>7842.3803350929002</v>
      </c>
      <c r="Z284" s="151"/>
      <c r="AA284" s="169">
        <f>'[8]RCB 3 An3D-Asset &amp;Liability '!AA284</f>
        <v>0</v>
      </c>
      <c r="AB284" s="170">
        <f>'[8]RCB 3 An3D-Asset &amp;Liability '!AB284</f>
        <v>0</v>
      </c>
      <c r="AC284" s="171">
        <f>'[8]RCB 3 An3D-Asset &amp;Liability '!AC284</f>
        <v>0</v>
      </c>
      <c r="AD284" s="169">
        <f>'[8]RCB 3 An3D-Asset &amp;Liability '!AD284</f>
        <v>0</v>
      </c>
      <c r="AE284" s="170">
        <f>'[8]RCB 3 An3D-Asset &amp;Liability '!AE284</f>
        <v>0</v>
      </c>
      <c r="AF284" s="170">
        <f>'[8]RCB 3 An3D-Asset &amp;Liability '!AF284</f>
        <v>0</v>
      </c>
      <c r="AG284" s="169">
        <f>'[8]RCB 3 An3D-Asset &amp;Liability '!AG284</f>
        <v>0</v>
      </c>
      <c r="AH284" s="170">
        <f>'[8]RCB 3 An3D-Asset &amp;Liability '!AH284</f>
        <v>0</v>
      </c>
      <c r="AI284" s="170">
        <f>'[8]RCB 3 An3D-Asset &amp;Liability '!AI284</f>
        <v>0</v>
      </c>
      <c r="AJ284" s="171">
        <f>'[8]RCB 3 An3D-Asset &amp;Liability '!AJ284</f>
        <v>0</v>
      </c>
      <c r="AK284" s="170">
        <f>'[8]RCB 3 An3D-Asset &amp;Liability '!AK284</f>
        <v>0</v>
      </c>
      <c r="AL284" s="170">
        <f>'[8]RCB 3 An3D-Asset &amp;Liability '!AL284</f>
        <v>0</v>
      </c>
      <c r="AM284" s="170">
        <f>'[8]RCB 3 An3D-Asset &amp;Liability '!AM284</f>
        <v>0</v>
      </c>
      <c r="AN284" s="169">
        <f>'[8]RCB 3 An3D-Asset &amp;Liability '!AN284</f>
        <v>0</v>
      </c>
      <c r="AO284" s="170">
        <f>'[8]RCB 3 An3D-Asset &amp;Liability '!AO284</f>
        <v>0</v>
      </c>
      <c r="AP284" s="171">
        <f>'[8]RCB 3 An3D-Asset &amp;Liability '!AP284</f>
        <v>0</v>
      </c>
    </row>
    <row r="285" spans="1:42">
      <c r="A285" s="168">
        <f>'[8]RCB 3 An3D-Asset &amp;Liability '!A285</f>
        <v>50345</v>
      </c>
      <c r="B285" s="545">
        <f>'[8]RCB 3 An3D-Asset &amp;Liability '!B285</f>
        <v>781329.12338478584</v>
      </c>
      <c r="C285" s="545">
        <f>'[8]RCB 3 An3D-Asset &amp;Liability '!C285</f>
        <v>3170.0670155228909</v>
      </c>
      <c r="D285" s="546">
        <f>'[8]RCB 3 An3D-Asset &amp;Liability '!D285</f>
        <v>2532.8085749723468</v>
      </c>
      <c r="E285" s="547">
        <f>'[8]RCB 3 An3D-Asset &amp;Liability '!E285</f>
        <v>0</v>
      </c>
      <c r="F285" s="545">
        <f>'[8]RCB 3 An3D-Asset &amp;Liability '!F285</f>
        <v>0</v>
      </c>
      <c r="G285" s="545">
        <f>'[8]RCB 3 An3D-Asset &amp;Liability '!G285</f>
        <v>0</v>
      </c>
      <c r="H285" s="545">
        <f>'[8]RCB 3 An3D-Asset &amp;Liability '!H285</f>
        <v>0</v>
      </c>
      <c r="I285" s="546">
        <f>'[8]RCB 3 An3D-Asset &amp;Liability '!I285</f>
        <v>0</v>
      </c>
      <c r="J285" s="547">
        <f>'[8]RCB 3 An3D-Asset &amp;Liability '!J285</f>
        <v>0</v>
      </c>
      <c r="K285" s="545">
        <f>'[8]RCB 3 An3D-Asset &amp;Liability '!K285</f>
        <v>26144571.821856577</v>
      </c>
      <c r="L285" s="545">
        <f>'[8]RCB 3 An3D-Asset &amp;Liability '!L285</f>
        <v>397303.2840691919</v>
      </c>
      <c r="M285" s="545">
        <f>'[8]RCB 3 An3D-Asset &amp;Liability '!M285</f>
        <v>0</v>
      </c>
      <c r="N285" s="546">
        <f>'[8]RCB 3 An3D-Asset &amp;Liability '!N285</f>
        <v>60600.037317420007</v>
      </c>
      <c r="O285" s="547">
        <f>'[8]RCB 3 An3D-Asset &amp;Liability '!O285</f>
        <v>419257395.20408827</v>
      </c>
      <c r="P285" s="545">
        <f>'[8]RCB 3 An3D-Asset &amp;Liability '!P285</f>
        <v>11626667.94999034</v>
      </c>
      <c r="Q285" s="546">
        <f>'[8]RCB 3 An3D-Asset &amp;Liability '!Q285</f>
        <v>678925.82980201393</v>
      </c>
      <c r="R285" s="547">
        <f>'[8]RCB 3 An3D-Asset &amp;Liability '!R285</f>
        <v>0</v>
      </c>
      <c r="S285" s="545">
        <f>'[8]RCB 3 An3D-Asset &amp;Liability '!S285</f>
        <v>0</v>
      </c>
      <c r="T285" s="545">
        <f>'[8]RCB 3 An3D-Asset &amp;Liability '!T285</f>
        <v>0</v>
      </c>
      <c r="U285" s="545">
        <f>'[8]RCB 3 An3D-Asset &amp;Liability '!U285</f>
        <v>0</v>
      </c>
      <c r="V285" s="546">
        <f>'[8]RCB 3 An3D-Asset &amp;Liability '!V285</f>
        <v>0</v>
      </c>
      <c r="W285" s="547">
        <f>'[8]RCB 3 An3D-Asset &amp;Liability '!W285</f>
        <v>1862247.1770904895</v>
      </c>
      <c r="X285" s="545">
        <f>'[8]RCB 3 An3D-Asset &amp;Liability '!X285</f>
        <v>23222.677463582892</v>
      </c>
      <c r="Y285" s="546">
        <f>'[8]RCB 3 An3D-Asset &amp;Liability '!Y285</f>
        <v>7743.8445114012857</v>
      </c>
      <c r="Z285" s="151"/>
      <c r="AA285" s="169">
        <f>'[8]RCB 3 An3D-Asset &amp;Liability '!AA285</f>
        <v>0</v>
      </c>
      <c r="AB285" s="170">
        <f>'[8]RCB 3 An3D-Asset &amp;Liability '!AB285</f>
        <v>0</v>
      </c>
      <c r="AC285" s="171">
        <f>'[8]RCB 3 An3D-Asset &amp;Liability '!AC285</f>
        <v>0</v>
      </c>
      <c r="AD285" s="169">
        <f>'[8]RCB 3 An3D-Asset &amp;Liability '!AD285</f>
        <v>0</v>
      </c>
      <c r="AE285" s="170">
        <f>'[8]RCB 3 An3D-Asset &amp;Liability '!AE285</f>
        <v>0</v>
      </c>
      <c r="AF285" s="170">
        <f>'[8]RCB 3 An3D-Asset &amp;Liability '!AF285</f>
        <v>0</v>
      </c>
      <c r="AG285" s="169">
        <f>'[8]RCB 3 An3D-Asset &amp;Liability '!AG285</f>
        <v>0</v>
      </c>
      <c r="AH285" s="170">
        <f>'[8]RCB 3 An3D-Asset &amp;Liability '!AH285</f>
        <v>0</v>
      </c>
      <c r="AI285" s="170">
        <f>'[8]RCB 3 An3D-Asset &amp;Liability '!AI285</f>
        <v>0</v>
      </c>
      <c r="AJ285" s="171">
        <f>'[8]RCB 3 An3D-Asset &amp;Liability '!AJ285</f>
        <v>0</v>
      </c>
      <c r="AK285" s="170">
        <f>'[8]RCB 3 An3D-Asset &amp;Liability '!AK285</f>
        <v>0</v>
      </c>
      <c r="AL285" s="170">
        <f>'[8]RCB 3 An3D-Asset &amp;Liability '!AL285</f>
        <v>0</v>
      </c>
      <c r="AM285" s="170">
        <f>'[8]RCB 3 An3D-Asset &amp;Liability '!AM285</f>
        <v>0</v>
      </c>
      <c r="AN285" s="169">
        <f>'[8]RCB 3 An3D-Asset &amp;Liability '!AN285</f>
        <v>0</v>
      </c>
      <c r="AO285" s="170">
        <f>'[8]RCB 3 An3D-Asset &amp;Liability '!AO285</f>
        <v>0</v>
      </c>
      <c r="AP285" s="171">
        <f>'[8]RCB 3 An3D-Asset &amp;Liability '!AP285</f>
        <v>0</v>
      </c>
    </row>
    <row r="286" spans="1:42">
      <c r="A286" s="168">
        <f>'[8]RCB 3 An3D-Asset &amp;Liability '!A286</f>
        <v>50375</v>
      </c>
      <c r="B286" s="545">
        <f>'[8]RCB 3 An3D-Asset &amp;Liability '!B286</f>
        <v>778159.05636926286</v>
      </c>
      <c r="C286" s="545">
        <f>'[8]RCB 3 An3D-Asset &amp;Liability '!C286</f>
        <v>3180.3433160982095</v>
      </c>
      <c r="D286" s="546">
        <f>'[8]RCB 3 An3D-Asset &amp;Liability '!D286</f>
        <v>2522.5322743970273</v>
      </c>
      <c r="E286" s="547">
        <f>'[8]RCB 3 An3D-Asset &amp;Liability '!E286</f>
        <v>0</v>
      </c>
      <c r="F286" s="545">
        <f>'[8]RCB 3 An3D-Asset &amp;Liability '!F286</f>
        <v>0</v>
      </c>
      <c r="G286" s="545">
        <f>'[8]RCB 3 An3D-Asset &amp;Liability '!G286</f>
        <v>0</v>
      </c>
      <c r="H286" s="545">
        <f>'[8]RCB 3 An3D-Asset &amp;Liability '!H286</f>
        <v>0</v>
      </c>
      <c r="I286" s="546">
        <f>'[8]RCB 3 An3D-Asset &amp;Liability '!I286</f>
        <v>0</v>
      </c>
      <c r="J286" s="547">
        <f>'[8]RCB 3 An3D-Asset &amp;Liability '!J286</f>
        <v>0</v>
      </c>
      <c r="K286" s="545">
        <f>'[8]RCB 3 An3D-Asset &amp;Liability '!K286</f>
        <v>25747268.537787359</v>
      </c>
      <c r="L286" s="545">
        <f>'[8]RCB 3 An3D-Asset &amp;Liability '!L286</f>
        <v>481772.58232099895</v>
      </c>
      <c r="M286" s="545">
        <f>'[8]RCB 3 An3D-Asset &amp;Liability '!M286</f>
        <v>0</v>
      </c>
      <c r="N286" s="546">
        <f>'[8]RCB 3 An3D-Asset &amp;Liability '!N286</f>
        <v>59699.941636013275</v>
      </c>
      <c r="O286" s="547">
        <f>'[8]RCB 3 An3D-Asset &amp;Liability '!O286</f>
        <v>407630727.25409794</v>
      </c>
      <c r="P286" s="545">
        <f>'[8]RCB 3 An3D-Asset &amp;Liability '!P286</f>
        <v>13413635.786210801</v>
      </c>
      <c r="Q286" s="546">
        <f>'[8]RCB 3 An3D-Asset &amp;Liability '!Q286</f>
        <v>660888.18549077527</v>
      </c>
      <c r="R286" s="547">
        <f>'[8]RCB 3 An3D-Asset &amp;Liability '!R286</f>
        <v>0</v>
      </c>
      <c r="S286" s="545">
        <f>'[8]RCB 3 An3D-Asset &amp;Liability '!S286</f>
        <v>0</v>
      </c>
      <c r="T286" s="545">
        <f>'[8]RCB 3 An3D-Asset &amp;Liability '!T286</f>
        <v>0</v>
      </c>
      <c r="U286" s="545">
        <f>'[8]RCB 3 An3D-Asset &amp;Liability '!U286</f>
        <v>0</v>
      </c>
      <c r="V286" s="546">
        <f>'[8]RCB 3 An3D-Asset &amp;Liability '!V286</f>
        <v>0</v>
      </c>
      <c r="W286" s="547">
        <f>'[8]RCB 3 An3D-Asset &amp;Liability '!W286</f>
        <v>1839024.4996269068</v>
      </c>
      <c r="X286" s="545">
        <f>'[8]RCB 3 An3D-Asset &amp;Liability '!X286</f>
        <v>22956.082759570505</v>
      </c>
      <c r="Y286" s="546">
        <f>'[8]RCB 3 An3D-Asset &amp;Liability '!Y286</f>
        <v>7647.2768776152179</v>
      </c>
      <c r="Z286" s="151"/>
      <c r="AA286" s="169">
        <f>'[8]RCB 3 An3D-Asset &amp;Liability '!AA286</f>
        <v>0</v>
      </c>
      <c r="AB286" s="170">
        <f>'[8]RCB 3 An3D-Asset &amp;Liability '!AB286</f>
        <v>0</v>
      </c>
      <c r="AC286" s="171">
        <f>'[8]RCB 3 An3D-Asset &amp;Liability '!AC286</f>
        <v>0</v>
      </c>
      <c r="AD286" s="169">
        <f>'[8]RCB 3 An3D-Asset &amp;Liability '!AD286</f>
        <v>0</v>
      </c>
      <c r="AE286" s="170">
        <f>'[8]RCB 3 An3D-Asset &amp;Liability '!AE286</f>
        <v>0</v>
      </c>
      <c r="AF286" s="170">
        <f>'[8]RCB 3 An3D-Asset &amp;Liability '!AF286</f>
        <v>0</v>
      </c>
      <c r="AG286" s="169">
        <f>'[8]RCB 3 An3D-Asset &amp;Liability '!AG286</f>
        <v>0</v>
      </c>
      <c r="AH286" s="170">
        <f>'[8]RCB 3 An3D-Asset &amp;Liability '!AH286</f>
        <v>0</v>
      </c>
      <c r="AI286" s="170">
        <f>'[8]RCB 3 An3D-Asset &amp;Liability '!AI286</f>
        <v>0</v>
      </c>
      <c r="AJ286" s="171">
        <f>'[8]RCB 3 An3D-Asset &amp;Liability '!AJ286</f>
        <v>0</v>
      </c>
      <c r="AK286" s="170">
        <f>'[8]RCB 3 An3D-Asset &amp;Liability '!AK286</f>
        <v>0</v>
      </c>
      <c r="AL286" s="170">
        <f>'[8]RCB 3 An3D-Asset &amp;Liability '!AL286</f>
        <v>0</v>
      </c>
      <c r="AM286" s="170">
        <f>'[8]RCB 3 An3D-Asset &amp;Liability '!AM286</f>
        <v>0</v>
      </c>
      <c r="AN286" s="169">
        <f>'[8]RCB 3 An3D-Asset &amp;Liability '!AN286</f>
        <v>0</v>
      </c>
      <c r="AO286" s="170">
        <f>'[8]RCB 3 An3D-Asset &amp;Liability '!AO286</f>
        <v>0</v>
      </c>
      <c r="AP286" s="171">
        <f>'[8]RCB 3 An3D-Asset &amp;Liability '!AP286</f>
        <v>0</v>
      </c>
    </row>
    <row r="287" spans="1:42">
      <c r="A287" s="168">
        <f>'[8]RCB 3 An3D-Asset &amp;Liability '!A287</f>
        <v>50406</v>
      </c>
      <c r="B287" s="545">
        <f>'[8]RCB 3 An3D-Asset &amp;Liability '!B287</f>
        <v>774978.71305316477</v>
      </c>
      <c r="C287" s="545">
        <f>'[8]RCB 3 An3D-Asset &amp;Liability '!C287</f>
        <v>3190.6529290145518</v>
      </c>
      <c r="D287" s="546">
        <f>'[8]RCB 3 An3D-Asset &amp;Liability '!D287</f>
        <v>2512.2226614806755</v>
      </c>
      <c r="E287" s="547">
        <f>'[8]RCB 3 An3D-Asset &amp;Liability '!E287</f>
        <v>0</v>
      </c>
      <c r="F287" s="545">
        <f>'[8]RCB 3 An3D-Asset &amp;Liability '!F287</f>
        <v>0</v>
      </c>
      <c r="G287" s="545">
        <f>'[8]RCB 3 An3D-Asset &amp;Liability '!G287</f>
        <v>0</v>
      </c>
      <c r="H287" s="545">
        <f>'[8]RCB 3 An3D-Asset &amp;Liability '!H287</f>
        <v>0</v>
      </c>
      <c r="I287" s="546">
        <f>'[8]RCB 3 An3D-Asset &amp;Liability '!I287</f>
        <v>0</v>
      </c>
      <c r="J287" s="547">
        <f>'[8]RCB 3 An3D-Asset &amp;Liability '!J287</f>
        <v>0</v>
      </c>
      <c r="K287" s="545">
        <f>'[8]RCB 3 An3D-Asset &amp;Liability '!K287</f>
        <v>25265495.955466349</v>
      </c>
      <c r="L287" s="545">
        <f>'[8]RCB 3 An3D-Asset &amp;Liability '!L287</f>
        <v>383023.46593468194</v>
      </c>
      <c r="M287" s="545">
        <f>'[8]RCB 3 An3D-Asset &amp;Liability '!M287</f>
        <v>0</v>
      </c>
      <c r="N287" s="546">
        <f>'[8]RCB 3 An3D-Asset &amp;Liability '!N287</f>
        <v>58705.187869367015</v>
      </c>
      <c r="O287" s="547">
        <f>'[8]RCB 3 An3D-Asset &amp;Liability '!O287</f>
        <v>394217091.46788764</v>
      </c>
      <c r="P287" s="545">
        <f>'[8]RCB 3 An3D-Asset &amp;Liability '!P287</f>
        <v>8603390.7631021664</v>
      </c>
      <c r="Q287" s="546">
        <f>'[8]RCB 3 An3D-Asset &amp;Liability '!Q287</f>
        <v>643080.44194364245</v>
      </c>
      <c r="R287" s="547">
        <f>'[8]RCB 3 An3D-Asset &amp;Liability '!R287</f>
        <v>0</v>
      </c>
      <c r="S287" s="545">
        <f>'[8]RCB 3 An3D-Asset &amp;Liability '!S287</f>
        <v>0</v>
      </c>
      <c r="T287" s="545">
        <f>'[8]RCB 3 An3D-Asset &amp;Liability '!T287</f>
        <v>0</v>
      </c>
      <c r="U287" s="545">
        <f>'[8]RCB 3 An3D-Asset &amp;Liability '!U287</f>
        <v>0</v>
      </c>
      <c r="V287" s="546">
        <f>'[8]RCB 3 An3D-Asset &amp;Liability '!V287</f>
        <v>0</v>
      </c>
      <c r="W287" s="547">
        <f>'[8]RCB 3 An3D-Asset &amp;Liability '!W287</f>
        <v>1816068.4168673356</v>
      </c>
      <c r="X287" s="545">
        <f>'[8]RCB 3 An3D-Asset &amp;Liability '!X287</f>
        <v>23051.541803712364</v>
      </c>
      <c r="Y287" s="546">
        <f>'[8]RCB 3 An3D-Asset &amp;Liability '!Y287</f>
        <v>7551.8178334733384</v>
      </c>
      <c r="Z287" s="151"/>
      <c r="AA287" s="169">
        <f>'[8]RCB 3 An3D-Asset &amp;Liability '!AA287</f>
        <v>0</v>
      </c>
      <c r="AB287" s="170">
        <f>'[8]RCB 3 An3D-Asset &amp;Liability '!AB287</f>
        <v>0</v>
      </c>
      <c r="AC287" s="171">
        <f>'[8]RCB 3 An3D-Asset &amp;Liability '!AC287</f>
        <v>0</v>
      </c>
      <c r="AD287" s="169">
        <f>'[8]RCB 3 An3D-Asset &amp;Liability '!AD287</f>
        <v>0</v>
      </c>
      <c r="AE287" s="170">
        <f>'[8]RCB 3 An3D-Asset &amp;Liability '!AE287</f>
        <v>0</v>
      </c>
      <c r="AF287" s="170">
        <f>'[8]RCB 3 An3D-Asset &amp;Liability '!AF287</f>
        <v>0</v>
      </c>
      <c r="AG287" s="169">
        <f>'[8]RCB 3 An3D-Asset &amp;Liability '!AG287</f>
        <v>0</v>
      </c>
      <c r="AH287" s="170">
        <f>'[8]RCB 3 An3D-Asset &amp;Liability '!AH287</f>
        <v>0</v>
      </c>
      <c r="AI287" s="170">
        <f>'[8]RCB 3 An3D-Asset &amp;Liability '!AI287</f>
        <v>0</v>
      </c>
      <c r="AJ287" s="171">
        <f>'[8]RCB 3 An3D-Asset &amp;Liability '!AJ287</f>
        <v>0</v>
      </c>
      <c r="AK287" s="170">
        <f>'[8]RCB 3 An3D-Asset &amp;Liability '!AK287</f>
        <v>0</v>
      </c>
      <c r="AL287" s="170">
        <f>'[8]RCB 3 An3D-Asset &amp;Liability '!AL287</f>
        <v>0</v>
      </c>
      <c r="AM287" s="170">
        <f>'[8]RCB 3 An3D-Asset &amp;Liability '!AM287</f>
        <v>0</v>
      </c>
      <c r="AN287" s="169">
        <f>'[8]RCB 3 An3D-Asset &amp;Liability '!AN287</f>
        <v>0</v>
      </c>
      <c r="AO287" s="170">
        <f>'[8]RCB 3 An3D-Asset &amp;Liability '!AO287</f>
        <v>0</v>
      </c>
      <c r="AP287" s="171">
        <f>'[8]RCB 3 An3D-Asset &amp;Liability '!AP287</f>
        <v>0</v>
      </c>
    </row>
    <row r="288" spans="1:42">
      <c r="A288" s="168">
        <f>'[8]RCB 3 An3D-Asset &amp;Liability '!A288</f>
        <v>50437</v>
      </c>
      <c r="B288" s="545">
        <f>'[8]RCB 3 An3D-Asset &amp;Liability '!B288</f>
        <v>771788.06012415013</v>
      </c>
      <c r="C288" s="545">
        <f>'[8]RCB 3 An3D-Asset &amp;Liability '!C288</f>
        <v>607830.13596225949</v>
      </c>
      <c r="D288" s="546">
        <f>'[8]RCB 3 An3D-Asset &amp;Liability '!D288</f>
        <v>2501.8796282357866</v>
      </c>
      <c r="E288" s="547">
        <f>'[8]RCB 3 An3D-Asset &amp;Liability '!E288</f>
        <v>0</v>
      </c>
      <c r="F288" s="545">
        <f>'[8]RCB 3 An3D-Asset &amp;Liability '!F288</f>
        <v>0</v>
      </c>
      <c r="G288" s="545">
        <f>'[8]RCB 3 An3D-Asset &amp;Liability '!G288</f>
        <v>0</v>
      </c>
      <c r="H288" s="545">
        <f>'[8]RCB 3 An3D-Asset &amp;Liability '!H288</f>
        <v>0</v>
      </c>
      <c r="I288" s="546">
        <f>'[8]RCB 3 An3D-Asset &amp;Liability '!I288</f>
        <v>0</v>
      </c>
      <c r="J288" s="547">
        <f>'[8]RCB 3 An3D-Asset &amp;Liability '!J288</f>
        <v>0</v>
      </c>
      <c r="K288" s="545">
        <f>'[8]RCB 3 An3D-Asset &amp;Liability '!K288</f>
        <v>24882472.489531707</v>
      </c>
      <c r="L288" s="545">
        <f>'[8]RCB 3 An3D-Asset &amp;Liability '!L288</f>
        <v>377506.78003965109</v>
      </c>
      <c r="M288" s="545">
        <f>'[8]RCB 3 An3D-Asset &amp;Liability '!M288</f>
        <v>0</v>
      </c>
      <c r="N288" s="546">
        <f>'[8]RCB 3 An3D-Asset &amp;Liability '!N288</f>
        <v>57834.745102184112</v>
      </c>
      <c r="O288" s="547">
        <f>'[8]RCB 3 An3D-Asset &amp;Liability '!O288</f>
        <v>385613700.70478576</v>
      </c>
      <c r="P288" s="545">
        <f>'[8]RCB 3 An3D-Asset &amp;Liability '!P288</f>
        <v>9527475.6443319432</v>
      </c>
      <c r="Q288" s="546">
        <f>'[8]RCB 3 An3D-Asset &amp;Liability '!Q288</f>
        <v>630727.93190607615</v>
      </c>
      <c r="R288" s="547">
        <f>'[8]RCB 3 An3D-Asset &amp;Liability '!R288</f>
        <v>0</v>
      </c>
      <c r="S288" s="545">
        <f>'[8]RCB 3 An3D-Asset &amp;Liability '!S288</f>
        <v>0</v>
      </c>
      <c r="T288" s="545">
        <f>'[8]RCB 3 An3D-Asset &amp;Liability '!T288</f>
        <v>0</v>
      </c>
      <c r="U288" s="545">
        <f>'[8]RCB 3 An3D-Asset &amp;Liability '!U288</f>
        <v>0</v>
      </c>
      <c r="V288" s="546">
        <f>'[8]RCB 3 An3D-Asset &amp;Liability '!V288</f>
        <v>0</v>
      </c>
      <c r="W288" s="547">
        <f>'[8]RCB 3 An3D-Asset &amp;Liability '!W288</f>
        <v>1793016.8750636233</v>
      </c>
      <c r="X288" s="545">
        <f>'[8]RCB 3 An3D-Asset &amp;Liability '!X288</f>
        <v>21791.432187803151</v>
      </c>
      <c r="Y288" s="546">
        <f>'[8]RCB 3 An3D-Asset &amp;Liability '!Y288</f>
        <v>7455.9618388062345</v>
      </c>
      <c r="Z288" s="151"/>
      <c r="AA288" s="169">
        <f>'[8]RCB 3 An3D-Asset &amp;Liability '!AA288</f>
        <v>0</v>
      </c>
      <c r="AB288" s="170">
        <f>'[8]RCB 3 An3D-Asset &amp;Liability '!AB288</f>
        <v>0</v>
      </c>
      <c r="AC288" s="171">
        <f>'[8]RCB 3 An3D-Asset &amp;Liability '!AC288</f>
        <v>0</v>
      </c>
      <c r="AD288" s="169">
        <f>'[8]RCB 3 An3D-Asset &amp;Liability '!AD288</f>
        <v>0</v>
      </c>
      <c r="AE288" s="170">
        <f>'[8]RCB 3 An3D-Asset &amp;Liability '!AE288</f>
        <v>0</v>
      </c>
      <c r="AF288" s="170">
        <f>'[8]RCB 3 An3D-Asset &amp;Liability '!AF288</f>
        <v>0</v>
      </c>
      <c r="AG288" s="169">
        <f>'[8]RCB 3 An3D-Asset &amp;Liability '!AG288</f>
        <v>0</v>
      </c>
      <c r="AH288" s="170">
        <f>'[8]RCB 3 An3D-Asset &amp;Liability '!AH288</f>
        <v>0</v>
      </c>
      <c r="AI288" s="170">
        <f>'[8]RCB 3 An3D-Asset &amp;Liability '!AI288</f>
        <v>0</v>
      </c>
      <c r="AJ288" s="171">
        <f>'[8]RCB 3 An3D-Asset &amp;Liability '!AJ288</f>
        <v>0</v>
      </c>
      <c r="AK288" s="170">
        <f>'[8]RCB 3 An3D-Asset &amp;Liability '!AK288</f>
        <v>0</v>
      </c>
      <c r="AL288" s="170">
        <f>'[8]RCB 3 An3D-Asset &amp;Liability '!AL288</f>
        <v>0</v>
      </c>
      <c r="AM288" s="170">
        <f>'[8]RCB 3 An3D-Asset &amp;Liability '!AM288</f>
        <v>0</v>
      </c>
      <c r="AN288" s="169">
        <f>'[8]RCB 3 An3D-Asset &amp;Liability '!AN288</f>
        <v>0</v>
      </c>
      <c r="AO288" s="170">
        <f>'[8]RCB 3 An3D-Asset &amp;Liability '!AO288</f>
        <v>0</v>
      </c>
      <c r="AP288" s="171">
        <f>'[8]RCB 3 An3D-Asset &amp;Liability '!AP288</f>
        <v>0</v>
      </c>
    </row>
    <row r="289" spans="1:42">
      <c r="A289" s="168">
        <f>'[8]RCB 3 An3D-Asset &amp;Liability '!A289</f>
        <v>50465</v>
      </c>
      <c r="B289" s="545">
        <f>'[8]RCB 3 An3D-Asset &amp;Liability '!B289</f>
        <v>163957.92416189064</v>
      </c>
      <c r="C289" s="545">
        <f>'[8]RCB 3 An3D-Asset &amp;Liability '!C289</f>
        <v>3211.3725241704306</v>
      </c>
      <c r="D289" s="546">
        <f>'[8]RCB 3 An3D-Asset &amp;Liability '!D289</f>
        <v>531.49693749146218</v>
      </c>
      <c r="E289" s="547">
        <f>'[8]RCB 3 An3D-Asset &amp;Liability '!E289</f>
        <v>0</v>
      </c>
      <c r="F289" s="545">
        <f>'[8]RCB 3 An3D-Asset &amp;Liability '!F289</f>
        <v>0</v>
      </c>
      <c r="G289" s="545">
        <f>'[8]RCB 3 An3D-Asset &amp;Liability '!G289</f>
        <v>0</v>
      </c>
      <c r="H289" s="545">
        <f>'[8]RCB 3 An3D-Asset &amp;Liability '!H289</f>
        <v>0</v>
      </c>
      <c r="I289" s="546">
        <f>'[8]RCB 3 An3D-Asset &amp;Liability '!I289</f>
        <v>0</v>
      </c>
      <c r="J289" s="547">
        <f>'[8]RCB 3 An3D-Asset &amp;Liability '!J289</f>
        <v>0</v>
      </c>
      <c r="K289" s="545">
        <f>'[8]RCB 3 An3D-Asset &amp;Liability '!K289</f>
        <v>24504965.709492046</v>
      </c>
      <c r="L289" s="545">
        <f>'[8]RCB 3 An3D-Asset &amp;Liability '!L289</f>
        <v>374323.237741096</v>
      </c>
      <c r="M289" s="545">
        <f>'[8]RCB 3 An3D-Asset &amp;Liability '!M289</f>
        <v>0</v>
      </c>
      <c r="N289" s="546">
        <f>'[8]RCB 3 An3D-Asset &amp;Liability '!N289</f>
        <v>56975.929006814877</v>
      </c>
      <c r="O289" s="547">
        <f>'[8]RCB 3 An3D-Asset &amp;Liability '!O289</f>
        <v>376086225.0604533</v>
      </c>
      <c r="P289" s="545">
        <f>'[8]RCB 3 An3D-Asset &amp;Liability '!P289</f>
        <v>8911879.1035425346</v>
      </c>
      <c r="Q289" s="546">
        <f>'[8]RCB 3 An3D-Asset &amp;Liability '!Q289</f>
        <v>617593.8726203416</v>
      </c>
      <c r="R289" s="547">
        <f>'[8]RCB 3 An3D-Asset &amp;Liability '!R289</f>
        <v>0</v>
      </c>
      <c r="S289" s="545">
        <f>'[8]RCB 3 An3D-Asset &amp;Liability '!S289</f>
        <v>0</v>
      </c>
      <c r="T289" s="545">
        <f>'[8]RCB 3 An3D-Asset &amp;Liability '!T289</f>
        <v>0</v>
      </c>
      <c r="U289" s="545">
        <f>'[8]RCB 3 An3D-Asset &amp;Liability '!U289</f>
        <v>0</v>
      </c>
      <c r="V289" s="546">
        <f>'[8]RCB 3 An3D-Asset &amp;Liability '!V289</f>
        <v>0</v>
      </c>
      <c r="W289" s="547">
        <f>'[8]RCB 3 An3D-Asset &amp;Liability '!W289</f>
        <v>1771225.44287582</v>
      </c>
      <c r="X289" s="545">
        <f>'[8]RCB 3 An3D-Asset &amp;Liability '!X289</f>
        <v>21882.048226650753</v>
      </c>
      <c r="Y289" s="546">
        <f>'[8]RCB 3 An3D-Asset &amp;Liability '!Y289</f>
        <v>7365.3457999586208</v>
      </c>
      <c r="Z289" s="151"/>
      <c r="AA289" s="169">
        <f>'[8]RCB 3 An3D-Asset &amp;Liability '!AA289</f>
        <v>0</v>
      </c>
      <c r="AB289" s="170">
        <f>'[8]RCB 3 An3D-Asset &amp;Liability '!AB289</f>
        <v>0</v>
      </c>
      <c r="AC289" s="171">
        <f>'[8]RCB 3 An3D-Asset &amp;Liability '!AC289</f>
        <v>0</v>
      </c>
      <c r="AD289" s="169">
        <f>'[8]RCB 3 An3D-Asset &amp;Liability '!AD289</f>
        <v>0</v>
      </c>
      <c r="AE289" s="170">
        <f>'[8]RCB 3 An3D-Asset &amp;Liability '!AE289</f>
        <v>0</v>
      </c>
      <c r="AF289" s="170">
        <f>'[8]RCB 3 An3D-Asset &amp;Liability '!AF289</f>
        <v>0</v>
      </c>
      <c r="AG289" s="169">
        <f>'[8]RCB 3 An3D-Asset &amp;Liability '!AG289</f>
        <v>0</v>
      </c>
      <c r="AH289" s="170">
        <f>'[8]RCB 3 An3D-Asset &amp;Liability '!AH289</f>
        <v>0</v>
      </c>
      <c r="AI289" s="170">
        <f>'[8]RCB 3 An3D-Asset &amp;Liability '!AI289</f>
        <v>0</v>
      </c>
      <c r="AJ289" s="171">
        <f>'[8]RCB 3 An3D-Asset &amp;Liability '!AJ289</f>
        <v>0</v>
      </c>
      <c r="AK289" s="170">
        <f>'[8]RCB 3 An3D-Asset &amp;Liability '!AK289</f>
        <v>0</v>
      </c>
      <c r="AL289" s="170">
        <f>'[8]RCB 3 An3D-Asset &amp;Liability '!AL289</f>
        <v>0</v>
      </c>
      <c r="AM289" s="170">
        <f>'[8]RCB 3 An3D-Asset &amp;Liability '!AM289</f>
        <v>0</v>
      </c>
      <c r="AN289" s="169">
        <f>'[8]RCB 3 An3D-Asset &amp;Liability '!AN289</f>
        <v>0</v>
      </c>
      <c r="AO289" s="170">
        <f>'[8]RCB 3 An3D-Asset &amp;Liability '!AO289</f>
        <v>0</v>
      </c>
      <c r="AP289" s="171">
        <f>'[8]RCB 3 An3D-Asset &amp;Liability '!AP289</f>
        <v>0</v>
      </c>
    </row>
    <row r="290" spans="1:42">
      <c r="A290" s="168">
        <f>'[8]RCB 3 An3D-Asset &amp;Liability '!A290</f>
        <v>50496</v>
      </c>
      <c r="B290" s="545">
        <f>'[8]RCB 3 An3D-Asset &amp;Liability '!B290</f>
        <v>160746.55163772023</v>
      </c>
      <c r="C290" s="545">
        <f>'[8]RCB 3 An3D-Asset &amp;Liability '!C290</f>
        <v>3221.7827234362812</v>
      </c>
      <c r="D290" s="546">
        <f>'[8]RCB 3 An3D-Asset &amp;Liability '!D290</f>
        <v>521.08673822560968</v>
      </c>
      <c r="E290" s="547">
        <f>'[8]RCB 3 An3D-Asset &amp;Liability '!E290</f>
        <v>0</v>
      </c>
      <c r="F290" s="545">
        <f>'[8]RCB 3 An3D-Asset &amp;Liability '!F290</f>
        <v>0</v>
      </c>
      <c r="G290" s="545">
        <f>'[8]RCB 3 An3D-Asset &amp;Liability '!G290</f>
        <v>0</v>
      </c>
      <c r="H290" s="545">
        <f>'[8]RCB 3 An3D-Asset &amp;Liability '!H290</f>
        <v>0</v>
      </c>
      <c r="I290" s="546">
        <f>'[8]RCB 3 An3D-Asset &amp;Liability '!I290</f>
        <v>0</v>
      </c>
      <c r="J290" s="547">
        <f>'[8]RCB 3 An3D-Asset &amp;Liability '!J290</f>
        <v>0</v>
      </c>
      <c r="K290" s="545">
        <f>'[8]RCB 3 An3D-Asset &amp;Liability '!K290</f>
        <v>24130642.471750971</v>
      </c>
      <c r="L290" s="545">
        <f>'[8]RCB 3 An3D-Asset &amp;Liability '!L290</f>
        <v>373752.12805950973</v>
      </c>
      <c r="M290" s="545">
        <f>'[8]RCB 3 An3D-Asset &amp;Liability '!M290</f>
        <v>0</v>
      </c>
      <c r="N290" s="546">
        <f>'[8]RCB 3 An3D-Asset &amp;Liability '!N290</f>
        <v>56121.801717582115</v>
      </c>
      <c r="O290" s="547">
        <f>'[8]RCB 3 An3D-Asset &amp;Liability '!O290</f>
        <v>367174345.95691085</v>
      </c>
      <c r="P290" s="545">
        <f>'[8]RCB 3 An3D-Asset &amp;Liability '!P290</f>
        <v>8737623.5539538898</v>
      </c>
      <c r="Q290" s="546">
        <f>'[8]RCB 3 An3D-Asset &amp;Liability '!Q290</f>
        <v>604503.20735229284</v>
      </c>
      <c r="R290" s="547">
        <f>'[8]RCB 3 An3D-Asset &amp;Liability '!R290</f>
        <v>0</v>
      </c>
      <c r="S290" s="545">
        <f>'[8]RCB 3 An3D-Asset &amp;Liability '!S290</f>
        <v>0</v>
      </c>
      <c r="T290" s="545">
        <f>'[8]RCB 3 An3D-Asset &amp;Liability '!T290</f>
        <v>0</v>
      </c>
      <c r="U290" s="545">
        <f>'[8]RCB 3 An3D-Asset &amp;Liability '!U290</f>
        <v>0</v>
      </c>
      <c r="V290" s="546">
        <f>'[8]RCB 3 An3D-Asset &amp;Liability '!V290</f>
        <v>0</v>
      </c>
      <c r="W290" s="547">
        <f>'[8]RCB 3 An3D-Asset &amp;Liability '!W290</f>
        <v>1749343.3946491699</v>
      </c>
      <c r="X290" s="545">
        <f>'[8]RCB 3 An3D-Asset &amp;Liability '!X290</f>
        <v>21973.041077193215</v>
      </c>
      <c r="Y290" s="546">
        <f>'[8]RCB 3 An3D-Asset &amp;Liability '!Y290</f>
        <v>7274.3529494161321</v>
      </c>
      <c r="Z290" s="151"/>
      <c r="AA290" s="169">
        <f>'[8]RCB 3 An3D-Asset &amp;Liability '!AA290</f>
        <v>0</v>
      </c>
      <c r="AB290" s="170">
        <f>'[8]RCB 3 An3D-Asset &amp;Liability '!AB290</f>
        <v>0</v>
      </c>
      <c r="AC290" s="171">
        <f>'[8]RCB 3 An3D-Asset &amp;Liability '!AC290</f>
        <v>0</v>
      </c>
      <c r="AD290" s="169">
        <f>'[8]RCB 3 An3D-Asset &amp;Liability '!AD290</f>
        <v>0</v>
      </c>
      <c r="AE290" s="170">
        <f>'[8]RCB 3 An3D-Asset &amp;Liability '!AE290</f>
        <v>0</v>
      </c>
      <c r="AF290" s="170">
        <f>'[8]RCB 3 An3D-Asset &amp;Liability '!AF290</f>
        <v>0</v>
      </c>
      <c r="AG290" s="169">
        <f>'[8]RCB 3 An3D-Asset &amp;Liability '!AG290</f>
        <v>0</v>
      </c>
      <c r="AH290" s="170">
        <f>'[8]RCB 3 An3D-Asset &amp;Liability '!AH290</f>
        <v>0</v>
      </c>
      <c r="AI290" s="170">
        <f>'[8]RCB 3 An3D-Asset &amp;Liability '!AI290</f>
        <v>0</v>
      </c>
      <c r="AJ290" s="171">
        <f>'[8]RCB 3 An3D-Asset &amp;Liability '!AJ290</f>
        <v>0</v>
      </c>
      <c r="AK290" s="170">
        <f>'[8]RCB 3 An3D-Asset &amp;Liability '!AK290</f>
        <v>0</v>
      </c>
      <c r="AL290" s="170">
        <f>'[8]RCB 3 An3D-Asset &amp;Liability '!AL290</f>
        <v>0</v>
      </c>
      <c r="AM290" s="170">
        <f>'[8]RCB 3 An3D-Asset &amp;Liability '!AM290</f>
        <v>0</v>
      </c>
      <c r="AN290" s="169">
        <f>'[8]RCB 3 An3D-Asset &amp;Liability '!AN290</f>
        <v>0</v>
      </c>
      <c r="AO290" s="170">
        <f>'[8]RCB 3 An3D-Asset &amp;Liability '!AO290</f>
        <v>0</v>
      </c>
      <c r="AP290" s="171">
        <f>'[8]RCB 3 An3D-Asset &amp;Liability '!AP290</f>
        <v>0</v>
      </c>
    </row>
    <row r="291" spans="1:42">
      <c r="A291" s="168">
        <f>'[8]RCB 3 An3D-Asset &amp;Liability '!A291</f>
        <v>50526</v>
      </c>
      <c r="B291" s="545">
        <f>'[8]RCB 3 An3D-Asset &amp;Liability '!B291</f>
        <v>157524.76891428395</v>
      </c>
      <c r="C291" s="545">
        <f>'[8]RCB 3 An3D-Asset &amp;Liability '!C291</f>
        <v>3232.2266690980941</v>
      </c>
      <c r="D291" s="546">
        <f>'[8]RCB 3 An3D-Asset &amp;Liability '!D291</f>
        <v>510.64279256380371</v>
      </c>
      <c r="E291" s="547">
        <f>'[8]RCB 3 An3D-Asset &amp;Liability '!E291</f>
        <v>0</v>
      </c>
      <c r="F291" s="545">
        <f>'[8]RCB 3 An3D-Asset &amp;Liability '!F291</f>
        <v>0</v>
      </c>
      <c r="G291" s="545">
        <f>'[8]RCB 3 An3D-Asset &amp;Liability '!G291</f>
        <v>0</v>
      </c>
      <c r="H291" s="545">
        <f>'[8]RCB 3 An3D-Asset &amp;Liability '!H291</f>
        <v>0</v>
      </c>
      <c r="I291" s="546">
        <f>'[8]RCB 3 An3D-Asset &amp;Liability '!I291</f>
        <v>0</v>
      </c>
      <c r="J291" s="547">
        <f>'[8]RCB 3 An3D-Asset &amp;Liability '!J291</f>
        <v>0</v>
      </c>
      <c r="K291" s="545">
        <f>'[8]RCB 3 An3D-Asset &amp;Liability '!K291</f>
        <v>23756890.34369145</v>
      </c>
      <c r="L291" s="545">
        <f>'[8]RCB 3 An3D-Asset &amp;Liability '!L291</f>
        <v>698406.30498733954</v>
      </c>
      <c r="M291" s="545">
        <f>'[8]RCB 3 An3D-Asset &amp;Liability '!M291</f>
        <v>0</v>
      </c>
      <c r="N291" s="546">
        <f>'[8]RCB 3 An3D-Asset &amp;Liability '!N291</f>
        <v>55267.696972491976</v>
      </c>
      <c r="O291" s="547">
        <f>'[8]RCB 3 An3D-Asset &amp;Liability '!O291</f>
        <v>358436722.40295702</v>
      </c>
      <c r="P291" s="545">
        <f>'[8]RCB 3 An3D-Asset &amp;Liability '!P291</f>
        <v>11505404.443662986</v>
      </c>
      <c r="Q291" s="546">
        <f>'[8]RCB 3 An3D-Asset &amp;Liability '!Q291</f>
        <v>592493.82177753316</v>
      </c>
      <c r="R291" s="547">
        <f>'[8]RCB 3 An3D-Asset &amp;Liability '!R291</f>
        <v>0</v>
      </c>
      <c r="S291" s="545">
        <f>'[8]RCB 3 An3D-Asset &amp;Liability '!S291</f>
        <v>0</v>
      </c>
      <c r="T291" s="545">
        <f>'[8]RCB 3 An3D-Asset &amp;Liability '!T291</f>
        <v>0</v>
      </c>
      <c r="U291" s="545">
        <f>'[8]RCB 3 An3D-Asset &amp;Liability '!U291</f>
        <v>0</v>
      </c>
      <c r="V291" s="546">
        <f>'[8]RCB 3 An3D-Asset &amp;Liability '!V291</f>
        <v>0</v>
      </c>
      <c r="W291" s="547">
        <f>'[8]RCB 3 An3D-Asset &amp;Liability '!W291</f>
        <v>1727370.3535719761</v>
      </c>
      <c r="X291" s="545">
        <f>'[8]RCB 3 An3D-Asset &amp;Liability '!X291</f>
        <v>22064.412306339196</v>
      </c>
      <c r="Y291" s="546">
        <f>'[8]RCB 3 An3D-Asset &amp;Liability '!Y291</f>
        <v>7182.981720270137</v>
      </c>
      <c r="Z291" s="151"/>
      <c r="AA291" s="169">
        <f>'[8]RCB 3 An3D-Asset &amp;Liability '!AA291</f>
        <v>0</v>
      </c>
      <c r="AB291" s="170">
        <f>'[8]RCB 3 An3D-Asset &amp;Liability '!AB291</f>
        <v>0</v>
      </c>
      <c r="AC291" s="171">
        <f>'[8]RCB 3 An3D-Asset &amp;Liability '!AC291</f>
        <v>0</v>
      </c>
      <c r="AD291" s="169">
        <f>'[8]RCB 3 An3D-Asset &amp;Liability '!AD291</f>
        <v>0</v>
      </c>
      <c r="AE291" s="170">
        <f>'[8]RCB 3 An3D-Asset &amp;Liability '!AE291</f>
        <v>0</v>
      </c>
      <c r="AF291" s="170">
        <f>'[8]RCB 3 An3D-Asset &amp;Liability '!AF291</f>
        <v>0</v>
      </c>
      <c r="AG291" s="169">
        <f>'[8]RCB 3 An3D-Asset &amp;Liability '!AG291</f>
        <v>0</v>
      </c>
      <c r="AH291" s="170">
        <f>'[8]RCB 3 An3D-Asset &amp;Liability '!AH291</f>
        <v>0</v>
      </c>
      <c r="AI291" s="170">
        <f>'[8]RCB 3 An3D-Asset &amp;Liability '!AI291</f>
        <v>0</v>
      </c>
      <c r="AJ291" s="171">
        <f>'[8]RCB 3 An3D-Asset &amp;Liability '!AJ291</f>
        <v>0</v>
      </c>
      <c r="AK291" s="170">
        <f>'[8]RCB 3 An3D-Asset &amp;Liability '!AK291</f>
        <v>0</v>
      </c>
      <c r="AL291" s="170">
        <f>'[8]RCB 3 An3D-Asset &amp;Liability '!AL291</f>
        <v>0</v>
      </c>
      <c r="AM291" s="170">
        <f>'[8]RCB 3 An3D-Asset &amp;Liability '!AM291</f>
        <v>0</v>
      </c>
      <c r="AN291" s="169">
        <f>'[8]RCB 3 An3D-Asset &amp;Liability '!AN291</f>
        <v>0</v>
      </c>
      <c r="AO291" s="170">
        <f>'[8]RCB 3 An3D-Asset &amp;Liability '!AO291</f>
        <v>0</v>
      </c>
      <c r="AP291" s="171">
        <f>'[8]RCB 3 An3D-Asset &amp;Liability '!AP291</f>
        <v>0</v>
      </c>
    </row>
    <row r="292" spans="1:42">
      <c r="A292" s="168">
        <f>'[8]RCB 3 An3D-Asset &amp;Liability '!A292</f>
        <v>50557</v>
      </c>
      <c r="B292" s="545">
        <f>'[8]RCB 3 An3D-Asset &amp;Liability '!B292</f>
        <v>154292.54224518585</v>
      </c>
      <c r="C292" s="545">
        <f>'[8]RCB 3 An3D-Asset &amp;Liability '!C292</f>
        <v>3242.7044705504086</v>
      </c>
      <c r="D292" s="546">
        <f>'[8]RCB 3 An3D-Asset &amp;Liability '!D292</f>
        <v>500.16499111147743</v>
      </c>
      <c r="E292" s="547">
        <f>'[8]RCB 3 An3D-Asset &amp;Liability '!E292</f>
        <v>0</v>
      </c>
      <c r="F292" s="545">
        <f>'[8]RCB 3 An3D-Asset &amp;Liability '!F292</f>
        <v>0</v>
      </c>
      <c r="G292" s="545">
        <f>'[8]RCB 3 An3D-Asset &amp;Liability '!G292</f>
        <v>0</v>
      </c>
      <c r="H292" s="545">
        <f>'[8]RCB 3 An3D-Asset &amp;Liability '!H292</f>
        <v>0</v>
      </c>
      <c r="I292" s="546">
        <f>'[8]RCB 3 An3D-Asset &amp;Liability '!I292</f>
        <v>0</v>
      </c>
      <c r="J292" s="547">
        <f>'[8]RCB 3 An3D-Asset &amp;Liability '!J292</f>
        <v>0</v>
      </c>
      <c r="K292" s="545">
        <f>'[8]RCB 3 An3D-Asset &amp;Liability '!K292</f>
        <v>23058484.038704086</v>
      </c>
      <c r="L292" s="545">
        <f>'[8]RCB 3 An3D-Asset &amp;Liability '!L292</f>
        <v>494058.85198427475</v>
      </c>
      <c r="M292" s="545">
        <f>'[8]RCB 3 An3D-Asset &amp;Liability '!M292</f>
        <v>0</v>
      </c>
      <c r="N292" s="546">
        <f>'[8]RCB 3 An3D-Asset &amp;Liability '!N292</f>
        <v>54022.10384212248</v>
      </c>
      <c r="O292" s="547">
        <f>'[8]RCB 3 An3D-Asset &amp;Liability '!O292</f>
        <v>346931317.95929402</v>
      </c>
      <c r="P292" s="545">
        <f>'[8]RCB 3 An3D-Asset &amp;Liability '!P292</f>
        <v>9499034.8298738822</v>
      </c>
      <c r="Q292" s="546">
        <f>'[8]RCB 3 An3D-Asset &amp;Liability '!Q292</f>
        <v>575860.59110371419</v>
      </c>
      <c r="R292" s="547">
        <f>'[8]RCB 3 An3D-Asset &amp;Liability '!R292</f>
        <v>0</v>
      </c>
      <c r="S292" s="545">
        <f>'[8]RCB 3 An3D-Asset &amp;Liability '!S292</f>
        <v>0</v>
      </c>
      <c r="T292" s="545">
        <f>'[8]RCB 3 An3D-Asset &amp;Liability '!T292</f>
        <v>0</v>
      </c>
      <c r="U292" s="545">
        <f>'[8]RCB 3 An3D-Asset &amp;Liability '!U292</f>
        <v>0</v>
      </c>
      <c r="V292" s="546">
        <f>'[8]RCB 3 An3D-Asset &amp;Liability '!V292</f>
        <v>0</v>
      </c>
      <c r="W292" s="547">
        <f>'[8]RCB 3 An3D-Asset &amp;Liability '!W292</f>
        <v>1705305.9412656373</v>
      </c>
      <c r="X292" s="545">
        <f>'[8]RCB 3 An3D-Asset &amp;Liability '!X292</f>
        <v>21947.278509700915</v>
      </c>
      <c r="Y292" s="546">
        <f>'[8]RCB 3 An3D-Asset &amp;Liability '!Y292</f>
        <v>7091.2305390962756</v>
      </c>
      <c r="Z292" s="151"/>
      <c r="AA292" s="169">
        <f>'[8]RCB 3 An3D-Asset &amp;Liability '!AA292</f>
        <v>0</v>
      </c>
      <c r="AB292" s="170">
        <f>'[8]RCB 3 An3D-Asset &amp;Liability '!AB292</f>
        <v>0</v>
      </c>
      <c r="AC292" s="171">
        <f>'[8]RCB 3 An3D-Asset &amp;Liability '!AC292</f>
        <v>0</v>
      </c>
      <c r="AD292" s="169">
        <f>'[8]RCB 3 An3D-Asset &amp;Liability '!AD292</f>
        <v>0</v>
      </c>
      <c r="AE292" s="170">
        <f>'[8]RCB 3 An3D-Asset &amp;Liability '!AE292</f>
        <v>0</v>
      </c>
      <c r="AF292" s="170">
        <f>'[8]RCB 3 An3D-Asset &amp;Liability '!AF292</f>
        <v>0</v>
      </c>
      <c r="AG292" s="169">
        <f>'[8]RCB 3 An3D-Asset &amp;Liability '!AG292</f>
        <v>0</v>
      </c>
      <c r="AH292" s="170">
        <f>'[8]RCB 3 An3D-Asset &amp;Liability '!AH292</f>
        <v>0</v>
      </c>
      <c r="AI292" s="170">
        <f>'[8]RCB 3 An3D-Asset &amp;Liability '!AI292</f>
        <v>0</v>
      </c>
      <c r="AJ292" s="171">
        <f>'[8]RCB 3 An3D-Asset &amp;Liability '!AJ292</f>
        <v>0</v>
      </c>
      <c r="AK292" s="170">
        <f>'[8]RCB 3 An3D-Asset &amp;Liability '!AK292</f>
        <v>0</v>
      </c>
      <c r="AL292" s="170">
        <f>'[8]RCB 3 An3D-Asset &amp;Liability '!AL292</f>
        <v>0</v>
      </c>
      <c r="AM292" s="170">
        <f>'[8]RCB 3 An3D-Asset &amp;Liability '!AM292</f>
        <v>0</v>
      </c>
      <c r="AN292" s="169">
        <f>'[8]RCB 3 An3D-Asset &amp;Liability '!AN292</f>
        <v>0</v>
      </c>
      <c r="AO292" s="170">
        <f>'[8]RCB 3 An3D-Asset &amp;Liability '!AO292</f>
        <v>0</v>
      </c>
      <c r="AP292" s="171">
        <f>'[8]RCB 3 An3D-Asset &amp;Liability '!AP292</f>
        <v>0</v>
      </c>
    </row>
    <row r="293" spans="1:42">
      <c r="A293" s="168">
        <f>'[8]RCB 3 An3D-Asset &amp;Liability '!A293</f>
        <v>50587</v>
      </c>
      <c r="B293" s="545">
        <f>'[8]RCB 3 An3D-Asset &amp;Liability '!B293</f>
        <v>151049.83777463544</v>
      </c>
      <c r="C293" s="545">
        <f>'[8]RCB 3 An3D-Asset &amp;Liability '!C293</f>
        <v>3253.2162375424414</v>
      </c>
      <c r="D293" s="546">
        <f>'[8]RCB 3 An3D-Asset &amp;Liability '!D293</f>
        <v>489.65322411944317</v>
      </c>
      <c r="E293" s="547">
        <f>'[8]RCB 3 An3D-Asset &amp;Liability '!E293</f>
        <v>0</v>
      </c>
      <c r="F293" s="545">
        <f>'[8]RCB 3 An3D-Asset &amp;Liability '!F293</f>
        <v>0</v>
      </c>
      <c r="G293" s="545">
        <f>'[8]RCB 3 An3D-Asset &amp;Liability '!G293</f>
        <v>0</v>
      </c>
      <c r="H293" s="545">
        <f>'[8]RCB 3 An3D-Asset &amp;Liability '!H293</f>
        <v>0</v>
      </c>
      <c r="I293" s="546">
        <f>'[8]RCB 3 An3D-Asset &amp;Liability '!I293</f>
        <v>0</v>
      </c>
      <c r="J293" s="547">
        <f>'[8]RCB 3 An3D-Asset &amp;Liability '!J293</f>
        <v>0</v>
      </c>
      <c r="K293" s="545">
        <f>'[8]RCB 3 An3D-Asset &amp;Liability '!K293</f>
        <v>22564425.186719846</v>
      </c>
      <c r="L293" s="545">
        <f>'[8]RCB 3 An3D-Asset &amp;Liability '!L293</f>
        <v>360529.14890537813</v>
      </c>
      <c r="M293" s="545">
        <f>'[8]RCB 3 An3D-Asset &amp;Liability '!M293</f>
        <v>0</v>
      </c>
      <c r="N293" s="546">
        <f>'[8]RCB 3 An3D-Asset &amp;Liability '!N293</f>
        <v>53026.684835591695</v>
      </c>
      <c r="O293" s="547">
        <f>'[8]RCB 3 An3D-Asset &amp;Liability '!O293</f>
        <v>337432283.1294204</v>
      </c>
      <c r="P293" s="545">
        <f>'[8]RCB 3 An3D-Asset &amp;Liability '!P293</f>
        <v>10028895.605818219</v>
      </c>
      <c r="Q293" s="546">
        <f>'[8]RCB 3 An3D-Asset &amp;Liability '!Q293</f>
        <v>562076.12258141174</v>
      </c>
      <c r="R293" s="547">
        <f>'[8]RCB 3 An3D-Asset &amp;Liability '!R293</f>
        <v>0</v>
      </c>
      <c r="S293" s="545">
        <f>'[8]RCB 3 An3D-Asset &amp;Liability '!S293</f>
        <v>0</v>
      </c>
      <c r="T293" s="545">
        <f>'[8]RCB 3 An3D-Asset &amp;Liability '!T293</f>
        <v>0</v>
      </c>
      <c r="U293" s="545">
        <f>'[8]RCB 3 An3D-Asset &amp;Liability '!U293</f>
        <v>0</v>
      </c>
      <c r="V293" s="546">
        <f>'[8]RCB 3 An3D-Asset &amp;Liability '!V293</f>
        <v>0</v>
      </c>
      <c r="W293" s="547">
        <f>'[8]RCB 3 An3D-Asset &amp;Liability '!W293</f>
        <v>1683358.6627559366</v>
      </c>
      <c r="X293" s="545">
        <f>'[8]RCB 3 An3D-Asset &amp;Liability '!X293</f>
        <v>22038.542609503733</v>
      </c>
      <c r="Y293" s="546">
        <f>'[8]RCB 3 An3D-Asset &amp;Liability '!Y293</f>
        <v>6999.9664392934346</v>
      </c>
      <c r="Z293" s="151"/>
      <c r="AA293" s="169">
        <f>'[8]RCB 3 An3D-Asset &amp;Liability '!AA293</f>
        <v>0</v>
      </c>
      <c r="AB293" s="170">
        <f>'[8]RCB 3 An3D-Asset &amp;Liability '!AB293</f>
        <v>0</v>
      </c>
      <c r="AC293" s="171">
        <f>'[8]RCB 3 An3D-Asset &amp;Liability '!AC293</f>
        <v>0</v>
      </c>
      <c r="AD293" s="169">
        <f>'[8]RCB 3 An3D-Asset &amp;Liability '!AD293</f>
        <v>0</v>
      </c>
      <c r="AE293" s="170">
        <f>'[8]RCB 3 An3D-Asset &amp;Liability '!AE293</f>
        <v>0</v>
      </c>
      <c r="AF293" s="170">
        <f>'[8]RCB 3 An3D-Asset &amp;Liability '!AF293</f>
        <v>0</v>
      </c>
      <c r="AG293" s="169">
        <f>'[8]RCB 3 An3D-Asset &amp;Liability '!AG293</f>
        <v>0</v>
      </c>
      <c r="AH293" s="170">
        <f>'[8]RCB 3 An3D-Asset &amp;Liability '!AH293</f>
        <v>0</v>
      </c>
      <c r="AI293" s="170">
        <f>'[8]RCB 3 An3D-Asset &amp;Liability '!AI293</f>
        <v>0</v>
      </c>
      <c r="AJ293" s="171">
        <f>'[8]RCB 3 An3D-Asset &amp;Liability '!AJ293</f>
        <v>0</v>
      </c>
      <c r="AK293" s="170">
        <f>'[8]RCB 3 An3D-Asset &amp;Liability '!AK293</f>
        <v>0</v>
      </c>
      <c r="AL293" s="170">
        <f>'[8]RCB 3 An3D-Asset &amp;Liability '!AL293</f>
        <v>0</v>
      </c>
      <c r="AM293" s="170">
        <f>'[8]RCB 3 An3D-Asset &amp;Liability '!AM293</f>
        <v>0</v>
      </c>
      <c r="AN293" s="169">
        <f>'[8]RCB 3 An3D-Asset &amp;Liability '!AN293</f>
        <v>0</v>
      </c>
      <c r="AO293" s="170">
        <f>'[8]RCB 3 An3D-Asset &amp;Liability '!AO293</f>
        <v>0</v>
      </c>
      <c r="AP293" s="171">
        <f>'[8]RCB 3 An3D-Asset &amp;Liability '!AP293</f>
        <v>0</v>
      </c>
    </row>
    <row r="294" spans="1:42">
      <c r="A294" s="168">
        <f>'[8]RCB 3 An3D-Asset &amp;Liability '!A294</f>
        <v>50618</v>
      </c>
      <c r="B294" s="545">
        <f>'[8]RCB 3 An3D-Asset &amp;Liability '!B294</f>
        <v>147796.62153709299</v>
      </c>
      <c r="C294" s="545">
        <f>'[8]RCB 3 An3D-Asset &amp;Liability '!C294</f>
        <v>3263.7620801791418</v>
      </c>
      <c r="D294" s="546">
        <f>'[8]RCB 3 An3D-Asset &amp;Liability '!D294</f>
        <v>479.10738148274311</v>
      </c>
      <c r="E294" s="547">
        <f>'[8]RCB 3 An3D-Asset &amp;Liability '!E294</f>
        <v>0</v>
      </c>
      <c r="F294" s="545">
        <f>'[8]RCB 3 An3D-Asset &amp;Liability '!F294</f>
        <v>0</v>
      </c>
      <c r="G294" s="545">
        <f>'[8]RCB 3 An3D-Asset &amp;Liability '!G294</f>
        <v>0</v>
      </c>
      <c r="H294" s="545">
        <f>'[8]RCB 3 An3D-Asset &amp;Liability '!H294</f>
        <v>0</v>
      </c>
      <c r="I294" s="546">
        <f>'[8]RCB 3 An3D-Asset &amp;Liability '!I294</f>
        <v>0</v>
      </c>
      <c r="J294" s="547">
        <f>'[8]RCB 3 An3D-Asset &amp;Liability '!J294</f>
        <v>0</v>
      </c>
      <c r="K294" s="545">
        <f>'[8]RCB 3 An3D-Asset &amp;Liability '!K294</f>
        <v>22203896.03781445</v>
      </c>
      <c r="L294" s="545">
        <f>'[8]RCB 3 An3D-Asset &amp;Liability '!L294</f>
        <v>353050.18310962903</v>
      </c>
      <c r="M294" s="545">
        <f>'[8]RCB 3 An3D-Asset &amp;Liability '!M294</f>
        <v>0</v>
      </c>
      <c r="N294" s="546">
        <f>'[8]RCB 3 An3D-Asset &amp;Liability '!N294</f>
        <v>52194.131366535992</v>
      </c>
      <c r="O294" s="547">
        <f>'[8]RCB 3 An3D-Asset &amp;Liability '!O294</f>
        <v>327403387.52360231</v>
      </c>
      <c r="P294" s="545">
        <f>'[8]RCB 3 An3D-Asset &amp;Liability '!P294</f>
        <v>9375180.1049600895</v>
      </c>
      <c r="Q294" s="546">
        <f>'[8]RCB 3 An3D-Asset &amp;Liability '!Q294</f>
        <v>548633.44595339324</v>
      </c>
      <c r="R294" s="547">
        <f>'[8]RCB 3 An3D-Asset &amp;Liability '!R294</f>
        <v>0</v>
      </c>
      <c r="S294" s="545">
        <f>'[8]RCB 3 An3D-Asset &amp;Liability '!S294</f>
        <v>0</v>
      </c>
      <c r="T294" s="545">
        <f>'[8]RCB 3 An3D-Asset &amp;Liability '!T294</f>
        <v>0</v>
      </c>
      <c r="U294" s="545">
        <f>'[8]RCB 3 An3D-Asset &amp;Liability '!U294</f>
        <v>0</v>
      </c>
      <c r="V294" s="546">
        <f>'[8]RCB 3 An3D-Asset &amp;Liability '!V294</f>
        <v>0</v>
      </c>
      <c r="W294" s="547">
        <f>'[8]RCB 3 An3D-Asset &amp;Liability '!W294</f>
        <v>1661320.1201464324</v>
      </c>
      <c r="X294" s="545">
        <f>'[8]RCB 3 An3D-Asset &amp;Liability '!X294</f>
        <v>22130.186215854879</v>
      </c>
      <c r="Y294" s="546">
        <f>'[8]RCB 3 An3D-Asset &amp;Liability '!Y294</f>
        <v>6908.3228329422464</v>
      </c>
      <c r="Z294" s="151"/>
      <c r="AA294" s="169">
        <f>'[8]RCB 3 An3D-Asset &amp;Liability '!AA294</f>
        <v>0</v>
      </c>
      <c r="AB294" s="170">
        <f>'[8]RCB 3 An3D-Asset &amp;Liability '!AB294</f>
        <v>0</v>
      </c>
      <c r="AC294" s="171">
        <f>'[8]RCB 3 An3D-Asset &amp;Liability '!AC294</f>
        <v>0</v>
      </c>
      <c r="AD294" s="169">
        <f>'[8]RCB 3 An3D-Asset &amp;Liability '!AD294</f>
        <v>0</v>
      </c>
      <c r="AE294" s="170">
        <f>'[8]RCB 3 An3D-Asset &amp;Liability '!AE294</f>
        <v>0</v>
      </c>
      <c r="AF294" s="170">
        <f>'[8]RCB 3 An3D-Asset &amp;Liability '!AF294</f>
        <v>0</v>
      </c>
      <c r="AG294" s="169">
        <f>'[8]RCB 3 An3D-Asset &amp;Liability '!AG294</f>
        <v>0</v>
      </c>
      <c r="AH294" s="170">
        <f>'[8]RCB 3 An3D-Asset &amp;Liability '!AH294</f>
        <v>0</v>
      </c>
      <c r="AI294" s="170">
        <f>'[8]RCB 3 An3D-Asset &amp;Liability '!AI294</f>
        <v>0</v>
      </c>
      <c r="AJ294" s="171">
        <f>'[8]RCB 3 An3D-Asset &amp;Liability '!AJ294</f>
        <v>0</v>
      </c>
      <c r="AK294" s="170">
        <f>'[8]RCB 3 An3D-Asset &amp;Liability '!AK294</f>
        <v>0</v>
      </c>
      <c r="AL294" s="170">
        <f>'[8]RCB 3 An3D-Asset &amp;Liability '!AL294</f>
        <v>0</v>
      </c>
      <c r="AM294" s="170">
        <f>'[8]RCB 3 An3D-Asset &amp;Liability '!AM294</f>
        <v>0</v>
      </c>
      <c r="AN294" s="169">
        <f>'[8]RCB 3 An3D-Asset &amp;Liability '!AN294</f>
        <v>0</v>
      </c>
      <c r="AO294" s="170">
        <f>'[8]RCB 3 An3D-Asset &amp;Liability '!AO294</f>
        <v>0</v>
      </c>
      <c r="AP294" s="171">
        <f>'[8]RCB 3 An3D-Asset &amp;Liability '!AP294</f>
        <v>0</v>
      </c>
    </row>
    <row r="295" spans="1:42">
      <c r="A295" s="168">
        <f>'[8]RCB 3 An3D-Asset &amp;Liability '!A295</f>
        <v>50649</v>
      </c>
      <c r="B295" s="545">
        <f>'[8]RCB 3 An3D-Asset &amp;Liability '!B295</f>
        <v>144532.85945691387</v>
      </c>
      <c r="C295" s="545">
        <f>'[8]RCB 3 An3D-Asset &amp;Liability '!C295</f>
        <v>3274.3421089223884</v>
      </c>
      <c r="D295" s="546">
        <f>'[8]RCB 3 An3D-Asset &amp;Liability '!D295</f>
        <v>468.52735273949571</v>
      </c>
      <c r="E295" s="547">
        <f>'[8]RCB 3 An3D-Asset &amp;Liability '!E295</f>
        <v>0</v>
      </c>
      <c r="F295" s="545">
        <f>'[8]RCB 3 An3D-Asset &amp;Liability '!F295</f>
        <v>0</v>
      </c>
      <c r="G295" s="545">
        <f>'[8]RCB 3 An3D-Asset &amp;Liability '!G295</f>
        <v>0</v>
      </c>
      <c r="H295" s="545">
        <f>'[8]RCB 3 An3D-Asset &amp;Liability '!H295</f>
        <v>0</v>
      </c>
      <c r="I295" s="546">
        <f>'[8]RCB 3 An3D-Asset &amp;Liability '!I295</f>
        <v>0</v>
      </c>
      <c r="J295" s="547">
        <f>'[8]RCB 3 An3D-Asset &amp;Liability '!J295</f>
        <v>0</v>
      </c>
      <c r="K295" s="545">
        <f>'[8]RCB 3 An3D-Asset &amp;Liability '!K295</f>
        <v>21850845.854704823</v>
      </c>
      <c r="L295" s="545">
        <f>'[8]RCB 3 An3D-Asset &amp;Liability '!L295</f>
        <v>679616.788695995</v>
      </c>
      <c r="M295" s="545">
        <f>'[8]RCB 3 An3D-Asset &amp;Liability '!M295</f>
        <v>0</v>
      </c>
      <c r="N295" s="546">
        <f>'[8]RCB 3 An3D-Asset &amp;Liability '!N295</f>
        <v>51377.347523500343</v>
      </c>
      <c r="O295" s="547">
        <f>'[8]RCB 3 An3D-Asset &amp;Liability '!O295</f>
        <v>318028207.41864192</v>
      </c>
      <c r="P295" s="545">
        <f>'[8]RCB 3 An3D-Asset &amp;Liability '!P295</f>
        <v>7938342.5316407774</v>
      </c>
      <c r="Q295" s="546">
        <f>'[8]RCB 3 An3D-Asset &amp;Liability '!Q295</f>
        <v>534429.31279032084</v>
      </c>
      <c r="R295" s="547">
        <f>'[8]RCB 3 An3D-Asset &amp;Liability '!R295</f>
        <v>0</v>
      </c>
      <c r="S295" s="545">
        <f>'[8]RCB 3 An3D-Asset &amp;Liability '!S295</f>
        <v>0</v>
      </c>
      <c r="T295" s="545">
        <f>'[8]RCB 3 An3D-Asset &amp;Liability '!T295</f>
        <v>0</v>
      </c>
      <c r="U295" s="545">
        <f>'[8]RCB 3 An3D-Asset &amp;Liability '!U295</f>
        <v>0</v>
      </c>
      <c r="V295" s="546">
        <f>'[8]RCB 3 An3D-Asset &amp;Liability '!V295</f>
        <v>0</v>
      </c>
      <c r="W295" s="547">
        <f>'[8]RCB 3 An3D-Asset &amp;Liability '!W295</f>
        <v>1639189.9339305777</v>
      </c>
      <c r="X295" s="545">
        <f>'[8]RCB 3 An3D-Asset &amp;Liability '!X295</f>
        <v>22222.210906869099</v>
      </c>
      <c r="Y295" s="546">
        <f>'[8]RCB 3 An3D-Asset &amp;Liability '!Y295</f>
        <v>6816.2981419279868</v>
      </c>
      <c r="Z295" s="151"/>
      <c r="AA295" s="169">
        <f>'[8]RCB 3 An3D-Asset &amp;Liability '!AA295</f>
        <v>0</v>
      </c>
      <c r="AB295" s="170">
        <f>'[8]RCB 3 An3D-Asset &amp;Liability '!AB295</f>
        <v>0</v>
      </c>
      <c r="AC295" s="171">
        <f>'[8]RCB 3 An3D-Asset &amp;Liability '!AC295</f>
        <v>0</v>
      </c>
      <c r="AD295" s="169">
        <f>'[8]RCB 3 An3D-Asset &amp;Liability '!AD295</f>
        <v>0</v>
      </c>
      <c r="AE295" s="170">
        <f>'[8]RCB 3 An3D-Asset &amp;Liability '!AE295</f>
        <v>0</v>
      </c>
      <c r="AF295" s="170">
        <f>'[8]RCB 3 An3D-Asset &amp;Liability '!AF295</f>
        <v>0</v>
      </c>
      <c r="AG295" s="169">
        <f>'[8]RCB 3 An3D-Asset &amp;Liability '!AG295</f>
        <v>0</v>
      </c>
      <c r="AH295" s="170">
        <f>'[8]RCB 3 An3D-Asset &amp;Liability '!AH295</f>
        <v>0</v>
      </c>
      <c r="AI295" s="170">
        <f>'[8]RCB 3 An3D-Asset &amp;Liability '!AI295</f>
        <v>0</v>
      </c>
      <c r="AJ295" s="171">
        <f>'[8]RCB 3 An3D-Asset &amp;Liability '!AJ295</f>
        <v>0</v>
      </c>
      <c r="AK295" s="170">
        <f>'[8]RCB 3 An3D-Asset &amp;Liability '!AK295</f>
        <v>0</v>
      </c>
      <c r="AL295" s="170">
        <f>'[8]RCB 3 An3D-Asset &amp;Liability '!AL295</f>
        <v>0</v>
      </c>
      <c r="AM295" s="170">
        <f>'[8]RCB 3 An3D-Asset &amp;Liability '!AM295</f>
        <v>0</v>
      </c>
      <c r="AN295" s="169">
        <f>'[8]RCB 3 An3D-Asset &amp;Liability '!AN295</f>
        <v>0</v>
      </c>
      <c r="AO295" s="170">
        <f>'[8]RCB 3 An3D-Asset &amp;Liability '!AO295</f>
        <v>0</v>
      </c>
      <c r="AP295" s="171">
        <f>'[8]RCB 3 An3D-Asset &amp;Liability '!AP295</f>
        <v>0</v>
      </c>
    </row>
    <row r="296" spans="1:42">
      <c r="A296" s="168">
        <f>'[8]RCB 3 An3D-Asset &amp;Liability '!A296</f>
        <v>50679</v>
      </c>
      <c r="B296" s="545">
        <f>'[8]RCB 3 An3D-Asset &amp;Liability '!B296</f>
        <v>141258.51734799147</v>
      </c>
      <c r="C296" s="545">
        <f>'[8]RCB 3 An3D-Asset &amp;Liability '!C296</f>
        <v>3284.956434592139</v>
      </c>
      <c r="D296" s="546">
        <f>'[8]RCB 3 An3D-Asset &amp;Liability '!D296</f>
        <v>457.91302706973897</v>
      </c>
      <c r="E296" s="547">
        <f>'[8]RCB 3 An3D-Asset &amp;Liability '!E296</f>
        <v>0</v>
      </c>
      <c r="F296" s="545">
        <f>'[8]RCB 3 An3D-Asset &amp;Liability '!F296</f>
        <v>0</v>
      </c>
      <c r="G296" s="545">
        <f>'[8]RCB 3 An3D-Asset &amp;Liability '!G296</f>
        <v>0</v>
      </c>
      <c r="H296" s="545">
        <f>'[8]RCB 3 An3D-Asset &amp;Liability '!H296</f>
        <v>0</v>
      </c>
      <c r="I296" s="546">
        <f>'[8]RCB 3 An3D-Asset &amp;Liability '!I296</f>
        <v>0</v>
      </c>
      <c r="J296" s="547">
        <f>'[8]RCB 3 An3D-Asset &amp;Liability '!J296</f>
        <v>0</v>
      </c>
      <c r="K296" s="545">
        <f>'[8]RCB 3 An3D-Asset &amp;Liability '!K296</f>
        <v>21171229.066008836</v>
      </c>
      <c r="L296" s="545">
        <f>'[8]RCB 3 An3D-Asset &amp;Liability '!L296</f>
        <v>344892.42807226384</v>
      </c>
      <c r="M296" s="545">
        <f>'[8]RCB 3 An3D-Asset &amp;Liability '!M296</f>
        <v>0</v>
      </c>
      <c r="N296" s="546">
        <f>'[8]RCB 3 An3D-Asset &amp;Liability '!N296</f>
        <v>50033.79091434228</v>
      </c>
      <c r="O296" s="547">
        <f>'[8]RCB 3 An3D-Asset &amp;Liability '!O296</f>
        <v>310089864.88700157</v>
      </c>
      <c r="P296" s="545">
        <f>'[8]RCB 3 An3D-Asset &amp;Liability '!P296</f>
        <v>9656805.8136282954</v>
      </c>
      <c r="Q296" s="546">
        <f>'[8]RCB 3 An3D-Asset &amp;Liability '!Q296</f>
        <v>523780.90796591243</v>
      </c>
      <c r="R296" s="547">
        <f>'[8]RCB 3 An3D-Asset &amp;Liability '!R296</f>
        <v>0</v>
      </c>
      <c r="S296" s="545">
        <f>'[8]RCB 3 An3D-Asset &amp;Liability '!S296</f>
        <v>0</v>
      </c>
      <c r="T296" s="545">
        <f>'[8]RCB 3 An3D-Asset &amp;Liability '!T296</f>
        <v>0</v>
      </c>
      <c r="U296" s="545">
        <f>'[8]RCB 3 An3D-Asset &amp;Liability '!U296</f>
        <v>0</v>
      </c>
      <c r="V296" s="546">
        <f>'[8]RCB 3 An3D-Asset &amp;Liability '!V296</f>
        <v>0</v>
      </c>
      <c r="W296" s="547">
        <f>'[8]RCB 3 An3D-Asset &amp;Liability '!W296</f>
        <v>1616967.7230237084</v>
      </c>
      <c r="X296" s="545">
        <f>'[8]RCB 3 An3D-Asset &amp;Liability '!X296</f>
        <v>419429.28130175744</v>
      </c>
      <c r="Y296" s="546">
        <f>'[8]RCB 3 An3D-Asset &amp;Liability '!Y296</f>
        <v>6723.8907815735893</v>
      </c>
      <c r="Z296" s="151"/>
      <c r="AA296" s="169">
        <f>'[8]RCB 3 An3D-Asset &amp;Liability '!AA296</f>
        <v>0</v>
      </c>
      <c r="AB296" s="170">
        <f>'[8]RCB 3 An3D-Asset &amp;Liability '!AB296</f>
        <v>0</v>
      </c>
      <c r="AC296" s="171">
        <f>'[8]RCB 3 An3D-Asset &amp;Liability '!AC296</f>
        <v>0</v>
      </c>
      <c r="AD296" s="169">
        <f>'[8]RCB 3 An3D-Asset &amp;Liability '!AD296</f>
        <v>0</v>
      </c>
      <c r="AE296" s="170">
        <f>'[8]RCB 3 An3D-Asset &amp;Liability '!AE296</f>
        <v>0</v>
      </c>
      <c r="AF296" s="170">
        <f>'[8]RCB 3 An3D-Asset &amp;Liability '!AF296</f>
        <v>0</v>
      </c>
      <c r="AG296" s="169">
        <f>'[8]RCB 3 An3D-Asset &amp;Liability '!AG296</f>
        <v>0</v>
      </c>
      <c r="AH296" s="170">
        <f>'[8]RCB 3 An3D-Asset &amp;Liability '!AH296</f>
        <v>0</v>
      </c>
      <c r="AI296" s="170">
        <f>'[8]RCB 3 An3D-Asset &amp;Liability '!AI296</f>
        <v>0</v>
      </c>
      <c r="AJ296" s="171">
        <f>'[8]RCB 3 An3D-Asset &amp;Liability '!AJ296</f>
        <v>0</v>
      </c>
      <c r="AK296" s="170">
        <f>'[8]RCB 3 An3D-Asset &amp;Liability '!AK296</f>
        <v>0</v>
      </c>
      <c r="AL296" s="170">
        <f>'[8]RCB 3 An3D-Asset &amp;Liability '!AL296</f>
        <v>0</v>
      </c>
      <c r="AM296" s="170">
        <f>'[8]RCB 3 An3D-Asset &amp;Liability '!AM296</f>
        <v>0</v>
      </c>
      <c r="AN296" s="169">
        <f>'[8]RCB 3 An3D-Asset &amp;Liability '!AN296</f>
        <v>0</v>
      </c>
      <c r="AO296" s="170">
        <f>'[8]RCB 3 An3D-Asset &amp;Liability '!AO296</f>
        <v>0</v>
      </c>
      <c r="AP296" s="171">
        <f>'[8]RCB 3 An3D-Asset &amp;Liability '!AP296</f>
        <v>0</v>
      </c>
    </row>
    <row r="297" spans="1:42">
      <c r="A297" s="168">
        <f>'[8]RCB 3 An3D-Asset &amp;Liability '!A297</f>
        <v>50710</v>
      </c>
      <c r="B297" s="545">
        <f>'[8]RCB 3 An3D-Asset &amp;Liability '!B297</f>
        <v>137973.56091339933</v>
      </c>
      <c r="C297" s="545">
        <f>'[8]RCB 3 An3D-Asset &amp;Liability '!C297</f>
        <v>3295.6051683676051</v>
      </c>
      <c r="D297" s="546">
        <f>'[8]RCB 3 An3D-Asset &amp;Liability '!D297</f>
        <v>447.26429329426946</v>
      </c>
      <c r="E297" s="547">
        <f>'[8]RCB 3 An3D-Asset &amp;Liability '!E297</f>
        <v>0</v>
      </c>
      <c r="F297" s="545">
        <f>'[8]RCB 3 An3D-Asset &amp;Liability '!F297</f>
        <v>0</v>
      </c>
      <c r="G297" s="545">
        <f>'[8]RCB 3 An3D-Asset &amp;Liability '!G297</f>
        <v>0</v>
      </c>
      <c r="H297" s="545">
        <f>'[8]RCB 3 An3D-Asset &amp;Liability '!H297</f>
        <v>0</v>
      </c>
      <c r="I297" s="546">
        <f>'[8]RCB 3 An3D-Asset &amp;Liability '!I297</f>
        <v>0</v>
      </c>
      <c r="J297" s="547">
        <f>'[8]RCB 3 An3D-Asset &amp;Liability '!J297</f>
        <v>0</v>
      </c>
      <c r="K297" s="545">
        <f>'[8]RCB 3 An3D-Asset &amp;Liability '!K297</f>
        <v>20826336.637936562</v>
      </c>
      <c r="L297" s="545">
        <f>'[8]RCB 3 An3D-Asset &amp;Liability '!L297</f>
        <v>340995.89054129733</v>
      </c>
      <c r="M297" s="545">
        <f>'[8]RCB 3 An3D-Asset &amp;Liability '!M297</f>
        <v>0</v>
      </c>
      <c r="N297" s="546">
        <f>'[8]RCB 3 An3D-Asset &amp;Liability '!N297</f>
        <v>49231.198960089314</v>
      </c>
      <c r="O297" s="547">
        <f>'[8]RCB 3 An3D-Asset &amp;Liability '!O297</f>
        <v>300433059.07337314</v>
      </c>
      <c r="P297" s="545">
        <f>'[8]RCB 3 An3D-Asset &amp;Liability '!P297</f>
        <v>7005432.2829949306</v>
      </c>
      <c r="Q297" s="546">
        <f>'[8]RCB 3 An3D-Asset &amp;Liability '!Q297</f>
        <v>510564.33348288096</v>
      </c>
      <c r="R297" s="547">
        <f>'[8]RCB 3 An3D-Asset &amp;Liability '!R297</f>
        <v>0</v>
      </c>
      <c r="S297" s="545">
        <f>'[8]RCB 3 An3D-Asset &amp;Liability '!S297</f>
        <v>0</v>
      </c>
      <c r="T297" s="545">
        <f>'[8]RCB 3 An3D-Asset &amp;Liability '!T297</f>
        <v>0</v>
      </c>
      <c r="U297" s="545">
        <f>'[8]RCB 3 An3D-Asset &amp;Liability '!U297</f>
        <v>0</v>
      </c>
      <c r="V297" s="546">
        <f>'[8]RCB 3 An3D-Asset &amp;Liability '!V297</f>
        <v>0</v>
      </c>
      <c r="W297" s="547">
        <f>'[8]RCB 3 An3D-Asset &amp;Liability '!W297</f>
        <v>1197538.4417219518</v>
      </c>
      <c r="X297" s="545">
        <f>'[8]RCB 3 An3D-Asset &amp;Liability '!X297</f>
        <v>21320.853841714892</v>
      </c>
      <c r="Y297" s="546">
        <f>'[8]RCB 3 An3D-Asset &amp;Liability '!Y297</f>
        <v>4979.7640201604481</v>
      </c>
      <c r="Z297" s="151"/>
      <c r="AA297" s="169">
        <f>'[8]RCB 3 An3D-Asset &amp;Liability '!AA297</f>
        <v>0</v>
      </c>
      <c r="AB297" s="170">
        <f>'[8]RCB 3 An3D-Asset &amp;Liability '!AB297</f>
        <v>0</v>
      </c>
      <c r="AC297" s="171">
        <f>'[8]RCB 3 An3D-Asset &amp;Liability '!AC297</f>
        <v>0</v>
      </c>
      <c r="AD297" s="169">
        <f>'[8]RCB 3 An3D-Asset &amp;Liability '!AD297</f>
        <v>0</v>
      </c>
      <c r="AE297" s="170">
        <f>'[8]RCB 3 An3D-Asset &amp;Liability '!AE297</f>
        <v>0</v>
      </c>
      <c r="AF297" s="170">
        <f>'[8]RCB 3 An3D-Asset &amp;Liability '!AF297</f>
        <v>0</v>
      </c>
      <c r="AG297" s="169">
        <f>'[8]RCB 3 An3D-Asset &amp;Liability '!AG297</f>
        <v>0</v>
      </c>
      <c r="AH297" s="170">
        <f>'[8]RCB 3 An3D-Asset &amp;Liability '!AH297</f>
        <v>0</v>
      </c>
      <c r="AI297" s="170">
        <f>'[8]RCB 3 An3D-Asset &amp;Liability '!AI297</f>
        <v>0</v>
      </c>
      <c r="AJ297" s="171">
        <f>'[8]RCB 3 An3D-Asset &amp;Liability '!AJ297</f>
        <v>0</v>
      </c>
      <c r="AK297" s="170">
        <f>'[8]RCB 3 An3D-Asset &amp;Liability '!AK297</f>
        <v>0</v>
      </c>
      <c r="AL297" s="170">
        <f>'[8]RCB 3 An3D-Asset &amp;Liability '!AL297</f>
        <v>0</v>
      </c>
      <c r="AM297" s="170">
        <f>'[8]RCB 3 An3D-Asset &amp;Liability '!AM297</f>
        <v>0</v>
      </c>
      <c r="AN297" s="169">
        <f>'[8]RCB 3 An3D-Asset &amp;Liability '!AN297</f>
        <v>0</v>
      </c>
      <c r="AO297" s="170">
        <f>'[8]RCB 3 An3D-Asset &amp;Liability '!AO297</f>
        <v>0</v>
      </c>
      <c r="AP297" s="171">
        <f>'[8]RCB 3 An3D-Asset &amp;Liability '!AP297</f>
        <v>0</v>
      </c>
    </row>
    <row r="298" spans="1:42">
      <c r="A298" s="168">
        <f>'[8]RCB 3 An3D-Asset &amp;Liability '!A298</f>
        <v>50740</v>
      </c>
      <c r="B298" s="545">
        <f>'[8]RCB 3 An3D-Asset &amp;Liability '!B298</f>
        <v>134677.95574503171</v>
      </c>
      <c r="C298" s="545">
        <f>'[8]RCB 3 An3D-Asset &amp;Liability '!C298</f>
        <v>3306.2884217883984</v>
      </c>
      <c r="D298" s="546">
        <f>'[8]RCB 3 An3D-Asset &amp;Liability '!D298</f>
        <v>436.58103987347772</v>
      </c>
      <c r="E298" s="547">
        <f>'[8]RCB 3 An3D-Asset &amp;Liability '!E298</f>
        <v>0</v>
      </c>
      <c r="F298" s="545">
        <f>'[8]RCB 3 An3D-Asset &amp;Liability '!F298</f>
        <v>0</v>
      </c>
      <c r="G298" s="545">
        <f>'[8]RCB 3 An3D-Asset &amp;Liability '!G298</f>
        <v>0</v>
      </c>
      <c r="H298" s="545">
        <f>'[8]RCB 3 An3D-Asset &amp;Liability '!H298</f>
        <v>0</v>
      </c>
      <c r="I298" s="546">
        <f>'[8]RCB 3 An3D-Asset &amp;Liability '!I298</f>
        <v>0</v>
      </c>
      <c r="J298" s="547">
        <f>'[8]RCB 3 An3D-Asset &amp;Liability '!J298</f>
        <v>0</v>
      </c>
      <c r="K298" s="545">
        <f>'[8]RCB 3 An3D-Asset &amp;Liability '!K298</f>
        <v>20485340.747395262</v>
      </c>
      <c r="L298" s="545">
        <f>'[8]RCB 3 An3D-Asset &amp;Liability '!L298</f>
        <v>338448.43597705156</v>
      </c>
      <c r="M298" s="545">
        <f>'[8]RCB 3 An3D-Asset &amp;Liability '!M298</f>
        <v>0</v>
      </c>
      <c r="N298" s="546">
        <f>'[8]RCB 3 An3D-Asset &amp;Liability '!N298</f>
        <v>48439.670899230638</v>
      </c>
      <c r="O298" s="547">
        <f>'[8]RCB 3 An3D-Asset &amp;Liability '!O298</f>
        <v>293427626.79037786</v>
      </c>
      <c r="P298" s="545">
        <f>'[8]RCB 3 An3D-Asset &amp;Liability '!P298</f>
        <v>8194135.2053664699</v>
      </c>
      <c r="Q298" s="546">
        <f>'[8]RCB 3 An3D-Asset &amp;Liability '!Q298</f>
        <v>500430.77686613018</v>
      </c>
      <c r="R298" s="547">
        <f>'[8]RCB 3 An3D-Asset &amp;Liability '!R298</f>
        <v>0</v>
      </c>
      <c r="S298" s="545">
        <f>'[8]RCB 3 An3D-Asset &amp;Liability '!S298</f>
        <v>0</v>
      </c>
      <c r="T298" s="545">
        <f>'[8]RCB 3 An3D-Asset &amp;Liability '!T298</f>
        <v>0</v>
      </c>
      <c r="U298" s="545">
        <f>'[8]RCB 3 An3D-Asset &amp;Liability '!U298</f>
        <v>0</v>
      </c>
      <c r="V298" s="546">
        <f>'[8]RCB 3 An3D-Asset &amp;Liability '!V298</f>
        <v>0</v>
      </c>
      <c r="W298" s="547">
        <f>'[8]RCB 3 An3D-Asset &amp;Liability '!W298</f>
        <v>1176217.5878802363</v>
      </c>
      <c r="X298" s="545">
        <f>'[8]RCB 3 An3D-Asset &amp;Liability '!X298</f>
        <v>21409.513058939971</v>
      </c>
      <c r="Y298" s="546">
        <f>'[8]RCB 3 An3D-Asset &amp;Liability '!Y298</f>
        <v>4891.1048029353178</v>
      </c>
      <c r="Z298" s="151"/>
      <c r="AA298" s="169">
        <f>'[8]RCB 3 An3D-Asset &amp;Liability '!AA298</f>
        <v>0</v>
      </c>
      <c r="AB298" s="170">
        <f>'[8]RCB 3 An3D-Asset &amp;Liability '!AB298</f>
        <v>0</v>
      </c>
      <c r="AC298" s="171">
        <f>'[8]RCB 3 An3D-Asset &amp;Liability '!AC298</f>
        <v>0</v>
      </c>
      <c r="AD298" s="169">
        <f>'[8]RCB 3 An3D-Asset &amp;Liability '!AD298</f>
        <v>0</v>
      </c>
      <c r="AE298" s="170">
        <f>'[8]RCB 3 An3D-Asset &amp;Liability '!AE298</f>
        <v>0</v>
      </c>
      <c r="AF298" s="170">
        <f>'[8]RCB 3 An3D-Asset &amp;Liability '!AF298</f>
        <v>0</v>
      </c>
      <c r="AG298" s="169">
        <f>'[8]RCB 3 An3D-Asset &amp;Liability '!AG298</f>
        <v>0</v>
      </c>
      <c r="AH298" s="170">
        <f>'[8]RCB 3 An3D-Asset &amp;Liability '!AH298</f>
        <v>0</v>
      </c>
      <c r="AI298" s="170">
        <f>'[8]RCB 3 An3D-Asset &amp;Liability '!AI298</f>
        <v>0</v>
      </c>
      <c r="AJ298" s="171">
        <f>'[8]RCB 3 An3D-Asset &amp;Liability '!AJ298</f>
        <v>0</v>
      </c>
      <c r="AK298" s="170">
        <f>'[8]RCB 3 An3D-Asset &amp;Liability '!AK298</f>
        <v>0</v>
      </c>
      <c r="AL298" s="170">
        <f>'[8]RCB 3 An3D-Asset &amp;Liability '!AL298</f>
        <v>0</v>
      </c>
      <c r="AM298" s="170">
        <f>'[8]RCB 3 An3D-Asset &amp;Liability '!AM298</f>
        <v>0</v>
      </c>
      <c r="AN298" s="169">
        <f>'[8]RCB 3 An3D-Asset &amp;Liability '!AN298</f>
        <v>0</v>
      </c>
      <c r="AO298" s="170">
        <f>'[8]RCB 3 An3D-Asset &amp;Liability '!AO298</f>
        <v>0</v>
      </c>
      <c r="AP298" s="171">
        <f>'[8]RCB 3 An3D-Asset &amp;Liability '!AP298</f>
        <v>0</v>
      </c>
    </row>
    <row r="299" spans="1:42">
      <c r="A299" s="168">
        <f>'[8]RCB 3 An3D-Asset &amp;Liability '!A299</f>
        <v>50771</v>
      </c>
      <c r="B299" s="545">
        <f>'[8]RCB 3 An3D-Asset &amp;Liability '!B299</f>
        <v>131371.66732324334</v>
      </c>
      <c r="C299" s="545">
        <f>'[8]RCB 3 An3D-Asset &amp;Liability '!C299</f>
        <v>3317.0063067556912</v>
      </c>
      <c r="D299" s="546">
        <f>'[8]RCB 3 An3D-Asset &amp;Liability '!D299</f>
        <v>425.8631549061804</v>
      </c>
      <c r="E299" s="547">
        <f>'[8]RCB 3 An3D-Asset &amp;Liability '!E299</f>
        <v>0</v>
      </c>
      <c r="F299" s="545">
        <f>'[8]RCB 3 An3D-Asset &amp;Liability '!F299</f>
        <v>0</v>
      </c>
      <c r="G299" s="545">
        <f>'[8]RCB 3 An3D-Asset &amp;Liability '!G299</f>
        <v>0</v>
      </c>
      <c r="H299" s="545">
        <f>'[8]RCB 3 An3D-Asset &amp;Liability '!H299</f>
        <v>0</v>
      </c>
      <c r="I299" s="546">
        <f>'[8]RCB 3 An3D-Asset &amp;Liability '!I299</f>
        <v>0</v>
      </c>
      <c r="J299" s="547">
        <f>'[8]RCB 3 An3D-Asset &amp;Liability '!J299</f>
        <v>0</v>
      </c>
      <c r="K299" s="545">
        <f>'[8]RCB 3 An3D-Asset &amp;Liability '!K299</f>
        <v>20146892.311418235</v>
      </c>
      <c r="L299" s="545">
        <f>'[8]RCB 3 An3D-Asset &amp;Liability '!L299</f>
        <v>337552.86859189003</v>
      </c>
      <c r="M299" s="545">
        <f>'[8]RCB 3 An3D-Asset &amp;Liability '!M299</f>
        <v>0</v>
      </c>
      <c r="N299" s="546">
        <f>'[8]RCB 3 An3D-Asset &amp;Liability '!N299</f>
        <v>47650.821143544701</v>
      </c>
      <c r="O299" s="547">
        <f>'[8]RCB 3 An3D-Asset &amp;Liability '!O299</f>
        <v>285233491.58501142</v>
      </c>
      <c r="P299" s="545">
        <f>'[8]RCB 3 An3D-Asset &amp;Liability '!P299</f>
        <v>4868441.6056756526</v>
      </c>
      <c r="Q299" s="546">
        <f>'[8]RCB 3 An3D-Asset &amp;Liability '!Q299</f>
        <v>487956.60395307484</v>
      </c>
      <c r="R299" s="547">
        <f>'[8]RCB 3 An3D-Asset &amp;Liability '!R299</f>
        <v>0</v>
      </c>
      <c r="S299" s="545">
        <f>'[8]RCB 3 An3D-Asset &amp;Liability '!S299</f>
        <v>0</v>
      </c>
      <c r="T299" s="545">
        <f>'[8]RCB 3 An3D-Asset &amp;Liability '!T299</f>
        <v>0</v>
      </c>
      <c r="U299" s="545">
        <f>'[8]RCB 3 An3D-Asset &amp;Liability '!U299</f>
        <v>0</v>
      </c>
      <c r="V299" s="546">
        <f>'[8]RCB 3 An3D-Asset &amp;Liability '!V299</f>
        <v>0</v>
      </c>
      <c r="W299" s="547">
        <f>'[8]RCB 3 An3D-Asset &amp;Liability '!W299</f>
        <v>1154808.0748212966</v>
      </c>
      <c r="X299" s="545">
        <f>'[8]RCB 3 An3D-Asset &amp;Liability '!X299</f>
        <v>20922.739298432283</v>
      </c>
      <c r="Y299" s="546">
        <f>'[8]RCB 3 An3D-Asset &amp;Liability '!Y299</f>
        <v>4802.0769111318905</v>
      </c>
      <c r="Z299" s="151"/>
      <c r="AA299" s="169">
        <f>'[8]RCB 3 An3D-Asset &amp;Liability '!AA299</f>
        <v>0</v>
      </c>
      <c r="AB299" s="170">
        <f>'[8]RCB 3 An3D-Asset &amp;Liability '!AB299</f>
        <v>0</v>
      </c>
      <c r="AC299" s="171">
        <f>'[8]RCB 3 An3D-Asset &amp;Liability '!AC299</f>
        <v>0</v>
      </c>
      <c r="AD299" s="169">
        <f>'[8]RCB 3 An3D-Asset &amp;Liability '!AD299</f>
        <v>0</v>
      </c>
      <c r="AE299" s="170">
        <f>'[8]RCB 3 An3D-Asset &amp;Liability '!AE299</f>
        <v>0</v>
      </c>
      <c r="AF299" s="170">
        <f>'[8]RCB 3 An3D-Asset &amp;Liability '!AF299</f>
        <v>0</v>
      </c>
      <c r="AG299" s="169">
        <f>'[8]RCB 3 An3D-Asset &amp;Liability '!AG299</f>
        <v>0</v>
      </c>
      <c r="AH299" s="170">
        <f>'[8]RCB 3 An3D-Asset &amp;Liability '!AH299</f>
        <v>0</v>
      </c>
      <c r="AI299" s="170">
        <f>'[8]RCB 3 An3D-Asset &amp;Liability '!AI299</f>
        <v>0</v>
      </c>
      <c r="AJ299" s="171">
        <f>'[8]RCB 3 An3D-Asset &amp;Liability '!AJ299</f>
        <v>0</v>
      </c>
      <c r="AK299" s="170">
        <f>'[8]RCB 3 An3D-Asset &amp;Liability '!AK299</f>
        <v>0</v>
      </c>
      <c r="AL299" s="170">
        <f>'[8]RCB 3 An3D-Asset &amp;Liability '!AL299</f>
        <v>0</v>
      </c>
      <c r="AM299" s="170">
        <f>'[8]RCB 3 An3D-Asset &amp;Liability '!AM299</f>
        <v>0</v>
      </c>
      <c r="AN299" s="169">
        <f>'[8]RCB 3 An3D-Asset &amp;Liability '!AN299</f>
        <v>0</v>
      </c>
      <c r="AO299" s="170">
        <f>'[8]RCB 3 An3D-Asset &amp;Liability '!AO299</f>
        <v>0</v>
      </c>
      <c r="AP299" s="171">
        <f>'[8]RCB 3 An3D-Asset &amp;Liability '!AP299</f>
        <v>0</v>
      </c>
    </row>
    <row r="300" spans="1:42">
      <c r="A300" s="168">
        <f>'[8]RCB 3 An3D-Asset &amp;Liability '!A300</f>
        <v>50802</v>
      </c>
      <c r="B300" s="545">
        <f>'[8]RCB 3 An3D-Asset &amp;Liability '!B300</f>
        <v>128054.66101648763</v>
      </c>
      <c r="C300" s="545">
        <f>'[8]RCB 3 An3D-Asset &amp;Liability '!C300</f>
        <v>3327.7589355334276</v>
      </c>
      <c r="D300" s="546">
        <f>'[8]RCB 3 An3D-Asset &amp;Liability '!D300</f>
        <v>415.11052612844736</v>
      </c>
      <c r="E300" s="547">
        <f>'[8]RCB 3 An3D-Asset &amp;Liability '!E300</f>
        <v>0</v>
      </c>
      <c r="F300" s="545">
        <f>'[8]RCB 3 An3D-Asset &amp;Liability '!F300</f>
        <v>0</v>
      </c>
      <c r="G300" s="545">
        <f>'[8]RCB 3 An3D-Asset &amp;Liability '!G300</f>
        <v>0</v>
      </c>
      <c r="H300" s="545">
        <f>'[8]RCB 3 An3D-Asset &amp;Liability '!H300</f>
        <v>0</v>
      </c>
      <c r="I300" s="546">
        <f>'[8]RCB 3 An3D-Asset &amp;Liability '!I300</f>
        <v>0</v>
      </c>
      <c r="J300" s="547">
        <f>'[8]RCB 3 An3D-Asset &amp;Liability '!J300</f>
        <v>0</v>
      </c>
      <c r="K300" s="545">
        <f>'[8]RCB 3 An3D-Asset &amp;Liability '!K300</f>
        <v>19809339.442826338</v>
      </c>
      <c r="L300" s="545">
        <f>'[8]RCB 3 An3D-Asset &amp;Liability '!L300</f>
        <v>332986.37629143044</v>
      </c>
      <c r="M300" s="545">
        <f>'[8]RCB 3 An3D-Asset &amp;Liability '!M300</f>
        <v>0</v>
      </c>
      <c r="N300" s="546">
        <f>'[8]RCB 3 An3D-Asset &amp;Liability '!N300</f>
        <v>46865.196822774487</v>
      </c>
      <c r="O300" s="547">
        <f>'[8]RCB 3 An3D-Asset &amp;Liability '!O300</f>
        <v>280365049.97933578</v>
      </c>
      <c r="P300" s="545">
        <f>'[8]RCB 3 An3D-Asset &amp;Liability '!P300</f>
        <v>7228364.2647666782</v>
      </c>
      <c r="Q300" s="546">
        <f>'[8]RCB 3 An3D-Asset &amp;Liability '!Q300</f>
        <v>480221.14983837964</v>
      </c>
      <c r="R300" s="547">
        <f>'[8]RCB 3 An3D-Asset &amp;Liability '!R300</f>
        <v>0</v>
      </c>
      <c r="S300" s="545">
        <f>'[8]RCB 3 An3D-Asset &amp;Liability '!S300</f>
        <v>0</v>
      </c>
      <c r="T300" s="545">
        <f>'[8]RCB 3 An3D-Asset &amp;Liability '!T300</f>
        <v>0</v>
      </c>
      <c r="U300" s="545">
        <f>'[8]RCB 3 An3D-Asset &amp;Liability '!U300</f>
        <v>0</v>
      </c>
      <c r="V300" s="546">
        <f>'[8]RCB 3 An3D-Asset &amp;Liability '!V300</f>
        <v>0</v>
      </c>
      <c r="W300" s="547">
        <f>'[8]RCB 3 An3D-Asset &amp;Liability '!W300</f>
        <v>1133885.3355228645</v>
      </c>
      <c r="X300" s="545">
        <f>'[8]RCB 3 An3D-Asset &amp;Liability '!X300</f>
        <v>19743.807912629778</v>
      </c>
      <c r="Y300" s="546">
        <f>'[8]RCB 3 An3D-Asset &amp;Liability '!Y300</f>
        <v>4715.0731868825769</v>
      </c>
      <c r="Z300" s="151"/>
      <c r="AA300" s="169">
        <f>'[8]RCB 3 An3D-Asset &amp;Liability '!AA300</f>
        <v>0</v>
      </c>
      <c r="AB300" s="170">
        <f>'[8]RCB 3 An3D-Asset &amp;Liability '!AB300</f>
        <v>0</v>
      </c>
      <c r="AC300" s="171">
        <f>'[8]RCB 3 An3D-Asset &amp;Liability '!AC300</f>
        <v>0</v>
      </c>
      <c r="AD300" s="169">
        <f>'[8]RCB 3 An3D-Asset &amp;Liability '!AD300</f>
        <v>0</v>
      </c>
      <c r="AE300" s="170">
        <f>'[8]RCB 3 An3D-Asset &amp;Liability '!AE300</f>
        <v>0</v>
      </c>
      <c r="AF300" s="170">
        <f>'[8]RCB 3 An3D-Asset &amp;Liability '!AF300</f>
        <v>0</v>
      </c>
      <c r="AG300" s="169">
        <f>'[8]RCB 3 An3D-Asset &amp;Liability '!AG300</f>
        <v>0</v>
      </c>
      <c r="AH300" s="170">
        <f>'[8]RCB 3 An3D-Asset &amp;Liability '!AH300</f>
        <v>0</v>
      </c>
      <c r="AI300" s="170">
        <f>'[8]RCB 3 An3D-Asset &amp;Liability '!AI300</f>
        <v>0</v>
      </c>
      <c r="AJ300" s="171">
        <f>'[8]RCB 3 An3D-Asset &amp;Liability '!AJ300</f>
        <v>0</v>
      </c>
      <c r="AK300" s="170">
        <f>'[8]RCB 3 An3D-Asset &amp;Liability '!AK300</f>
        <v>0</v>
      </c>
      <c r="AL300" s="170">
        <f>'[8]RCB 3 An3D-Asset &amp;Liability '!AL300</f>
        <v>0</v>
      </c>
      <c r="AM300" s="170">
        <f>'[8]RCB 3 An3D-Asset &amp;Liability '!AM300</f>
        <v>0</v>
      </c>
      <c r="AN300" s="169">
        <f>'[8]RCB 3 An3D-Asset &amp;Liability '!AN300</f>
        <v>0</v>
      </c>
      <c r="AO300" s="170">
        <f>'[8]RCB 3 An3D-Asset &amp;Liability '!AO300</f>
        <v>0</v>
      </c>
      <c r="AP300" s="171">
        <f>'[8]RCB 3 An3D-Asset &amp;Liability '!AP300</f>
        <v>0</v>
      </c>
    </row>
    <row r="301" spans="1:42">
      <c r="A301" s="168">
        <f>'[8]RCB 3 An3D-Asset &amp;Liability '!A301</f>
        <v>50830</v>
      </c>
      <c r="B301" s="545">
        <f>'[8]RCB 3 An3D-Asset &amp;Liability '!B301</f>
        <v>124726.9020809542</v>
      </c>
      <c r="C301" s="545">
        <f>'[8]RCB 3 An3D-Asset &amp;Liability '!C301</f>
        <v>3338.5464207494369</v>
      </c>
      <c r="D301" s="546">
        <f>'[8]RCB 3 An3D-Asset &amp;Liability '!D301</f>
        <v>404.32304091242656</v>
      </c>
      <c r="E301" s="547">
        <f>'[8]RCB 3 An3D-Asset &amp;Liability '!E301</f>
        <v>0</v>
      </c>
      <c r="F301" s="545">
        <f>'[8]RCB 3 An3D-Asset &amp;Liability '!F301</f>
        <v>0</v>
      </c>
      <c r="G301" s="545">
        <f>'[8]RCB 3 An3D-Asset &amp;Liability '!G301</f>
        <v>0</v>
      </c>
      <c r="H301" s="545">
        <f>'[8]RCB 3 An3D-Asset &amp;Liability '!H301</f>
        <v>0</v>
      </c>
      <c r="I301" s="546">
        <f>'[8]RCB 3 An3D-Asset &amp;Liability '!I301</f>
        <v>0</v>
      </c>
      <c r="J301" s="547">
        <f>'[8]RCB 3 An3D-Asset &amp;Liability '!J301</f>
        <v>0</v>
      </c>
      <c r="K301" s="545">
        <f>'[8]RCB 3 An3D-Asset &amp;Liability '!K301</f>
        <v>19476353.066534881</v>
      </c>
      <c r="L301" s="545">
        <f>'[8]RCB 3 An3D-Asset &amp;Liability '!L301</f>
        <v>462203.98511345987</v>
      </c>
      <c r="M301" s="545">
        <f>'[8]RCB 3 An3D-Asset &amp;Liability '!M301</f>
        <v>0</v>
      </c>
      <c r="N301" s="546">
        <f>'[8]RCB 3 An3D-Asset &amp;Liability '!N301</f>
        <v>46088.231455377019</v>
      </c>
      <c r="O301" s="547">
        <f>'[8]RCB 3 An3D-Asset &amp;Liability '!O301</f>
        <v>273136685.71456933</v>
      </c>
      <c r="P301" s="545">
        <f>'[8]RCB 3 An3D-Asset &amp;Liability '!P301</f>
        <v>6057063.2673445493</v>
      </c>
      <c r="Q301" s="546">
        <f>'[8]RCB 3 An3D-Asset &amp;Liability '!Q301</f>
        <v>469022.44692644081</v>
      </c>
      <c r="R301" s="547">
        <f>'[8]RCB 3 An3D-Asset &amp;Liability '!R301</f>
        <v>0</v>
      </c>
      <c r="S301" s="545">
        <f>'[8]RCB 3 An3D-Asset &amp;Liability '!S301</f>
        <v>0</v>
      </c>
      <c r="T301" s="545">
        <f>'[8]RCB 3 An3D-Asset &amp;Liability '!T301</f>
        <v>0</v>
      </c>
      <c r="U301" s="545">
        <f>'[8]RCB 3 An3D-Asset &amp;Liability '!U301</f>
        <v>0</v>
      </c>
      <c r="V301" s="546">
        <f>'[8]RCB 3 An3D-Asset &amp;Liability '!V301</f>
        <v>0</v>
      </c>
      <c r="W301" s="547">
        <f>'[8]RCB 3 An3D-Asset &amp;Liability '!W301</f>
        <v>1114141.5276102345</v>
      </c>
      <c r="X301" s="545">
        <f>'[8]RCB 3 An3D-Asset &amp;Liability '!X301</f>
        <v>19825.909247199772</v>
      </c>
      <c r="Y301" s="546">
        <f>'[8]RCB 3 An3D-Asset &amp;Liability '!Y301</f>
        <v>4632.9718523125593</v>
      </c>
      <c r="Z301" s="151"/>
      <c r="AA301" s="169">
        <f>'[8]RCB 3 An3D-Asset &amp;Liability '!AA301</f>
        <v>0</v>
      </c>
      <c r="AB301" s="170">
        <f>'[8]RCB 3 An3D-Asset &amp;Liability '!AB301</f>
        <v>0</v>
      </c>
      <c r="AC301" s="171">
        <f>'[8]RCB 3 An3D-Asset &amp;Liability '!AC301</f>
        <v>0</v>
      </c>
      <c r="AD301" s="169">
        <f>'[8]RCB 3 An3D-Asset &amp;Liability '!AD301</f>
        <v>0</v>
      </c>
      <c r="AE301" s="170">
        <f>'[8]RCB 3 An3D-Asset &amp;Liability '!AE301</f>
        <v>0</v>
      </c>
      <c r="AF301" s="170">
        <f>'[8]RCB 3 An3D-Asset &amp;Liability '!AF301</f>
        <v>0</v>
      </c>
      <c r="AG301" s="169">
        <f>'[8]RCB 3 An3D-Asset &amp;Liability '!AG301</f>
        <v>0</v>
      </c>
      <c r="AH301" s="170">
        <f>'[8]RCB 3 An3D-Asset &amp;Liability '!AH301</f>
        <v>0</v>
      </c>
      <c r="AI301" s="170">
        <f>'[8]RCB 3 An3D-Asset &amp;Liability '!AI301</f>
        <v>0</v>
      </c>
      <c r="AJ301" s="171">
        <f>'[8]RCB 3 An3D-Asset &amp;Liability '!AJ301</f>
        <v>0</v>
      </c>
      <c r="AK301" s="170">
        <f>'[8]RCB 3 An3D-Asset &amp;Liability '!AK301</f>
        <v>0</v>
      </c>
      <c r="AL301" s="170">
        <f>'[8]RCB 3 An3D-Asset &amp;Liability '!AL301</f>
        <v>0</v>
      </c>
      <c r="AM301" s="170">
        <f>'[8]RCB 3 An3D-Asset &amp;Liability '!AM301</f>
        <v>0</v>
      </c>
      <c r="AN301" s="169">
        <f>'[8]RCB 3 An3D-Asset &amp;Liability '!AN301</f>
        <v>0</v>
      </c>
      <c r="AO301" s="170">
        <f>'[8]RCB 3 An3D-Asset &amp;Liability '!AO301</f>
        <v>0</v>
      </c>
      <c r="AP301" s="171">
        <f>'[8]RCB 3 An3D-Asset &amp;Liability '!AP301</f>
        <v>0</v>
      </c>
    </row>
    <row r="302" spans="1:42">
      <c r="A302" s="168">
        <f>'[8]RCB 3 An3D-Asset &amp;Liability '!A302</f>
        <v>50861</v>
      </c>
      <c r="B302" s="545">
        <f>'[8]RCB 3 An3D-Asset &amp;Liability '!B302</f>
        <v>121388.35566020478</v>
      </c>
      <c r="C302" s="545">
        <f>'[8]RCB 3 An3D-Asset &amp;Liability '!C302</f>
        <v>3349.3688753966962</v>
      </c>
      <c r="D302" s="546">
        <f>'[8]RCB 3 An3D-Asset &amp;Liability '!D302</f>
        <v>393.50058626516375</v>
      </c>
      <c r="E302" s="547">
        <f>'[8]RCB 3 An3D-Asset &amp;Liability '!E302</f>
        <v>0</v>
      </c>
      <c r="F302" s="545">
        <f>'[8]RCB 3 An3D-Asset &amp;Liability '!F302</f>
        <v>0</v>
      </c>
      <c r="G302" s="545">
        <f>'[8]RCB 3 An3D-Asset &amp;Liability '!G302</f>
        <v>0</v>
      </c>
      <c r="H302" s="545">
        <f>'[8]RCB 3 An3D-Asset &amp;Liability '!H302</f>
        <v>0</v>
      </c>
      <c r="I302" s="546">
        <f>'[8]RCB 3 An3D-Asset &amp;Liability '!I302</f>
        <v>0</v>
      </c>
      <c r="J302" s="547">
        <f>'[8]RCB 3 An3D-Asset &amp;Liability '!J302</f>
        <v>0</v>
      </c>
      <c r="K302" s="545">
        <f>'[8]RCB 3 An3D-Asset &amp;Liability '!K302</f>
        <v>19014149.081421435</v>
      </c>
      <c r="L302" s="545">
        <f>'[8]RCB 3 An3D-Asset &amp;Liability '!L302</f>
        <v>330540.08288614062</v>
      </c>
      <c r="M302" s="545">
        <f>'[8]RCB 3 An3D-Asset &amp;Liability '!M302</f>
        <v>0</v>
      </c>
      <c r="N302" s="546">
        <f>'[8]RCB 3 An3D-Asset &amp;Liability '!N302</f>
        <v>45154.033388454394</v>
      </c>
      <c r="O302" s="547">
        <f>'[8]RCB 3 An3D-Asset &amp;Liability '!O302</f>
        <v>267079622.44722459</v>
      </c>
      <c r="P302" s="545">
        <f>'[8]RCB 3 An3D-Asset &amp;Liability '!P302</f>
        <v>5142700.4911512798</v>
      </c>
      <c r="Q302" s="546">
        <f>'[8]RCB 3 An3D-Asset &amp;Liability '!Q302</f>
        <v>459059.29117170372</v>
      </c>
      <c r="R302" s="547">
        <f>'[8]RCB 3 An3D-Asset &amp;Liability '!R302</f>
        <v>0</v>
      </c>
      <c r="S302" s="545">
        <f>'[8]RCB 3 An3D-Asset &amp;Liability '!S302</f>
        <v>0</v>
      </c>
      <c r="T302" s="545">
        <f>'[8]RCB 3 An3D-Asset &amp;Liability '!T302</f>
        <v>0</v>
      </c>
      <c r="U302" s="545">
        <f>'[8]RCB 3 An3D-Asset &amp;Liability '!U302</f>
        <v>0</v>
      </c>
      <c r="V302" s="546">
        <f>'[8]RCB 3 An3D-Asset &amp;Liability '!V302</f>
        <v>0</v>
      </c>
      <c r="W302" s="547">
        <f>'[8]RCB 3 An3D-Asset &amp;Liability '!W302</f>
        <v>1094315.6183630349</v>
      </c>
      <c r="X302" s="545">
        <f>'[8]RCB 3 An3D-Asset &amp;Liability '!X302</f>
        <v>19491.074734246202</v>
      </c>
      <c r="Y302" s="546">
        <f>'[8]RCB 3 An3D-Asset &amp;Liability '!Y302</f>
        <v>4550.5291130262858</v>
      </c>
      <c r="Z302" s="151"/>
      <c r="AA302" s="169">
        <f>'[8]RCB 3 An3D-Asset &amp;Liability '!AA302</f>
        <v>0</v>
      </c>
      <c r="AB302" s="170">
        <f>'[8]RCB 3 An3D-Asset &amp;Liability '!AB302</f>
        <v>0</v>
      </c>
      <c r="AC302" s="171">
        <f>'[8]RCB 3 An3D-Asset &amp;Liability '!AC302</f>
        <v>0</v>
      </c>
      <c r="AD302" s="169">
        <f>'[8]RCB 3 An3D-Asset &amp;Liability '!AD302</f>
        <v>0</v>
      </c>
      <c r="AE302" s="170">
        <f>'[8]RCB 3 An3D-Asset &amp;Liability '!AE302</f>
        <v>0</v>
      </c>
      <c r="AF302" s="170">
        <f>'[8]RCB 3 An3D-Asset &amp;Liability '!AF302</f>
        <v>0</v>
      </c>
      <c r="AG302" s="169">
        <f>'[8]RCB 3 An3D-Asset &amp;Liability '!AG302</f>
        <v>0</v>
      </c>
      <c r="AH302" s="170">
        <f>'[8]RCB 3 An3D-Asset &amp;Liability '!AH302</f>
        <v>0</v>
      </c>
      <c r="AI302" s="170">
        <f>'[8]RCB 3 An3D-Asset &amp;Liability '!AI302</f>
        <v>0</v>
      </c>
      <c r="AJ302" s="171">
        <f>'[8]RCB 3 An3D-Asset &amp;Liability '!AJ302</f>
        <v>0</v>
      </c>
      <c r="AK302" s="170">
        <f>'[8]RCB 3 An3D-Asset &amp;Liability '!AK302</f>
        <v>0</v>
      </c>
      <c r="AL302" s="170">
        <f>'[8]RCB 3 An3D-Asset &amp;Liability '!AL302</f>
        <v>0</v>
      </c>
      <c r="AM302" s="170">
        <f>'[8]RCB 3 An3D-Asset &amp;Liability '!AM302</f>
        <v>0</v>
      </c>
      <c r="AN302" s="169">
        <f>'[8]RCB 3 An3D-Asset &amp;Liability '!AN302</f>
        <v>0</v>
      </c>
      <c r="AO302" s="170">
        <f>'[8]RCB 3 An3D-Asset &amp;Liability '!AO302</f>
        <v>0</v>
      </c>
      <c r="AP302" s="171">
        <f>'[8]RCB 3 An3D-Asset &amp;Liability '!AP302</f>
        <v>0</v>
      </c>
    </row>
    <row r="303" spans="1:42">
      <c r="A303" s="168">
        <f>'[8]RCB 3 An3D-Asset &amp;Liability '!A303</f>
        <v>50891</v>
      </c>
      <c r="B303" s="545">
        <f>'[8]RCB 3 An3D-Asset &amp;Liability '!B303</f>
        <v>118038.98678480808</v>
      </c>
      <c r="C303" s="545">
        <f>'[8]RCB 3 An3D-Asset &amp;Liability '!C303</f>
        <v>3360.2264128344468</v>
      </c>
      <c r="D303" s="546">
        <f>'[8]RCB 3 An3D-Asset &amp;Liability '!D303</f>
        <v>382.64304882741948</v>
      </c>
      <c r="E303" s="547">
        <f>'[8]RCB 3 An3D-Asset &amp;Liability '!E303</f>
        <v>0</v>
      </c>
      <c r="F303" s="545">
        <f>'[8]RCB 3 An3D-Asset &amp;Liability '!F303</f>
        <v>0</v>
      </c>
      <c r="G303" s="545">
        <f>'[8]RCB 3 An3D-Asset &amp;Liability '!G303</f>
        <v>0</v>
      </c>
      <c r="H303" s="545">
        <f>'[8]RCB 3 An3D-Asset &amp;Liability '!H303</f>
        <v>0</v>
      </c>
      <c r="I303" s="546">
        <f>'[8]RCB 3 An3D-Asset &amp;Liability '!I303</f>
        <v>0</v>
      </c>
      <c r="J303" s="547">
        <f>'[8]RCB 3 An3D-Asset &amp;Liability '!J303</f>
        <v>0</v>
      </c>
      <c r="K303" s="545">
        <f>'[8]RCB 3 An3D-Asset &amp;Liability '!K303</f>
        <v>18683608.998535313</v>
      </c>
      <c r="L303" s="545">
        <f>'[8]RCB 3 An3D-Asset &amp;Liability '!L303</f>
        <v>330575.48293428787</v>
      </c>
      <c r="M303" s="545">
        <f>'[8]RCB 3 An3D-Asset &amp;Liability '!M303</f>
        <v>0</v>
      </c>
      <c r="N303" s="546">
        <f>'[8]RCB 3 An3D-Asset &amp;Liability '!N303</f>
        <v>44381.262565552213</v>
      </c>
      <c r="O303" s="547">
        <f>'[8]RCB 3 An3D-Asset &amp;Liability '!O303</f>
        <v>261936921.95607337</v>
      </c>
      <c r="P303" s="545">
        <f>'[8]RCB 3 An3D-Asset &amp;Liability '!P303</f>
        <v>6550406.9552016137</v>
      </c>
      <c r="Q303" s="546">
        <f>'[8]RCB 3 An3D-Asset &amp;Liability '!Q303</f>
        <v>450589.81110250251</v>
      </c>
      <c r="R303" s="547">
        <f>'[8]RCB 3 An3D-Asset &amp;Liability '!R303</f>
        <v>0</v>
      </c>
      <c r="S303" s="545">
        <f>'[8]RCB 3 An3D-Asset &amp;Liability '!S303</f>
        <v>0</v>
      </c>
      <c r="T303" s="545">
        <f>'[8]RCB 3 An3D-Asset &amp;Liability '!T303</f>
        <v>0</v>
      </c>
      <c r="U303" s="545">
        <f>'[8]RCB 3 An3D-Asset &amp;Liability '!U303</f>
        <v>0</v>
      </c>
      <c r="V303" s="546">
        <f>'[8]RCB 3 An3D-Asset &amp;Liability '!V303</f>
        <v>0</v>
      </c>
      <c r="W303" s="547">
        <f>'[8]RCB 3 An3D-Asset &amp;Liability '!W303</f>
        <v>1074824.5436287886</v>
      </c>
      <c r="X303" s="545">
        <f>'[8]RCB 3 An3D-Asset &amp;Liability '!X303</f>
        <v>19572.12512001607</v>
      </c>
      <c r="Y303" s="546">
        <f>'[8]RCB 3 An3D-Asset &amp;Liability '!Y303</f>
        <v>4469.478727256379</v>
      </c>
      <c r="Z303" s="151"/>
      <c r="AA303" s="169">
        <f>'[8]RCB 3 An3D-Asset &amp;Liability '!AA303</f>
        <v>0</v>
      </c>
      <c r="AB303" s="170">
        <f>'[8]RCB 3 An3D-Asset &amp;Liability '!AB303</f>
        <v>0</v>
      </c>
      <c r="AC303" s="171">
        <f>'[8]RCB 3 An3D-Asset &amp;Liability '!AC303</f>
        <v>0</v>
      </c>
      <c r="AD303" s="169">
        <f>'[8]RCB 3 An3D-Asset &amp;Liability '!AD303</f>
        <v>0</v>
      </c>
      <c r="AE303" s="170">
        <f>'[8]RCB 3 An3D-Asset &amp;Liability '!AE303</f>
        <v>0</v>
      </c>
      <c r="AF303" s="170">
        <f>'[8]RCB 3 An3D-Asset &amp;Liability '!AF303</f>
        <v>0</v>
      </c>
      <c r="AG303" s="169">
        <f>'[8]RCB 3 An3D-Asset &amp;Liability '!AG303</f>
        <v>0</v>
      </c>
      <c r="AH303" s="170">
        <f>'[8]RCB 3 An3D-Asset &amp;Liability '!AH303</f>
        <v>0</v>
      </c>
      <c r="AI303" s="170">
        <f>'[8]RCB 3 An3D-Asset &amp;Liability '!AI303</f>
        <v>0</v>
      </c>
      <c r="AJ303" s="171">
        <f>'[8]RCB 3 An3D-Asset &amp;Liability '!AJ303</f>
        <v>0</v>
      </c>
      <c r="AK303" s="170">
        <f>'[8]RCB 3 An3D-Asset &amp;Liability '!AK303</f>
        <v>0</v>
      </c>
      <c r="AL303" s="170">
        <f>'[8]RCB 3 An3D-Asset &amp;Liability '!AL303</f>
        <v>0</v>
      </c>
      <c r="AM303" s="170">
        <f>'[8]RCB 3 An3D-Asset &amp;Liability '!AM303</f>
        <v>0</v>
      </c>
      <c r="AN303" s="169">
        <f>'[8]RCB 3 An3D-Asset &amp;Liability '!AN303</f>
        <v>0</v>
      </c>
      <c r="AO303" s="170">
        <f>'[8]RCB 3 An3D-Asset &amp;Liability '!AO303</f>
        <v>0</v>
      </c>
      <c r="AP303" s="171">
        <f>'[8]RCB 3 An3D-Asset &amp;Liability '!AP303</f>
        <v>0</v>
      </c>
    </row>
    <row r="304" spans="1:42">
      <c r="A304" s="168">
        <f>'[8]RCB 3 An3D-Asset &amp;Liability '!A304</f>
        <v>50922</v>
      </c>
      <c r="B304" s="545">
        <f>'[8]RCB 3 An3D-Asset &amp;Liability '!B304</f>
        <v>114678.76037197362</v>
      </c>
      <c r="C304" s="545">
        <f>'[8]RCB 3 An3D-Asset &amp;Liability '!C304</f>
        <v>3371.1191467893805</v>
      </c>
      <c r="D304" s="546">
        <f>'[8]RCB 3 An3D-Asset &amp;Liability '!D304</f>
        <v>371.75031487248111</v>
      </c>
      <c r="E304" s="547">
        <f>'[8]RCB 3 An3D-Asset &amp;Liability '!E304</f>
        <v>0</v>
      </c>
      <c r="F304" s="545">
        <f>'[8]RCB 3 An3D-Asset &amp;Liability '!F304</f>
        <v>0</v>
      </c>
      <c r="G304" s="545">
        <f>'[8]RCB 3 An3D-Asset &amp;Liability '!G304</f>
        <v>0</v>
      </c>
      <c r="H304" s="545">
        <f>'[8]RCB 3 An3D-Asset &amp;Liability '!H304</f>
        <v>0</v>
      </c>
      <c r="I304" s="546">
        <f>'[8]RCB 3 An3D-Asset &amp;Liability '!I304</f>
        <v>0</v>
      </c>
      <c r="J304" s="547">
        <f>'[8]RCB 3 An3D-Asset &amp;Liability '!J304</f>
        <v>0</v>
      </c>
      <c r="K304" s="545">
        <f>'[8]RCB 3 An3D-Asset &amp;Liability '!K304</f>
        <v>18353033.515601009</v>
      </c>
      <c r="L304" s="545">
        <f>'[8]RCB 3 An3D-Asset &amp;Liability '!L304</f>
        <v>427219.16100476281</v>
      </c>
      <c r="M304" s="545">
        <f>'[8]RCB 3 An3D-Asset &amp;Liability '!M304</f>
        <v>0</v>
      </c>
      <c r="N304" s="546">
        <f>'[8]RCB 3 An3D-Asset &amp;Liability '!N304</f>
        <v>43608.611523743122</v>
      </c>
      <c r="O304" s="547">
        <f>'[8]RCB 3 An3D-Asset &amp;Liability '!O304</f>
        <v>255386515.00087196</v>
      </c>
      <c r="P304" s="545">
        <f>'[8]RCB 3 An3D-Asset &amp;Liability '!P304</f>
        <v>7185281.3511133958</v>
      </c>
      <c r="Q304" s="546">
        <f>'[8]RCB 3 An3D-Asset &amp;Liability '!Q304</f>
        <v>440272.82816613856</v>
      </c>
      <c r="R304" s="547">
        <f>'[8]RCB 3 An3D-Asset &amp;Liability '!R304</f>
        <v>0</v>
      </c>
      <c r="S304" s="545">
        <f>'[8]RCB 3 An3D-Asset &amp;Liability '!S304</f>
        <v>0</v>
      </c>
      <c r="T304" s="545">
        <f>'[8]RCB 3 An3D-Asset &amp;Liability '!T304</f>
        <v>0</v>
      </c>
      <c r="U304" s="545">
        <f>'[8]RCB 3 An3D-Asset &amp;Liability '!U304</f>
        <v>0</v>
      </c>
      <c r="V304" s="546">
        <f>'[8]RCB 3 An3D-Asset &amp;Liability '!V304</f>
        <v>0</v>
      </c>
      <c r="W304" s="547">
        <f>'[8]RCB 3 An3D-Asset &amp;Liability '!W304</f>
        <v>1055252.4185087723</v>
      </c>
      <c r="X304" s="545">
        <f>'[8]RCB 3 An3D-Asset &amp;Liability '!X304</f>
        <v>19418.491806591119</v>
      </c>
      <c r="Y304" s="546">
        <f>'[8]RCB 3 An3D-Asset &amp;Liability '!Y304</f>
        <v>4388.0913069656453</v>
      </c>
      <c r="Z304" s="151"/>
      <c r="AA304" s="169">
        <f>'[8]RCB 3 An3D-Asset &amp;Liability '!AA304</f>
        <v>0</v>
      </c>
      <c r="AB304" s="170">
        <f>'[8]RCB 3 An3D-Asset &amp;Liability '!AB304</f>
        <v>0</v>
      </c>
      <c r="AC304" s="171">
        <f>'[8]RCB 3 An3D-Asset &amp;Liability '!AC304</f>
        <v>0</v>
      </c>
      <c r="AD304" s="169">
        <f>'[8]RCB 3 An3D-Asset &amp;Liability '!AD304</f>
        <v>0</v>
      </c>
      <c r="AE304" s="170">
        <f>'[8]RCB 3 An3D-Asset &amp;Liability '!AE304</f>
        <v>0</v>
      </c>
      <c r="AF304" s="170">
        <f>'[8]RCB 3 An3D-Asset &amp;Liability '!AF304</f>
        <v>0</v>
      </c>
      <c r="AG304" s="169">
        <f>'[8]RCB 3 An3D-Asset &amp;Liability '!AG304</f>
        <v>0</v>
      </c>
      <c r="AH304" s="170">
        <f>'[8]RCB 3 An3D-Asset &amp;Liability '!AH304</f>
        <v>0</v>
      </c>
      <c r="AI304" s="170">
        <f>'[8]RCB 3 An3D-Asset &amp;Liability '!AI304</f>
        <v>0</v>
      </c>
      <c r="AJ304" s="171">
        <f>'[8]RCB 3 An3D-Asset &amp;Liability '!AJ304</f>
        <v>0</v>
      </c>
      <c r="AK304" s="170">
        <f>'[8]RCB 3 An3D-Asset &amp;Liability '!AK304</f>
        <v>0</v>
      </c>
      <c r="AL304" s="170">
        <f>'[8]RCB 3 An3D-Asset &amp;Liability '!AL304</f>
        <v>0</v>
      </c>
      <c r="AM304" s="170">
        <f>'[8]RCB 3 An3D-Asset &amp;Liability '!AM304</f>
        <v>0</v>
      </c>
      <c r="AN304" s="169">
        <f>'[8]RCB 3 An3D-Asset &amp;Liability '!AN304</f>
        <v>0</v>
      </c>
      <c r="AO304" s="170">
        <f>'[8]RCB 3 An3D-Asset &amp;Liability '!AO304</f>
        <v>0</v>
      </c>
      <c r="AP304" s="171">
        <f>'[8]RCB 3 An3D-Asset &amp;Liability '!AP304</f>
        <v>0</v>
      </c>
    </row>
    <row r="305" spans="1:42">
      <c r="A305" s="168">
        <f>'[8]RCB 3 An3D-Asset &amp;Liability '!A305</f>
        <v>50952</v>
      </c>
      <c r="B305" s="545">
        <f>'[8]RCB 3 An3D-Asset &amp;Liability '!B305</f>
        <v>111307.64122518424</v>
      </c>
      <c r="C305" s="545">
        <f>'[8]RCB 3 An3D-Asset &amp;Liability '!C305</f>
        <v>3382.0471913568836</v>
      </c>
      <c r="D305" s="546">
        <f>'[8]RCB 3 An3D-Asset &amp;Liability '!D305</f>
        <v>360.82227030497222</v>
      </c>
      <c r="E305" s="547">
        <f>'[8]RCB 3 An3D-Asset &amp;Liability '!E305</f>
        <v>0</v>
      </c>
      <c r="F305" s="545">
        <f>'[8]RCB 3 An3D-Asset &amp;Liability '!F305</f>
        <v>0</v>
      </c>
      <c r="G305" s="545">
        <f>'[8]RCB 3 An3D-Asset &amp;Liability '!G305</f>
        <v>0</v>
      </c>
      <c r="H305" s="545">
        <f>'[8]RCB 3 An3D-Asset &amp;Liability '!H305</f>
        <v>0</v>
      </c>
      <c r="I305" s="546">
        <f>'[8]RCB 3 An3D-Asset &amp;Liability '!I305</f>
        <v>0</v>
      </c>
      <c r="J305" s="547">
        <f>'[8]RCB 3 An3D-Asset &amp;Liability '!J305</f>
        <v>0</v>
      </c>
      <c r="K305" s="545">
        <f>'[8]RCB 3 An3D-Asset &amp;Liability '!K305</f>
        <v>17925814.354596246</v>
      </c>
      <c r="L305" s="545">
        <f>'[8]RCB 3 An3D-Asset &amp;Liability '!L305</f>
        <v>325473.52588265977</v>
      </c>
      <c r="M305" s="545">
        <f>'[8]RCB 3 An3D-Asset &amp;Liability '!M305</f>
        <v>0</v>
      </c>
      <c r="N305" s="546">
        <f>'[8]RCB 3 An3D-Asset &amp;Liability '!N305</f>
        <v>42720.595723443716</v>
      </c>
      <c r="O305" s="547">
        <f>'[8]RCB 3 An3D-Asset &amp;Liability '!O305</f>
        <v>248201233.64975831</v>
      </c>
      <c r="P305" s="545">
        <f>'[8]RCB 3 An3D-Asset &amp;Liability '!P305</f>
        <v>7116303.2160552572</v>
      </c>
      <c r="Q305" s="546">
        <f>'[8]RCB 3 An3D-Asset &amp;Liability '!Q305</f>
        <v>427971.26960845082</v>
      </c>
      <c r="R305" s="547">
        <f>'[8]RCB 3 An3D-Asset &amp;Liability '!R305</f>
        <v>0</v>
      </c>
      <c r="S305" s="545">
        <f>'[8]RCB 3 An3D-Asset &amp;Liability '!S305</f>
        <v>0</v>
      </c>
      <c r="T305" s="545">
        <f>'[8]RCB 3 An3D-Asset &amp;Liability '!T305</f>
        <v>0</v>
      </c>
      <c r="U305" s="545">
        <f>'[8]RCB 3 An3D-Asset &amp;Liability '!U305</f>
        <v>0</v>
      </c>
      <c r="V305" s="546">
        <f>'[8]RCB 3 An3D-Asset &amp;Liability '!V305</f>
        <v>0</v>
      </c>
      <c r="W305" s="547">
        <f>'[8]RCB 3 An3D-Asset &amp;Liability '!W305</f>
        <v>1035833.9267021811</v>
      </c>
      <c r="X305" s="545">
        <f>'[8]RCB 3 An3D-Asset &amp;Liability '!X305</f>
        <v>19072.15294990089</v>
      </c>
      <c r="Y305" s="546">
        <f>'[8]RCB 3 An3D-Asset &amp;Liability '!Y305</f>
        <v>4307.3427452032365</v>
      </c>
      <c r="Z305" s="151"/>
      <c r="AA305" s="169">
        <f>'[8]RCB 3 An3D-Asset &amp;Liability '!AA305</f>
        <v>0</v>
      </c>
      <c r="AB305" s="170">
        <f>'[8]RCB 3 An3D-Asset &amp;Liability '!AB305</f>
        <v>0</v>
      </c>
      <c r="AC305" s="171">
        <f>'[8]RCB 3 An3D-Asset &amp;Liability '!AC305</f>
        <v>0</v>
      </c>
      <c r="AD305" s="169">
        <f>'[8]RCB 3 An3D-Asset &amp;Liability '!AD305</f>
        <v>0</v>
      </c>
      <c r="AE305" s="170">
        <f>'[8]RCB 3 An3D-Asset &amp;Liability '!AE305</f>
        <v>0</v>
      </c>
      <c r="AF305" s="170">
        <f>'[8]RCB 3 An3D-Asset &amp;Liability '!AF305</f>
        <v>0</v>
      </c>
      <c r="AG305" s="169">
        <f>'[8]RCB 3 An3D-Asset &amp;Liability '!AG305</f>
        <v>0</v>
      </c>
      <c r="AH305" s="170">
        <f>'[8]RCB 3 An3D-Asset &amp;Liability '!AH305</f>
        <v>0</v>
      </c>
      <c r="AI305" s="170">
        <f>'[8]RCB 3 An3D-Asset &amp;Liability '!AI305</f>
        <v>0</v>
      </c>
      <c r="AJ305" s="171">
        <f>'[8]RCB 3 An3D-Asset &amp;Liability '!AJ305</f>
        <v>0</v>
      </c>
      <c r="AK305" s="170">
        <f>'[8]RCB 3 An3D-Asset &amp;Liability '!AK305</f>
        <v>0</v>
      </c>
      <c r="AL305" s="170">
        <f>'[8]RCB 3 An3D-Asset &amp;Liability '!AL305</f>
        <v>0</v>
      </c>
      <c r="AM305" s="170">
        <f>'[8]RCB 3 An3D-Asset &amp;Liability '!AM305</f>
        <v>0</v>
      </c>
      <c r="AN305" s="169">
        <f>'[8]RCB 3 An3D-Asset &amp;Liability '!AN305</f>
        <v>0</v>
      </c>
      <c r="AO305" s="170">
        <f>'[8]RCB 3 An3D-Asset &amp;Liability '!AO305</f>
        <v>0</v>
      </c>
      <c r="AP305" s="171">
        <f>'[8]RCB 3 An3D-Asset &amp;Liability '!AP305</f>
        <v>0</v>
      </c>
    </row>
    <row r="306" spans="1:42">
      <c r="A306" s="168">
        <f>'[8]RCB 3 An3D-Asset &amp;Liability '!A306</f>
        <v>50983</v>
      </c>
      <c r="B306" s="545">
        <f>'[8]RCB 3 An3D-Asset &amp;Liability '!B306</f>
        <v>107925.59403382736</v>
      </c>
      <c r="C306" s="545">
        <f>'[8]RCB 3 An3D-Asset &amp;Liability '!C306</f>
        <v>3393.0106610021994</v>
      </c>
      <c r="D306" s="546">
        <f>'[8]RCB 3 An3D-Asset &amp;Liability '!D306</f>
        <v>349.85880065965705</v>
      </c>
      <c r="E306" s="547">
        <f>'[8]RCB 3 An3D-Asset &amp;Liability '!E306</f>
        <v>0</v>
      </c>
      <c r="F306" s="545">
        <f>'[8]RCB 3 An3D-Asset &amp;Liability '!F306</f>
        <v>0</v>
      </c>
      <c r="G306" s="545">
        <f>'[8]RCB 3 An3D-Asset &amp;Liability '!G306</f>
        <v>0</v>
      </c>
      <c r="H306" s="545">
        <f>'[8]RCB 3 An3D-Asset &amp;Liability '!H306</f>
        <v>0</v>
      </c>
      <c r="I306" s="546">
        <f>'[8]RCB 3 An3D-Asset &amp;Liability '!I306</f>
        <v>0</v>
      </c>
      <c r="J306" s="547">
        <f>'[8]RCB 3 An3D-Asset &amp;Liability '!J306</f>
        <v>0</v>
      </c>
      <c r="K306" s="545">
        <f>'[8]RCB 3 An3D-Asset &amp;Liability '!K306</f>
        <v>17600340.828713588</v>
      </c>
      <c r="L306" s="545">
        <f>'[8]RCB 3 An3D-Asset &amp;Liability '!L306</f>
        <v>321700.22629434179</v>
      </c>
      <c r="M306" s="545">
        <f>'[8]RCB 3 An3D-Asset &amp;Liability '!M306</f>
        <v>0</v>
      </c>
      <c r="N306" s="546">
        <f>'[8]RCB 3 An3D-Asset &amp;Liability '!N306</f>
        <v>41955.785535359435</v>
      </c>
      <c r="O306" s="547">
        <f>'[8]RCB 3 An3D-Asset &amp;Liability '!O306</f>
        <v>241084930.43370295</v>
      </c>
      <c r="P306" s="545">
        <f>'[8]RCB 3 An3D-Asset &amp;Liability '!P306</f>
        <v>5725169.2302138638</v>
      </c>
      <c r="Q306" s="546">
        <f>'[8]RCB 3 An3D-Asset &amp;Liability '!Q306</f>
        <v>416047.01927712106</v>
      </c>
      <c r="R306" s="547">
        <f>'[8]RCB 3 An3D-Asset &amp;Liability '!R306</f>
        <v>0</v>
      </c>
      <c r="S306" s="545">
        <f>'[8]RCB 3 An3D-Asset &amp;Liability '!S306</f>
        <v>0</v>
      </c>
      <c r="T306" s="545">
        <f>'[8]RCB 3 An3D-Asset &amp;Liability '!T306</f>
        <v>0</v>
      </c>
      <c r="U306" s="545">
        <f>'[8]RCB 3 An3D-Asset &amp;Liability '!U306</f>
        <v>0</v>
      </c>
      <c r="V306" s="546">
        <f>'[8]RCB 3 An3D-Asset &amp;Liability '!V306</f>
        <v>0</v>
      </c>
      <c r="W306" s="547">
        <f>'[8]RCB 3 An3D-Asset &amp;Liability '!W306</f>
        <v>1016761.7737522805</v>
      </c>
      <c r="X306" s="545">
        <f>'[8]RCB 3 An3D-Asset &amp;Liability '!X306</f>
        <v>18562.745342483402</v>
      </c>
      <c r="Y306" s="546">
        <f>'[8]RCB 3 An3D-Asset &amp;Liability '!Y306</f>
        <v>4228.0343758532326</v>
      </c>
      <c r="Z306" s="151"/>
      <c r="AA306" s="169">
        <f>'[8]RCB 3 An3D-Asset &amp;Liability '!AA306</f>
        <v>0</v>
      </c>
      <c r="AB306" s="170">
        <f>'[8]RCB 3 An3D-Asset &amp;Liability '!AB306</f>
        <v>0</v>
      </c>
      <c r="AC306" s="171">
        <f>'[8]RCB 3 An3D-Asset &amp;Liability '!AC306</f>
        <v>0</v>
      </c>
      <c r="AD306" s="169">
        <f>'[8]RCB 3 An3D-Asset &amp;Liability '!AD306</f>
        <v>0</v>
      </c>
      <c r="AE306" s="170">
        <f>'[8]RCB 3 An3D-Asset &amp;Liability '!AE306</f>
        <v>0</v>
      </c>
      <c r="AF306" s="170">
        <f>'[8]RCB 3 An3D-Asset &amp;Liability '!AF306</f>
        <v>0</v>
      </c>
      <c r="AG306" s="169">
        <f>'[8]RCB 3 An3D-Asset &amp;Liability '!AG306</f>
        <v>0</v>
      </c>
      <c r="AH306" s="170">
        <f>'[8]RCB 3 An3D-Asset &amp;Liability '!AH306</f>
        <v>0</v>
      </c>
      <c r="AI306" s="170">
        <f>'[8]RCB 3 An3D-Asset &amp;Liability '!AI306</f>
        <v>0</v>
      </c>
      <c r="AJ306" s="171">
        <f>'[8]RCB 3 An3D-Asset &amp;Liability '!AJ306</f>
        <v>0</v>
      </c>
      <c r="AK306" s="170">
        <f>'[8]RCB 3 An3D-Asset &amp;Liability '!AK306</f>
        <v>0</v>
      </c>
      <c r="AL306" s="170">
        <f>'[8]RCB 3 An3D-Asset &amp;Liability '!AL306</f>
        <v>0</v>
      </c>
      <c r="AM306" s="170">
        <f>'[8]RCB 3 An3D-Asset &amp;Liability '!AM306</f>
        <v>0</v>
      </c>
      <c r="AN306" s="169">
        <f>'[8]RCB 3 An3D-Asset &amp;Liability '!AN306</f>
        <v>0</v>
      </c>
      <c r="AO306" s="170">
        <f>'[8]RCB 3 An3D-Asset &amp;Liability '!AO306</f>
        <v>0</v>
      </c>
      <c r="AP306" s="171">
        <f>'[8]RCB 3 An3D-Asset &amp;Liability '!AP306</f>
        <v>0</v>
      </c>
    </row>
    <row r="307" spans="1:42">
      <c r="A307" s="168">
        <f>'[8]RCB 3 An3D-Asset &amp;Liability '!A307</f>
        <v>51014</v>
      </c>
      <c r="B307" s="545">
        <f>'[8]RCB 3 An3D-Asset &amp;Liability '!B307</f>
        <v>104532.58337282516</v>
      </c>
      <c r="C307" s="545">
        <f>'[8]RCB 3 An3D-Asset &amp;Liability '!C307</f>
        <v>3404.0096705616015</v>
      </c>
      <c r="D307" s="546">
        <f>'[8]RCB 3 An3D-Asset &amp;Liability '!D307</f>
        <v>338.85979110024152</v>
      </c>
      <c r="E307" s="547">
        <f>'[8]RCB 3 An3D-Asset &amp;Liability '!E307</f>
        <v>0</v>
      </c>
      <c r="F307" s="545">
        <f>'[8]RCB 3 An3D-Asset &amp;Liability '!F307</f>
        <v>0</v>
      </c>
      <c r="G307" s="545">
        <f>'[8]RCB 3 An3D-Asset &amp;Liability '!G307</f>
        <v>0</v>
      </c>
      <c r="H307" s="545">
        <f>'[8]RCB 3 An3D-Asset &amp;Liability '!H307</f>
        <v>0</v>
      </c>
      <c r="I307" s="546">
        <f>'[8]RCB 3 An3D-Asset &amp;Liability '!I307</f>
        <v>0</v>
      </c>
      <c r="J307" s="547">
        <f>'[8]RCB 3 An3D-Asset &amp;Liability '!J307</f>
        <v>0</v>
      </c>
      <c r="K307" s="545">
        <f>'[8]RCB 3 An3D-Asset &amp;Liability '!K307</f>
        <v>17278640.602419253</v>
      </c>
      <c r="L307" s="545">
        <f>'[8]RCB 3 An3D-Asset &amp;Liability '!L307</f>
        <v>316927.70004963188</v>
      </c>
      <c r="M307" s="545">
        <f>'[8]RCB 3 An3D-Asset &amp;Liability '!M307</f>
        <v>0</v>
      </c>
      <c r="N307" s="546">
        <f>'[8]RCB 3 An3D-Asset &amp;Liability '!N307</f>
        <v>41197.889914270447</v>
      </c>
      <c r="O307" s="547">
        <f>'[8]RCB 3 An3D-Asset &amp;Liability '!O307</f>
        <v>235359761.20348933</v>
      </c>
      <c r="P307" s="545">
        <f>'[8]RCB 3 An3D-Asset &amp;Liability '!P307</f>
        <v>6269408.0948761757</v>
      </c>
      <c r="Q307" s="546">
        <f>'[8]RCB 3 An3D-Asset &amp;Liability '!Q307</f>
        <v>406818.51755700313</v>
      </c>
      <c r="R307" s="547">
        <f>'[8]RCB 3 An3D-Asset &amp;Liability '!R307</f>
        <v>0</v>
      </c>
      <c r="S307" s="545">
        <f>'[8]RCB 3 An3D-Asset &amp;Liability '!S307</f>
        <v>0</v>
      </c>
      <c r="T307" s="545">
        <f>'[8]RCB 3 An3D-Asset &amp;Liability '!T307</f>
        <v>0</v>
      </c>
      <c r="U307" s="545">
        <f>'[8]RCB 3 An3D-Asset &amp;Liability '!U307</f>
        <v>0</v>
      </c>
      <c r="V307" s="546">
        <f>'[8]RCB 3 An3D-Asset &amp;Liability '!V307</f>
        <v>0</v>
      </c>
      <c r="W307" s="547">
        <f>'[8]RCB 3 An3D-Asset &amp;Liability '!W307</f>
        <v>998199.02840979735</v>
      </c>
      <c r="X307" s="545">
        <f>'[8]RCB 3 An3D-Asset &amp;Liability '!X307</f>
        <v>17386.937963314347</v>
      </c>
      <c r="Y307" s="546">
        <f>'[8]RCB 3 An3D-Asset &amp;Liability '!Y307</f>
        <v>4150.8442931374057</v>
      </c>
      <c r="Z307" s="151"/>
      <c r="AA307" s="169">
        <f>'[8]RCB 3 An3D-Asset &amp;Liability '!AA307</f>
        <v>0</v>
      </c>
      <c r="AB307" s="170">
        <f>'[8]RCB 3 An3D-Asset &amp;Liability '!AB307</f>
        <v>0</v>
      </c>
      <c r="AC307" s="171">
        <f>'[8]RCB 3 An3D-Asset &amp;Liability '!AC307</f>
        <v>0</v>
      </c>
      <c r="AD307" s="169">
        <f>'[8]RCB 3 An3D-Asset &amp;Liability '!AD307</f>
        <v>0</v>
      </c>
      <c r="AE307" s="170">
        <f>'[8]RCB 3 An3D-Asset &amp;Liability '!AE307</f>
        <v>0</v>
      </c>
      <c r="AF307" s="170">
        <f>'[8]RCB 3 An3D-Asset &amp;Liability '!AF307</f>
        <v>0</v>
      </c>
      <c r="AG307" s="169">
        <f>'[8]RCB 3 An3D-Asset &amp;Liability '!AG307</f>
        <v>0</v>
      </c>
      <c r="AH307" s="170">
        <f>'[8]RCB 3 An3D-Asset &amp;Liability '!AH307</f>
        <v>0</v>
      </c>
      <c r="AI307" s="170">
        <f>'[8]RCB 3 An3D-Asset &amp;Liability '!AI307</f>
        <v>0</v>
      </c>
      <c r="AJ307" s="171">
        <f>'[8]RCB 3 An3D-Asset &amp;Liability '!AJ307</f>
        <v>0</v>
      </c>
      <c r="AK307" s="170">
        <f>'[8]RCB 3 An3D-Asset &amp;Liability '!AK307</f>
        <v>0</v>
      </c>
      <c r="AL307" s="170">
        <f>'[8]RCB 3 An3D-Asset &amp;Liability '!AL307</f>
        <v>0</v>
      </c>
      <c r="AM307" s="170">
        <f>'[8]RCB 3 An3D-Asset &amp;Liability '!AM307</f>
        <v>0</v>
      </c>
      <c r="AN307" s="169">
        <f>'[8]RCB 3 An3D-Asset &amp;Liability '!AN307</f>
        <v>0</v>
      </c>
      <c r="AO307" s="170">
        <f>'[8]RCB 3 An3D-Asset &amp;Liability '!AO307</f>
        <v>0</v>
      </c>
      <c r="AP307" s="171">
        <f>'[8]RCB 3 An3D-Asset &amp;Liability '!AP307</f>
        <v>0</v>
      </c>
    </row>
    <row r="308" spans="1:42">
      <c r="A308" s="168">
        <f>'[8]RCB 3 An3D-Asset &amp;Liability '!A308</f>
        <v>51044</v>
      </c>
      <c r="B308" s="545">
        <f>'[8]RCB 3 An3D-Asset &amp;Liability '!B308</f>
        <v>101128.57370226356</v>
      </c>
      <c r="C308" s="545">
        <f>'[8]RCB 3 An3D-Asset &amp;Liability '!C308</f>
        <v>3415.0443352436796</v>
      </c>
      <c r="D308" s="546">
        <f>'[8]RCB 3 An3D-Asset &amp;Liability '!D308</f>
        <v>327.82512641817101</v>
      </c>
      <c r="E308" s="547">
        <f>'[8]RCB 3 An3D-Asset &amp;Liability '!E308</f>
        <v>0</v>
      </c>
      <c r="F308" s="545">
        <f>'[8]RCB 3 An3D-Asset &amp;Liability '!F308</f>
        <v>0</v>
      </c>
      <c r="G308" s="545">
        <f>'[8]RCB 3 An3D-Asset &amp;Liability '!G308</f>
        <v>0</v>
      </c>
      <c r="H308" s="545">
        <f>'[8]RCB 3 An3D-Asset &amp;Liability '!H308</f>
        <v>0</v>
      </c>
      <c r="I308" s="546">
        <f>'[8]RCB 3 An3D-Asset &amp;Liability '!I308</f>
        <v>0</v>
      </c>
      <c r="J308" s="547">
        <f>'[8]RCB 3 An3D-Asset &amp;Liability '!J308</f>
        <v>0</v>
      </c>
      <c r="K308" s="545">
        <f>'[8]RCB 3 An3D-Asset &amp;Liability '!K308</f>
        <v>16961712.90236963</v>
      </c>
      <c r="L308" s="545">
        <f>'[8]RCB 3 An3D-Asset &amp;Liability '!L308</f>
        <v>946050.26262078958</v>
      </c>
      <c r="M308" s="545">
        <f>'[8]RCB 3 An3D-Asset &amp;Liability '!M308</f>
        <v>0</v>
      </c>
      <c r="N308" s="546">
        <f>'[8]RCB 3 An3D-Asset &amp;Liability '!N308</f>
        <v>40448.288195353729</v>
      </c>
      <c r="O308" s="547">
        <f>'[8]RCB 3 An3D-Asset &amp;Liability '!O308</f>
        <v>229090353.1086129</v>
      </c>
      <c r="P308" s="545">
        <f>'[8]RCB 3 An3D-Asset &amp;Liability '!P308</f>
        <v>6963347.8090477539</v>
      </c>
      <c r="Q308" s="546">
        <f>'[8]RCB 3 An3D-Asset &amp;Liability '!Q308</f>
        <v>395219.22155626607</v>
      </c>
      <c r="R308" s="547">
        <f>'[8]RCB 3 An3D-Asset &amp;Liability '!R308</f>
        <v>0</v>
      </c>
      <c r="S308" s="545">
        <f>'[8]RCB 3 An3D-Asset &amp;Liability '!S308</f>
        <v>0</v>
      </c>
      <c r="T308" s="545">
        <f>'[8]RCB 3 An3D-Asset &amp;Liability '!T308</f>
        <v>0</v>
      </c>
      <c r="U308" s="545">
        <f>'[8]RCB 3 An3D-Asset &amp;Liability '!U308</f>
        <v>0</v>
      </c>
      <c r="V308" s="546">
        <f>'[8]RCB 3 An3D-Asset &amp;Liability '!V308</f>
        <v>0</v>
      </c>
      <c r="W308" s="547">
        <f>'[8]RCB 3 An3D-Asset &amp;Liability '!W308</f>
        <v>980812.09044648276</v>
      </c>
      <c r="X308" s="545">
        <f>'[8]RCB 3 An3D-Asset &amp;Liability '!X308</f>
        <v>15970.591956287586</v>
      </c>
      <c r="Y308" s="546">
        <f>'[8]RCB 3 An3D-Asset &amp;Liability '!Y308</f>
        <v>4078.5436094399574</v>
      </c>
      <c r="Z308" s="151"/>
      <c r="AA308" s="169">
        <f>'[8]RCB 3 An3D-Asset &amp;Liability '!AA308</f>
        <v>0</v>
      </c>
      <c r="AB308" s="170">
        <f>'[8]RCB 3 An3D-Asset &amp;Liability '!AB308</f>
        <v>0</v>
      </c>
      <c r="AC308" s="171">
        <f>'[8]RCB 3 An3D-Asset &amp;Liability '!AC308</f>
        <v>0</v>
      </c>
      <c r="AD308" s="169">
        <f>'[8]RCB 3 An3D-Asset &amp;Liability '!AD308</f>
        <v>0</v>
      </c>
      <c r="AE308" s="170">
        <f>'[8]RCB 3 An3D-Asset &amp;Liability '!AE308</f>
        <v>0</v>
      </c>
      <c r="AF308" s="170">
        <f>'[8]RCB 3 An3D-Asset &amp;Liability '!AF308</f>
        <v>0</v>
      </c>
      <c r="AG308" s="169">
        <f>'[8]RCB 3 An3D-Asset &amp;Liability '!AG308</f>
        <v>0</v>
      </c>
      <c r="AH308" s="170">
        <f>'[8]RCB 3 An3D-Asset &amp;Liability '!AH308</f>
        <v>0</v>
      </c>
      <c r="AI308" s="170">
        <f>'[8]RCB 3 An3D-Asset &amp;Liability '!AI308</f>
        <v>0</v>
      </c>
      <c r="AJ308" s="171">
        <f>'[8]RCB 3 An3D-Asset &amp;Liability '!AJ308</f>
        <v>0</v>
      </c>
      <c r="AK308" s="170">
        <f>'[8]RCB 3 An3D-Asset &amp;Liability '!AK308</f>
        <v>0</v>
      </c>
      <c r="AL308" s="170">
        <f>'[8]RCB 3 An3D-Asset &amp;Liability '!AL308</f>
        <v>0</v>
      </c>
      <c r="AM308" s="170">
        <f>'[8]RCB 3 An3D-Asset &amp;Liability '!AM308</f>
        <v>0</v>
      </c>
      <c r="AN308" s="169">
        <f>'[8]RCB 3 An3D-Asset &amp;Liability '!AN308</f>
        <v>0</v>
      </c>
      <c r="AO308" s="170">
        <f>'[8]RCB 3 An3D-Asset &amp;Liability '!AO308</f>
        <v>0</v>
      </c>
      <c r="AP308" s="171">
        <f>'[8]RCB 3 An3D-Asset &amp;Liability '!AP308</f>
        <v>0</v>
      </c>
    </row>
    <row r="309" spans="1:42">
      <c r="A309" s="168">
        <f>'[8]RCB 3 An3D-Asset &amp;Liability '!A309</f>
        <v>51075</v>
      </c>
      <c r="B309" s="545">
        <f>'[8]RCB 3 An3D-Asset &amp;Liability '!B309</f>
        <v>97713.529367019888</v>
      </c>
      <c r="C309" s="545">
        <f>'[8]RCB 3 An3D-Asset &amp;Liability '!C309</f>
        <v>3426.1147706304255</v>
      </c>
      <c r="D309" s="546">
        <f>'[8]RCB 3 An3D-Asset &amp;Liability '!D309</f>
        <v>316.75469103142274</v>
      </c>
      <c r="E309" s="547">
        <f>'[8]RCB 3 An3D-Asset &amp;Liability '!E309</f>
        <v>0</v>
      </c>
      <c r="F309" s="545">
        <f>'[8]RCB 3 An3D-Asset &amp;Liability '!F309</f>
        <v>0</v>
      </c>
      <c r="G309" s="545">
        <f>'[8]RCB 3 An3D-Asset &amp;Liability '!G309</f>
        <v>0</v>
      </c>
      <c r="H309" s="545">
        <f>'[8]RCB 3 An3D-Asset &amp;Liability '!H309</f>
        <v>0</v>
      </c>
      <c r="I309" s="546">
        <f>'[8]RCB 3 An3D-Asset &amp;Liability '!I309</f>
        <v>0</v>
      </c>
      <c r="J309" s="547">
        <f>'[8]RCB 3 An3D-Asset &amp;Liability '!J309</f>
        <v>0</v>
      </c>
      <c r="K309" s="545">
        <f>'[8]RCB 3 An3D-Asset &amp;Liability '!K309</f>
        <v>16015662.639748825</v>
      </c>
      <c r="L309" s="545">
        <f>'[8]RCB 3 An3D-Asset &amp;Liability '!L309</f>
        <v>443924.63275319547</v>
      </c>
      <c r="M309" s="545">
        <f>'[8]RCB 3 An3D-Asset &amp;Liability '!M309</f>
        <v>0</v>
      </c>
      <c r="N309" s="546">
        <f>'[8]RCB 3 An3D-Asset &amp;Liability '!N309</f>
        <v>37999.872490048372</v>
      </c>
      <c r="O309" s="547">
        <f>'[8]RCB 3 An3D-Asset &amp;Liability '!O309</f>
        <v>222127005.29956537</v>
      </c>
      <c r="P309" s="545">
        <f>'[8]RCB 3 An3D-Asset &amp;Liability '!P309</f>
        <v>5759420.8900421411</v>
      </c>
      <c r="Q309" s="546">
        <f>'[8]RCB 3 An3D-Asset &amp;Liability '!Q309</f>
        <v>383274.72613153351</v>
      </c>
      <c r="R309" s="547">
        <f>'[8]RCB 3 An3D-Asset &amp;Liability '!R309</f>
        <v>0</v>
      </c>
      <c r="S309" s="545">
        <f>'[8]RCB 3 An3D-Asset &amp;Liability '!S309</f>
        <v>0</v>
      </c>
      <c r="T309" s="545">
        <f>'[8]RCB 3 An3D-Asset &amp;Liability '!T309</f>
        <v>0</v>
      </c>
      <c r="U309" s="545">
        <f>'[8]RCB 3 An3D-Asset &amp;Liability '!U309</f>
        <v>0</v>
      </c>
      <c r="V309" s="546">
        <f>'[8]RCB 3 An3D-Asset &amp;Liability '!V309</f>
        <v>0</v>
      </c>
      <c r="W309" s="547">
        <f>'[8]RCB 3 An3D-Asset &amp;Liability '!W309</f>
        <v>964841.49849019526</v>
      </c>
      <c r="X309" s="545">
        <f>'[8]RCB 3 An3D-Asset &amp;Liability '!X309</f>
        <v>14146.991116175683</v>
      </c>
      <c r="Y309" s="546">
        <f>'[8]RCB 3 An3D-Asset &amp;Liability '!Y309</f>
        <v>4012.132564555061</v>
      </c>
      <c r="Z309" s="151"/>
      <c r="AA309" s="169">
        <f>'[8]RCB 3 An3D-Asset &amp;Liability '!AA309</f>
        <v>0</v>
      </c>
      <c r="AB309" s="170">
        <f>'[8]RCB 3 An3D-Asset &amp;Liability '!AB309</f>
        <v>0</v>
      </c>
      <c r="AC309" s="171">
        <f>'[8]RCB 3 An3D-Asset &amp;Liability '!AC309</f>
        <v>0</v>
      </c>
      <c r="AD309" s="169">
        <f>'[8]RCB 3 An3D-Asset &amp;Liability '!AD309</f>
        <v>0</v>
      </c>
      <c r="AE309" s="170">
        <f>'[8]RCB 3 An3D-Asset &amp;Liability '!AE309</f>
        <v>0</v>
      </c>
      <c r="AF309" s="170">
        <f>'[8]RCB 3 An3D-Asset &amp;Liability '!AF309</f>
        <v>0</v>
      </c>
      <c r="AG309" s="169">
        <f>'[8]RCB 3 An3D-Asset &amp;Liability '!AG309</f>
        <v>0</v>
      </c>
      <c r="AH309" s="170">
        <f>'[8]RCB 3 An3D-Asset &amp;Liability '!AH309</f>
        <v>0</v>
      </c>
      <c r="AI309" s="170">
        <f>'[8]RCB 3 An3D-Asset &amp;Liability '!AI309</f>
        <v>0</v>
      </c>
      <c r="AJ309" s="171">
        <f>'[8]RCB 3 An3D-Asset &amp;Liability '!AJ309</f>
        <v>0</v>
      </c>
      <c r="AK309" s="170">
        <f>'[8]RCB 3 An3D-Asset &amp;Liability '!AK309</f>
        <v>0</v>
      </c>
      <c r="AL309" s="170">
        <f>'[8]RCB 3 An3D-Asset &amp;Liability '!AL309</f>
        <v>0</v>
      </c>
      <c r="AM309" s="170">
        <f>'[8]RCB 3 An3D-Asset &amp;Liability '!AM309</f>
        <v>0</v>
      </c>
      <c r="AN309" s="169">
        <f>'[8]RCB 3 An3D-Asset &amp;Liability '!AN309</f>
        <v>0</v>
      </c>
      <c r="AO309" s="170">
        <f>'[8]RCB 3 An3D-Asset &amp;Liability '!AO309</f>
        <v>0</v>
      </c>
      <c r="AP309" s="171">
        <f>'[8]RCB 3 An3D-Asset &amp;Liability '!AP309</f>
        <v>0</v>
      </c>
    </row>
    <row r="310" spans="1:42">
      <c r="A310" s="168">
        <f>'[8]RCB 3 An3D-Asset &amp;Liability '!A310</f>
        <v>51105</v>
      </c>
      <c r="B310" s="545">
        <f>'[8]RCB 3 An3D-Asset &amp;Liability '!B310</f>
        <v>94287.414596389455</v>
      </c>
      <c r="C310" s="545">
        <f>'[8]RCB 3 An3D-Asset &amp;Liability '!C310</f>
        <v>3437.221092678541</v>
      </c>
      <c r="D310" s="546">
        <f>'[8]RCB 3 An3D-Asset &amp;Liability '!D310</f>
        <v>305.64836898329577</v>
      </c>
      <c r="E310" s="547">
        <f>'[8]RCB 3 An3D-Asset &amp;Liability '!E310</f>
        <v>0</v>
      </c>
      <c r="F310" s="545">
        <f>'[8]RCB 3 An3D-Asset &amp;Liability '!F310</f>
        <v>0</v>
      </c>
      <c r="G310" s="545">
        <f>'[8]RCB 3 An3D-Asset &amp;Liability '!G310</f>
        <v>0</v>
      </c>
      <c r="H310" s="545">
        <f>'[8]RCB 3 An3D-Asset &amp;Liability '!H310</f>
        <v>0</v>
      </c>
      <c r="I310" s="546">
        <f>'[8]RCB 3 An3D-Asset &amp;Liability '!I310</f>
        <v>0</v>
      </c>
      <c r="J310" s="547">
        <f>'[8]RCB 3 An3D-Asset &amp;Liability '!J310</f>
        <v>0</v>
      </c>
      <c r="K310" s="545">
        <f>'[8]RCB 3 An3D-Asset &amp;Liability '!K310</f>
        <v>15571738.006995637</v>
      </c>
      <c r="L310" s="545">
        <f>'[8]RCB 3 An3D-Asset &amp;Liability '!L310</f>
        <v>305909.98478092725</v>
      </c>
      <c r="M310" s="545">
        <f>'[8]RCB 3 An3D-Asset &amp;Liability '!M310</f>
        <v>0</v>
      </c>
      <c r="N310" s="546">
        <f>'[8]RCB 3 An3D-Asset &amp;Liability '!N310</f>
        <v>36932.298346610558</v>
      </c>
      <c r="O310" s="547">
        <f>'[8]RCB 3 An3D-Asset &amp;Liability '!O310</f>
        <v>216367584.40952325</v>
      </c>
      <c r="P310" s="545">
        <f>'[8]RCB 3 An3D-Asset &amp;Liability '!P310</f>
        <v>6812674.6091324473</v>
      </c>
      <c r="Q310" s="546">
        <f>'[8]RCB 3 An3D-Asset &amp;Liability '!Q310</f>
        <v>373046.90117658547</v>
      </c>
      <c r="R310" s="547">
        <f>'[8]RCB 3 An3D-Asset &amp;Liability '!R310</f>
        <v>0</v>
      </c>
      <c r="S310" s="545">
        <f>'[8]RCB 3 An3D-Asset &amp;Liability '!S310</f>
        <v>0</v>
      </c>
      <c r="T310" s="545">
        <f>'[8]RCB 3 An3D-Asset &amp;Liability '!T310</f>
        <v>0</v>
      </c>
      <c r="U310" s="545">
        <f>'[8]RCB 3 An3D-Asset &amp;Liability '!U310</f>
        <v>0</v>
      </c>
      <c r="V310" s="546">
        <f>'[8]RCB 3 An3D-Asset &amp;Liability '!V310</f>
        <v>0</v>
      </c>
      <c r="W310" s="547">
        <f>'[8]RCB 3 An3D-Asset &amp;Liability '!W310</f>
        <v>950694.50737401959</v>
      </c>
      <c r="X310" s="545">
        <f>'[8]RCB 3 An3D-Asset &amp;Liability '!X310</f>
        <v>14093.153467029329</v>
      </c>
      <c r="Y310" s="546">
        <f>'[8]RCB 3 An3D-Asset &amp;Liability '!Y310</f>
        <v>3953.3046598302985</v>
      </c>
      <c r="Z310" s="151"/>
      <c r="AA310" s="169">
        <f>'[8]RCB 3 An3D-Asset &amp;Liability '!AA310</f>
        <v>0</v>
      </c>
      <c r="AB310" s="170">
        <f>'[8]RCB 3 An3D-Asset &amp;Liability '!AB310</f>
        <v>0</v>
      </c>
      <c r="AC310" s="171">
        <f>'[8]RCB 3 An3D-Asset &amp;Liability '!AC310</f>
        <v>0</v>
      </c>
      <c r="AD310" s="169">
        <f>'[8]RCB 3 An3D-Asset &amp;Liability '!AD310</f>
        <v>0</v>
      </c>
      <c r="AE310" s="170">
        <f>'[8]RCB 3 An3D-Asset &amp;Liability '!AE310</f>
        <v>0</v>
      </c>
      <c r="AF310" s="170">
        <f>'[8]RCB 3 An3D-Asset &amp;Liability '!AF310</f>
        <v>0</v>
      </c>
      <c r="AG310" s="169">
        <f>'[8]RCB 3 An3D-Asset &amp;Liability '!AG310</f>
        <v>0</v>
      </c>
      <c r="AH310" s="170">
        <f>'[8]RCB 3 An3D-Asset &amp;Liability '!AH310</f>
        <v>0</v>
      </c>
      <c r="AI310" s="170">
        <f>'[8]RCB 3 An3D-Asset &amp;Liability '!AI310</f>
        <v>0</v>
      </c>
      <c r="AJ310" s="171">
        <f>'[8]RCB 3 An3D-Asset &amp;Liability '!AJ310</f>
        <v>0</v>
      </c>
      <c r="AK310" s="170">
        <f>'[8]RCB 3 An3D-Asset &amp;Liability '!AK310</f>
        <v>0</v>
      </c>
      <c r="AL310" s="170">
        <f>'[8]RCB 3 An3D-Asset &amp;Liability '!AL310</f>
        <v>0</v>
      </c>
      <c r="AM310" s="170">
        <f>'[8]RCB 3 An3D-Asset &amp;Liability '!AM310</f>
        <v>0</v>
      </c>
      <c r="AN310" s="169">
        <f>'[8]RCB 3 An3D-Asset &amp;Liability '!AN310</f>
        <v>0</v>
      </c>
      <c r="AO310" s="170">
        <f>'[8]RCB 3 An3D-Asset &amp;Liability '!AO310</f>
        <v>0</v>
      </c>
      <c r="AP310" s="171">
        <f>'[8]RCB 3 An3D-Asset &amp;Liability '!AP310</f>
        <v>0</v>
      </c>
    </row>
    <row r="311" spans="1:42">
      <c r="A311" s="168">
        <f>'[8]RCB 3 An3D-Asset &amp;Liability '!A311</f>
        <v>51136</v>
      </c>
      <c r="B311" s="545">
        <f>'[8]RCB 3 An3D-Asset &amp;Liability '!B311</f>
        <v>90850.193503710907</v>
      </c>
      <c r="C311" s="545">
        <f>'[8]RCB 3 An3D-Asset &amp;Liability '!C311</f>
        <v>3448.3634177206332</v>
      </c>
      <c r="D311" s="546">
        <f>'[8]RCB 3 An3D-Asset &amp;Liability '!D311</f>
        <v>294.5060439411962</v>
      </c>
      <c r="E311" s="547">
        <f>'[8]RCB 3 An3D-Asset &amp;Liability '!E311</f>
        <v>0</v>
      </c>
      <c r="F311" s="545">
        <f>'[8]RCB 3 An3D-Asset &amp;Liability '!F311</f>
        <v>0</v>
      </c>
      <c r="G311" s="545">
        <f>'[8]RCB 3 An3D-Asset &amp;Liability '!G311</f>
        <v>0</v>
      </c>
      <c r="H311" s="545">
        <f>'[8]RCB 3 An3D-Asset &amp;Liability '!H311</f>
        <v>0</v>
      </c>
      <c r="I311" s="546">
        <f>'[8]RCB 3 An3D-Asset &amp;Liability '!I311</f>
        <v>0</v>
      </c>
      <c r="J311" s="547">
        <f>'[8]RCB 3 An3D-Asset &amp;Liability '!J311</f>
        <v>0</v>
      </c>
      <c r="K311" s="545">
        <f>'[8]RCB 3 An3D-Asset &amp;Liability '!K311</f>
        <v>15265828.022214696</v>
      </c>
      <c r="L311" s="545">
        <f>'[8]RCB 3 An3D-Asset &amp;Liability '!L311</f>
        <v>453193.0427429913</v>
      </c>
      <c r="M311" s="545">
        <f>'[8]RCB 3 An3D-Asset &amp;Liability '!M311</f>
        <v>0</v>
      </c>
      <c r="N311" s="546">
        <f>'[8]RCB 3 An3D-Asset &amp;Liability '!N311</f>
        <v>36207.222592314421</v>
      </c>
      <c r="O311" s="547">
        <f>'[8]RCB 3 An3D-Asset &amp;Liability '!O311</f>
        <v>209554909.80039069</v>
      </c>
      <c r="P311" s="545">
        <f>'[8]RCB 3 An3D-Asset &amp;Liability '!P311</f>
        <v>6799952.4955079919</v>
      </c>
      <c r="Q311" s="546">
        <f>'[8]RCB 3 An3D-Asset &amp;Liability '!Q311</f>
        <v>360187.08064218028</v>
      </c>
      <c r="R311" s="547">
        <f>'[8]RCB 3 An3D-Asset &amp;Liability '!R311</f>
        <v>0</v>
      </c>
      <c r="S311" s="545">
        <f>'[8]RCB 3 An3D-Asset &amp;Liability '!S311</f>
        <v>0</v>
      </c>
      <c r="T311" s="545">
        <f>'[8]RCB 3 An3D-Asset &amp;Liability '!T311</f>
        <v>0</v>
      </c>
      <c r="U311" s="545">
        <f>'[8]RCB 3 An3D-Asset &amp;Liability '!U311</f>
        <v>0</v>
      </c>
      <c r="V311" s="546">
        <f>'[8]RCB 3 An3D-Asset &amp;Liability '!V311</f>
        <v>0</v>
      </c>
      <c r="W311" s="547">
        <f>'[8]RCB 3 An3D-Asset &amp;Liability '!W311</f>
        <v>936601.35390699026</v>
      </c>
      <c r="X311" s="545">
        <f>'[8]RCB 3 An3D-Asset &amp;Liability '!X311</f>
        <v>13424.625604326448</v>
      </c>
      <c r="Y311" s="546">
        <f>'[8]RCB 3 An3D-Asset &amp;Liability '!Y311</f>
        <v>3894.7006299965678</v>
      </c>
      <c r="Z311" s="151"/>
      <c r="AA311" s="169">
        <f>'[8]RCB 3 An3D-Asset &amp;Liability '!AA311</f>
        <v>0</v>
      </c>
      <c r="AB311" s="170">
        <f>'[8]RCB 3 An3D-Asset &amp;Liability '!AB311</f>
        <v>0</v>
      </c>
      <c r="AC311" s="171">
        <f>'[8]RCB 3 An3D-Asset &amp;Liability '!AC311</f>
        <v>0</v>
      </c>
      <c r="AD311" s="169">
        <f>'[8]RCB 3 An3D-Asset &amp;Liability '!AD311</f>
        <v>0</v>
      </c>
      <c r="AE311" s="170">
        <f>'[8]RCB 3 An3D-Asset &amp;Liability '!AE311</f>
        <v>0</v>
      </c>
      <c r="AF311" s="170">
        <f>'[8]RCB 3 An3D-Asset &amp;Liability '!AF311</f>
        <v>0</v>
      </c>
      <c r="AG311" s="169">
        <f>'[8]RCB 3 An3D-Asset &amp;Liability '!AG311</f>
        <v>0</v>
      </c>
      <c r="AH311" s="170">
        <f>'[8]RCB 3 An3D-Asset &amp;Liability '!AH311</f>
        <v>0</v>
      </c>
      <c r="AI311" s="170">
        <f>'[8]RCB 3 An3D-Asset &amp;Liability '!AI311</f>
        <v>0</v>
      </c>
      <c r="AJ311" s="171">
        <f>'[8]RCB 3 An3D-Asset &amp;Liability '!AJ311</f>
        <v>0</v>
      </c>
      <c r="AK311" s="170">
        <f>'[8]RCB 3 An3D-Asset &amp;Liability '!AK311</f>
        <v>0</v>
      </c>
      <c r="AL311" s="170">
        <f>'[8]RCB 3 An3D-Asset &amp;Liability '!AL311</f>
        <v>0</v>
      </c>
      <c r="AM311" s="170">
        <f>'[8]RCB 3 An3D-Asset &amp;Liability '!AM311</f>
        <v>0</v>
      </c>
      <c r="AN311" s="169">
        <f>'[8]RCB 3 An3D-Asset &amp;Liability '!AN311</f>
        <v>0</v>
      </c>
      <c r="AO311" s="170">
        <f>'[8]RCB 3 An3D-Asset &amp;Liability '!AO311</f>
        <v>0</v>
      </c>
      <c r="AP311" s="171">
        <f>'[8]RCB 3 An3D-Asset &amp;Liability '!AP311</f>
        <v>0</v>
      </c>
    </row>
    <row r="312" spans="1:42">
      <c r="A312" s="168">
        <f>'[8]RCB 3 An3D-Asset &amp;Liability '!A312</f>
        <v>51167</v>
      </c>
      <c r="B312" s="545">
        <f>'[8]RCB 3 An3D-Asset &amp;Liability '!B312</f>
        <v>87401.830085990281</v>
      </c>
      <c r="C312" s="545">
        <f>'[8]RCB 3 An3D-Asset &amp;Liability '!C312</f>
        <v>3459.5418624664162</v>
      </c>
      <c r="D312" s="546">
        <f>'[8]RCB 3 An3D-Asset &amp;Liability '!D312</f>
        <v>283.32759919541849</v>
      </c>
      <c r="E312" s="547">
        <f>'[8]RCB 3 An3D-Asset &amp;Liability '!E312</f>
        <v>0</v>
      </c>
      <c r="F312" s="545">
        <f>'[8]RCB 3 An3D-Asset &amp;Liability '!F312</f>
        <v>0</v>
      </c>
      <c r="G312" s="545">
        <f>'[8]RCB 3 An3D-Asset &amp;Liability '!G312</f>
        <v>0</v>
      </c>
      <c r="H312" s="545">
        <f>'[8]RCB 3 An3D-Asset &amp;Liability '!H312</f>
        <v>0</v>
      </c>
      <c r="I312" s="546">
        <f>'[8]RCB 3 An3D-Asset &amp;Liability '!I312</f>
        <v>0</v>
      </c>
      <c r="J312" s="547">
        <f>'[8]RCB 3 An3D-Asset &amp;Liability '!J312</f>
        <v>0</v>
      </c>
      <c r="K312" s="545">
        <f>'[8]RCB 3 An3D-Asset &amp;Liability '!K312</f>
        <v>14812634.979471698</v>
      </c>
      <c r="L312" s="545">
        <f>'[8]RCB 3 An3D-Asset &amp;Liability '!L312</f>
        <v>300296.97771374328</v>
      </c>
      <c r="M312" s="545">
        <f>'[8]RCB 3 An3D-Asset &amp;Liability '!M312</f>
        <v>0</v>
      </c>
      <c r="N312" s="546">
        <f>'[8]RCB 3 An3D-Asset &amp;Liability '!N312</f>
        <v>35001.964023366789</v>
      </c>
      <c r="O312" s="547">
        <f>'[8]RCB 3 An3D-Asset &amp;Liability '!O312</f>
        <v>202754957.30488291</v>
      </c>
      <c r="P312" s="545">
        <f>'[8]RCB 3 An3D-Asset &amp;Liability '!P312</f>
        <v>7114601.4966996536</v>
      </c>
      <c r="Q312" s="546">
        <f>'[8]RCB 3 An3D-Asset &amp;Liability '!Q312</f>
        <v>350214.22540379048</v>
      </c>
      <c r="R312" s="547">
        <f>'[8]RCB 3 An3D-Asset &amp;Liability '!R312</f>
        <v>0</v>
      </c>
      <c r="S312" s="545">
        <f>'[8]RCB 3 An3D-Asset &amp;Liability '!S312</f>
        <v>0</v>
      </c>
      <c r="T312" s="545">
        <f>'[8]RCB 3 An3D-Asset &amp;Liability '!T312</f>
        <v>0</v>
      </c>
      <c r="U312" s="545">
        <f>'[8]RCB 3 An3D-Asset &amp;Liability '!U312</f>
        <v>0</v>
      </c>
      <c r="V312" s="546">
        <f>'[8]RCB 3 An3D-Asset &amp;Liability '!V312</f>
        <v>0</v>
      </c>
      <c r="W312" s="547">
        <f>'[8]RCB 3 An3D-Asset &amp;Liability '!W312</f>
        <v>923176.72830266354</v>
      </c>
      <c r="X312" s="545">
        <f>'[8]RCB 3 An3D-Asset &amp;Liability '!X312</f>
        <v>13480.449672464412</v>
      </c>
      <c r="Y312" s="546">
        <f>'[8]RCB 3 An3D-Asset &amp;Liability '!Y312</f>
        <v>3838.8765618585776</v>
      </c>
      <c r="Z312" s="151"/>
      <c r="AA312" s="169">
        <f>'[8]RCB 3 An3D-Asset &amp;Liability '!AA312</f>
        <v>0</v>
      </c>
      <c r="AB312" s="170">
        <f>'[8]RCB 3 An3D-Asset &amp;Liability '!AB312</f>
        <v>0</v>
      </c>
      <c r="AC312" s="171">
        <f>'[8]RCB 3 An3D-Asset &amp;Liability '!AC312</f>
        <v>0</v>
      </c>
      <c r="AD312" s="169">
        <f>'[8]RCB 3 An3D-Asset &amp;Liability '!AD312</f>
        <v>0</v>
      </c>
      <c r="AE312" s="170">
        <f>'[8]RCB 3 An3D-Asset &amp;Liability '!AE312</f>
        <v>0</v>
      </c>
      <c r="AF312" s="170">
        <f>'[8]RCB 3 An3D-Asset &amp;Liability '!AF312</f>
        <v>0</v>
      </c>
      <c r="AG312" s="169">
        <f>'[8]RCB 3 An3D-Asset &amp;Liability '!AG312</f>
        <v>0</v>
      </c>
      <c r="AH312" s="170">
        <f>'[8]RCB 3 An3D-Asset &amp;Liability '!AH312</f>
        <v>0</v>
      </c>
      <c r="AI312" s="170">
        <f>'[8]RCB 3 An3D-Asset &amp;Liability '!AI312</f>
        <v>0</v>
      </c>
      <c r="AJ312" s="171">
        <f>'[8]RCB 3 An3D-Asset &amp;Liability '!AJ312</f>
        <v>0</v>
      </c>
      <c r="AK312" s="170">
        <f>'[8]RCB 3 An3D-Asset &amp;Liability '!AK312</f>
        <v>0</v>
      </c>
      <c r="AL312" s="170">
        <f>'[8]RCB 3 An3D-Asset &amp;Liability '!AL312</f>
        <v>0</v>
      </c>
      <c r="AM312" s="170">
        <f>'[8]RCB 3 An3D-Asset &amp;Liability '!AM312</f>
        <v>0</v>
      </c>
      <c r="AN312" s="169">
        <f>'[8]RCB 3 An3D-Asset &amp;Liability '!AN312</f>
        <v>0</v>
      </c>
      <c r="AO312" s="170">
        <f>'[8]RCB 3 An3D-Asset &amp;Liability '!AO312</f>
        <v>0</v>
      </c>
      <c r="AP312" s="171">
        <f>'[8]RCB 3 An3D-Asset &amp;Liability '!AP312</f>
        <v>0</v>
      </c>
    </row>
    <row r="313" spans="1:42">
      <c r="A313" s="168">
        <f>'[8]RCB 3 An3D-Asset &amp;Liability '!A313</f>
        <v>51196</v>
      </c>
      <c r="B313" s="545">
        <f>'[8]RCB 3 An3D-Asset &amp;Liability '!B313</f>
        <v>83942.288223523865</v>
      </c>
      <c r="C313" s="545">
        <f>'[8]RCB 3 An3D-Asset &amp;Liability '!C313</f>
        <v>3470.7565440039034</v>
      </c>
      <c r="D313" s="546">
        <f>'[8]RCB 3 An3D-Asset &amp;Liability '!D313</f>
        <v>272.11291765792316</v>
      </c>
      <c r="E313" s="547">
        <f>'[8]RCB 3 An3D-Asset &amp;Liability '!E313</f>
        <v>0</v>
      </c>
      <c r="F313" s="545">
        <f>'[8]RCB 3 An3D-Asset &amp;Liability '!F313</f>
        <v>0</v>
      </c>
      <c r="G313" s="545">
        <f>'[8]RCB 3 An3D-Asset &amp;Liability '!G313</f>
        <v>0</v>
      </c>
      <c r="H313" s="545">
        <f>'[8]RCB 3 An3D-Asset &amp;Liability '!H313</f>
        <v>0</v>
      </c>
      <c r="I313" s="546">
        <f>'[8]RCB 3 An3D-Asset &amp;Liability '!I313</f>
        <v>0</v>
      </c>
      <c r="J313" s="547">
        <f>'[8]RCB 3 An3D-Asset &amp;Liability '!J313</f>
        <v>0</v>
      </c>
      <c r="K313" s="545">
        <f>'[8]RCB 3 An3D-Asset &amp;Liability '!K313</f>
        <v>14512338.001757963</v>
      </c>
      <c r="L313" s="545">
        <f>'[8]RCB 3 An3D-Asset &amp;Liability '!L313</f>
        <v>775846.66570367734</v>
      </c>
      <c r="M313" s="545">
        <f>'[8]RCB 3 An3D-Asset &amp;Liability '!M313</f>
        <v>0</v>
      </c>
      <c r="N313" s="546">
        <f>'[8]RCB 3 An3D-Asset &amp;Liability '!N313</f>
        <v>34289.782880869978</v>
      </c>
      <c r="O313" s="547">
        <f>'[8]RCB 3 An3D-Asset &amp;Liability '!O313</f>
        <v>195640355.80818298</v>
      </c>
      <c r="P313" s="545">
        <f>'[8]RCB 3 An3D-Asset &amp;Liability '!P313</f>
        <v>6579055.7341394527</v>
      </c>
      <c r="Q313" s="546">
        <f>'[8]RCB 3 An3D-Asset &amp;Liability '!Q313</f>
        <v>339517.03284873272</v>
      </c>
      <c r="R313" s="547">
        <f>'[8]RCB 3 An3D-Asset &amp;Liability '!R313</f>
        <v>0</v>
      </c>
      <c r="S313" s="545">
        <f>'[8]RCB 3 An3D-Asset &amp;Liability '!S313</f>
        <v>0</v>
      </c>
      <c r="T313" s="545">
        <f>'[8]RCB 3 An3D-Asset &amp;Liability '!T313</f>
        <v>0</v>
      </c>
      <c r="U313" s="545">
        <f>'[8]RCB 3 An3D-Asset &amp;Liability '!U313</f>
        <v>0</v>
      </c>
      <c r="V313" s="546">
        <f>'[8]RCB 3 An3D-Asset &amp;Liability '!V313</f>
        <v>0</v>
      </c>
      <c r="W313" s="547">
        <f>'[8]RCB 3 An3D-Asset &amp;Liability '!W313</f>
        <v>909696.27863019938</v>
      </c>
      <c r="X313" s="545">
        <f>'[8]RCB 3 An3D-Asset &amp;Liability '!X313</f>
        <v>11960.050486446973</v>
      </c>
      <c r="Y313" s="546">
        <f>'[8]RCB 3 An3D-Asset &amp;Liability '!Y313</f>
        <v>3782.8203586372451</v>
      </c>
      <c r="Z313" s="151"/>
      <c r="AA313" s="169">
        <f>'[8]RCB 3 An3D-Asset &amp;Liability '!AA313</f>
        <v>0</v>
      </c>
      <c r="AB313" s="170">
        <f>'[8]RCB 3 An3D-Asset &amp;Liability '!AB313</f>
        <v>0</v>
      </c>
      <c r="AC313" s="171">
        <f>'[8]RCB 3 An3D-Asset &amp;Liability '!AC313</f>
        <v>0</v>
      </c>
      <c r="AD313" s="169">
        <f>'[8]RCB 3 An3D-Asset &amp;Liability '!AD313</f>
        <v>0</v>
      </c>
      <c r="AE313" s="170">
        <f>'[8]RCB 3 An3D-Asset &amp;Liability '!AE313</f>
        <v>0</v>
      </c>
      <c r="AF313" s="170">
        <f>'[8]RCB 3 An3D-Asset &amp;Liability '!AF313</f>
        <v>0</v>
      </c>
      <c r="AG313" s="169">
        <f>'[8]RCB 3 An3D-Asset &amp;Liability '!AG313</f>
        <v>0</v>
      </c>
      <c r="AH313" s="170">
        <f>'[8]RCB 3 An3D-Asset &amp;Liability '!AH313</f>
        <v>0</v>
      </c>
      <c r="AI313" s="170">
        <f>'[8]RCB 3 An3D-Asset &amp;Liability '!AI313</f>
        <v>0</v>
      </c>
      <c r="AJ313" s="171">
        <f>'[8]RCB 3 An3D-Asset &amp;Liability '!AJ313</f>
        <v>0</v>
      </c>
      <c r="AK313" s="170">
        <f>'[8]RCB 3 An3D-Asset &amp;Liability '!AK313</f>
        <v>0</v>
      </c>
      <c r="AL313" s="170">
        <f>'[8]RCB 3 An3D-Asset &amp;Liability '!AL313</f>
        <v>0</v>
      </c>
      <c r="AM313" s="170">
        <f>'[8]RCB 3 An3D-Asset &amp;Liability '!AM313</f>
        <v>0</v>
      </c>
      <c r="AN313" s="169">
        <f>'[8]RCB 3 An3D-Asset &amp;Liability '!AN313</f>
        <v>0</v>
      </c>
      <c r="AO313" s="170">
        <f>'[8]RCB 3 An3D-Asset &amp;Liability '!AO313</f>
        <v>0</v>
      </c>
      <c r="AP313" s="171">
        <f>'[8]RCB 3 An3D-Asset &amp;Liability '!AP313</f>
        <v>0</v>
      </c>
    </row>
    <row r="314" spans="1:42">
      <c r="A314" s="168">
        <f>'[8]RCB 3 An3D-Asset &amp;Liability '!A314</f>
        <v>51227</v>
      </c>
      <c r="B314" s="545">
        <f>'[8]RCB 3 An3D-Asset &amp;Liability '!B314</f>
        <v>80471.531679519961</v>
      </c>
      <c r="C314" s="545">
        <f>'[8]RCB 3 An3D-Asset &amp;Liability '!C314</f>
        <v>3482.0075798007238</v>
      </c>
      <c r="D314" s="546">
        <f>'[8]RCB 3 An3D-Asset &amp;Liability '!D314</f>
        <v>260.86188186111053</v>
      </c>
      <c r="E314" s="547">
        <f>'[8]RCB 3 An3D-Asset &amp;Liability '!E314</f>
        <v>0</v>
      </c>
      <c r="F314" s="545">
        <f>'[8]RCB 3 An3D-Asset &amp;Liability '!F314</f>
        <v>0</v>
      </c>
      <c r="G314" s="545">
        <f>'[8]RCB 3 An3D-Asset &amp;Liability '!G314</f>
        <v>0</v>
      </c>
      <c r="H314" s="545">
        <f>'[8]RCB 3 An3D-Asset &amp;Liability '!H314</f>
        <v>0</v>
      </c>
      <c r="I314" s="546">
        <f>'[8]RCB 3 An3D-Asset &amp;Liability '!I314</f>
        <v>0</v>
      </c>
      <c r="J314" s="547">
        <f>'[8]RCB 3 An3D-Asset &amp;Liability '!J314</f>
        <v>0</v>
      </c>
      <c r="K314" s="545">
        <f>'[8]RCB 3 An3D-Asset &amp;Liability '!K314</f>
        <v>13736491.33605429</v>
      </c>
      <c r="L314" s="545">
        <f>'[8]RCB 3 An3D-Asset &amp;Liability '!L314</f>
        <v>553941.50957643369</v>
      </c>
      <c r="M314" s="545">
        <f>'[8]RCB 3 An3D-Asset &amp;Liability '!M314</f>
        <v>0</v>
      </c>
      <c r="N314" s="546">
        <f>'[8]RCB 3 An3D-Asset &amp;Liability '!N314</f>
        <v>33002.411958106837</v>
      </c>
      <c r="O314" s="547">
        <f>'[8]RCB 3 An3D-Asset &amp;Liability '!O314</f>
        <v>189061300.07404372</v>
      </c>
      <c r="P314" s="545">
        <f>'[8]RCB 3 An3D-Asset &amp;Liability '!P314</f>
        <v>5498681.37994608</v>
      </c>
      <c r="Q314" s="546">
        <f>'[8]RCB 3 An3D-Asset &amp;Liability '!Q314</f>
        <v>328162.58237565274</v>
      </c>
      <c r="R314" s="547">
        <f>'[8]RCB 3 An3D-Asset &amp;Liability '!R314</f>
        <v>0</v>
      </c>
      <c r="S314" s="545">
        <f>'[8]RCB 3 An3D-Asset &amp;Liability '!S314</f>
        <v>0</v>
      </c>
      <c r="T314" s="545">
        <f>'[8]RCB 3 An3D-Asset &amp;Liability '!T314</f>
        <v>0</v>
      </c>
      <c r="U314" s="545">
        <f>'[8]RCB 3 An3D-Asset &amp;Liability '!U314</f>
        <v>0</v>
      </c>
      <c r="V314" s="546">
        <f>'[8]RCB 3 An3D-Asset &amp;Liability '!V314</f>
        <v>0</v>
      </c>
      <c r="W314" s="547">
        <f>'[8]RCB 3 An3D-Asset &amp;Liability '!W314</f>
        <v>897736.22814375232</v>
      </c>
      <c r="X314" s="545">
        <f>'[8]RCB 3 An3D-Asset &amp;Liability '!X314</f>
        <v>12009.784363053102</v>
      </c>
      <c r="Y314" s="546">
        <f>'[8]RCB 3 An3D-Asset &amp;Liability '!Y314</f>
        <v>3733.0864820311044</v>
      </c>
      <c r="Z314" s="151"/>
      <c r="AA314" s="169">
        <f>'[8]RCB 3 An3D-Asset &amp;Liability '!AA314</f>
        <v>0</v>
      </c>
      <c r="AB314" s="170">
        <f>'[8]RCB 3 An3D-Asset &amp;Liability '!AB314</f>
        <v>0</v>
      </c>
      <c r="AC314" s="171">
        <f>'[8]RCB 3 An3D-Asset &amp;Liability '!AC314</f>
        <v>0</v>
      </c>
      <c r="AD314" s="169">
        <f>'[8]RCB 3 An3D-Asset &amp;Liability '!AD314</f>
        <v>0</v>
      </c>
      <c r="AE314" s="170">
        <f>'[8]RCB 3 An3D-Asset &amp;Liability '!AE314</f>
        <v>0</v>
      </c>
      <c r="AF314" s="170">
        <f>'[8]RCB 3 An3D-Asset &amp;Liability '!AF314</f>
        <v>0</v>
      </c>
      <c r="AG314" s="169">
        <f>'[8]RCB 3 An3D-Asset &amp;Liability '!AG314</f>
        <v>0</v>
      </c>
      <c r="AH314" s="170">
        <f>'[8]RCB 3 An3D-Asset &amp;Liability '!AH314</f>
        <v>0</v>
      </c>
      <c r="AI314" s="170">
        <f>'[8]RCB 3 An3D-Asset &amp;Liability '!AI314</f>
        <v>0</v>
      </c>
      <c r="AJ314" s="171">
        <f>'[8]RCB 3 An3D-Asset &amp;Liability '!AJ314</f>
        <v>0</v>
      </c>
      <c r="AK314" s="170">
        <f>'[8]RCB 3 An3D-Asset &amp;Liability '!AK314</f>
        <v>0</v>
      </c>
      <c r="AL314" s="170">
        <f>'[8]RCB 3 An3D-Asset &amp;Liability '!AL314</f>
        <v>0</v>
      </c>
      <c r="AM314" s="170">
        <f>'[8]RCB 3 An3D-Asset &amp;Liability '!AM314</f>
        <v>0</v>
      </c>
      <c r="AN314" s="169">
        <f>'[8]RCB 3 An3D-Asset &amp;Liability '!AN314</f>
        <v>0</v>
      </c>
      <c r="AO314" s="170">
        <f>'[8]RCB 3 An3D-Asset &amp;Liability '!AO314</f>
        <v>0</v>
      </c>
      <c r="AP314" s="171">
        <f>'[8]RCB 3 An3D-Asset &amp;Liability '!AP314</f>
        <v>0</v>
      </c>
    </row>
    <row r="315" spans="1:42">
      <c r="A315" s="168">
        <f>'[8]RCB 3 An3D-Asset &amp;Liability '!A315</f>
        <v>51257</v>
      </c>
      <c r="B315" s="545">
        <f>'[8]RCB 3 An3D-Asset &amp;Liability '!B315</f>
        <v>76989.524099719245</v>
      </c>
      <c r="C315" s="545">
        <f>'[8]RCB 3 An3D-Asset &amp;Liability '!C315</f>
        <v>3493.2950877052335</v>
      </c>
      <c r="D315" s="546">
        <f>'[8]RCB 3 An3D-Asset &amp;Liability '!D315</f>
        <v>249.57437395658982</v>
      </c>
      <c r="E315" s="547">
        <f>'[8]RCB 3 An3D-Asset &amp;Liability '!E315</f>
        <v>0</v>
      </c>
      <c r="F315" s="545">
        <f>'[8]RCB 3 An3D-Asset &amp;Liability '!F315</f>
        <v>0</v>
      </c>
      <c r="G315" s="545">
        <f>'[8]RCB 3 An3D-Asset &amp;Liability '!G315</f>
        <v>0</v>
      </c>
      <c r="H315" s="545">
        <f>'[8]RCB 3 An3D-Asset &amp;Liability '!H315</f>
        <v>0</v>
      </c>
      <c r="I315" s="546">
        <f>'[8]RCB 3 An3D-Asset &amp;Liability '!I315</f>
        <v>0</v>
      </c>
      <c r="J315" s="547">
        <f>'[8]RCB 3 An3D-Asset &amp;Liability '!J315</f>
        <v>0</v>
      </c>
      <c r="K315" s="545">
        <f>'[8]RCB 3 An3D-Asset &amp;Liability '!K315</f>
        <v>13182549.826477854</v>
      </c>
      <c r="L315" s="545">
        <f>'[8]RCB 3 An3D-Asset &amp;Liability '!L315</f>
        <v>393159.71437937475</v>
      </c>
      <c r="M315" s="545">
        <f>'[8]RCB 3 An3D-Asset &amp;Liability '!M315</f>
        <v>0</v>
      </c>
      <c r="N315" s="546">
        <f>'[8]RCB 3 An3D-Asset &amp;Liability '!N315</f>
        <v>31815.252363987624</v>
      </c>
      <c r="O315" s="547">
        <f>'[8]RCB 3 An3D-Asset &amp;Liability '!O315</f>
        <v>183562618.69409773</v>
      </c>
      <c r="P315" s="545">
        <f>'[8]RCB 3 An3D-Asset &amp;Liability '!P315</f>
        <v>5535224.563026499</v>
      </c>
      <c r="Q315" s="546">
        <f>'[8]RCB 3 An3D-Asset &amp;Liability '!Q315</f>
        <v>319354.96453148086</v>
      </c>
      <c r="R315" s="547">
        <f>'[8]RCB 3 An3D-Asset &amp;Liability '!R315</f>
        <v>0</v>
      </c>
      <c r="S315" s="545">
        <f>'[8]RCB 3 An3D-Asset &amp;Liability '!S315</f>
        <v>0</v>
      </c>
      <c r="T315" s="545">
        <f>'[8]RCB 3 An3D-Asset &amp;Liability '!T315</f>
        <v>0</v>
      </c>
      <c r="U315" s="545">
        <f>'[8]RCB 3 An3D-Asset &amp;Liability '!U315</f>
        <v>0</v>
      </c>
      <c r="V315" s="546">
        <f>'[8]RCB 3 An3D-Asset &amp;Liability '!V315</f>
        <v>0</v>
      </c>
      <c r="W315" s="547">
        <f>'[8]RCB 3 An3D-Asset &amp;Liability '!W315</f>
        <v>885726.44378069905</v>
      </c>
      <c r="X315" s="545">
        <f>'[8]RCB 3 An3D-Asset &amp;Liability '!X315</f>
        <v>12059.725049696115</v>
      </c>
      <c r="Y315" s="546">
        <f>'[8]RCB 3 An3D-Asset &amp;Liability '!Y315</f>
        <v>3683.1457953880749</v>
      </c>
      <c r="Z315" s="151"/>
      <c r="AA315" s="169">
        <f>'[8]RCB 3 An3D-Asset &amp;Liability '!AA315</f>
        <v>0</v>
      </c>
      <c r="AB315" s="170">
        <f>'[8]RCB 3 An3D-Asset &amp;Liability '!AB315</f>
        <v>0</v>
      </c>
      <c r="AC315" s="171">
        <f>'[8]RCB 3 An3D-Asset &amp;Liability '!AC315</f>
        <v>0</v>
      </c>
      <c r="AD315" s="169">
        <f>'[8]RCB 3 An3D-Asset &amp;Liability '!AD315</f>
        <v>0</v>
      </c>
      <c r="AE315" s="170">
        <f>'[8]RCB 3 An3D-Asset &amp;Liability '!AE315</f>
        <v>0</v>
      </c>
      <c r="AF315" s="170">
        <f>'[8]RCB 3 An3D-Asset &amp;Liability '!AF315</f>
        <v>0</v>
      </c>
      <c r="AG315" s="169">
        <f>'[8]RCB 3 An3D-Asset &amp;Liability '!AG315</f>
        <v>0</v>
      </c>
      <c r="AH315" s="170">
        <f>'[8]RCB 3 An3D-Asset &amp;Liability '!AH315</f>
        <v>0</v>
      </c>
      <c r="AI315" s="170">
        <f>'[8]RCB 3 An3D-Asset &amp;Liability '!AI315</f>
        <v>0</v>
      </c>
      <c r="AJ315" s="171">
        <f>'[8]RCB 3 An3D-Asset &amp;Liability '!AJ315</f>
        <v>0</v>
      </c>
      <c r="AK315" s="170">
        <f>'[8]RCB 3 An3D-Asset &amp;Liability '!AK315</f>
        <v>0</v>
      </c>
      <c r="AL315" s="170">
        <f>'[8]RCB 3 An3D-Asset &amp;Liability '!AL315</f>
        <v>0</v>
      </c>
      <c r="AM315" s="170">
        <f>'[8]RCB 3 An3D-Asset &amp;Liability '!AM315</f>
        <v>0</v>
      </c>
      <c r="AN315" s="169">
        <f>'[8]RCB 3 An3D-Asset &amp;Liability '!AN315</f>
        <v>0</v>
      </c>
      <c r="AO315" s="170">
        <f>'[8]RCB 3 An3D-Asset &amp;Liability '!AO315</f>
        <v>0</v>
      </c>
      <c r="AP315" s="171">
        <f>'[8]RCB 3 An3D-Asset &amp;Liability '!AP315</f>
        <v>0</v>
      </c>
    </row>
    <row r="316" spans="1:42">
      <c r="A316" s="168">
        <f>'[8]RCB 3 An3D-Asset &amp;Liability '!A316</f>
        <v>51288</v>
      </c>
      <c r="B316" s="545">
        <f>'[8]RCB 3 An3D-Asset &amp;Liability '!B316</f>
        <v>73496.22901201401</v>
      </c>
      <c r="C316" s="545">
        <f>'[8]RCB 3 An3D-Asset &amp;Liability '!C316</f>
        <v>3504.6191859478749</v>
      </c>
      <c r="D316" s="546">
        <f>'[8]RCB 3 An3D-Asset &amp;Liability '!D316</f>
        <v>238.25027571394537</v>
      </c>
      <c r="E316" s="547">
        <f>'[8]RCB 3 An3D-Asset &amp;Liability '!E316</f>
        <v>0</v>
      </c>
      <c r="F316" s="545">
        <f>'[8]RCB 3 An3D-Asset &amp;Liability '!F316</f>
        <v>0</v>
      </c>
      <c r="G316" s="545">
        <f>'[8]RCB 3 An3D-Asset &amp;Liability '!G316</f>
        <v>0</v>
      </c>
      <c r="H316" s="545">
        <f>'[8]RCB 3 An3D-Asset &amp;Liability '!H316</f>
        <v>0</v>
      </c>
      <c r="I316" s="546">
        <f>'[8]RCB 3 An3D-Asset &amp;Liability '!I316</f>
        <v>0</v>
      </c>
      <c r="J316" s="547">
        <f>'[8]RCB 3 An3D-Asset &amp;Liability '!J316</f>
        <v>0</v>
      </c>
      <c r="K316" s="545">
        <f>'[8]RCB 3 An3D-Asset &amp;Liability '!K316</f>
        <v>12789390.112098478</v>
      </c>
      <c r="L316" s="545">
        <f>'[8]RCB 3 An3D-Asset &amp;Liability '!L316</f>
        <v>577315.58713232947</v>
      </c>
      <c r="M316" s="545">
        <f>'[8]RCB 3 An3D-Asset &amp;Liability '!M316</f>
        <v>0</v>
      </c>
      <c r="N316" s="546">
        <f>'[8]RCB 3 An3D-Asset &amp;Liability '!N316</f>
        <v>30906.566298071186</v>
      </c>
      <c r="O316" s="547">
        <f>'[8]RCB 3 An3D-Asset &amp;Liability '!O316</f>
        <v>178027394.13107106</v>
      </c>
      <c r="P316" s="545">
        <f>'[8]RCB 3 An3D-Asset &amp;Liability '!P316</f>
        <v>7594530.185007059</v>
      </c>
      <c r="Q316" s="546">
        <f>'[8]RCB 3 An3D-Asset &amp;Liability '!Q316</f>
        <v>309471.97343239089</v>
      </c>
      <c r="R316" s="547">
        <f>'[8]RCB 3 An3D-Asset &amp;Liability '!R316</f>
        <v>0</v>
      </c>
      <c r="S316" s="545">
        <f>'[8]RCB 3 An3D-Asset &amp;Liability '!S316</f>
        <v>0</v>
      </c>
      <c r="T316" s="545">
        <f>'[8]RCB 3 An3D-Asset &amp;Liability '!T316</f>
        <v>0</v>
      </c>
      <c r="U316" s="545">
        <f>'[8]RCB 3 An3D-Asset &amp;Liability '!U316</f>
        <v>0</v>
      </c>
      <c r="V316" s="546">
        <f>'[8]RCB 3 An3D-Asset &amp;Liability '!V316</f>
        <v>0</v>
      </c>
      <c r="W316" s="547">
        <f>'[8]RCB 3 An3D-Asset &amp;Liability '!W316</f>
        <v>873666.71873100311</v>
      </c>
      <c r="X316" s="545">
        <f>'[8]RCB 3 An3D-Asset &amp;Liability '!X316</f>
        <v>12109.873406361075</v>
      </c>
      <c r="Y316" s="546">
        <f>'[8]RCB 3 An3D-Asset &amp;Liability '!Y316</f>
        <v>3632.9974387230877</v>
      </c>
      <c r="Z316" s="151"/>
      <c r="AA316" s="169">
        <f>'[8]RCB 3 An3D-Asset &amp;Liability '!AA316</f>
        <v>0</v>
      </c>
      <c r="AB316" s="170">
        <f>'[8]RCB 3 An3D-Asset &amp;Liability '!AB316</f>
        <v>0</v>
      </c>
      <c r="AC316" s="171">
        <f>'[8]RCB 3 An3D-Asset &amp;Liability '!AC316</f>
        <v>0</v>
      </c>
      <c r="AD316" s="169">
        <f>'[8]RCB 3 An3D-Asset &amp;Liability '!AD316</f>
        <v>0</v>
      </c>
      <c r="AE316" s="170">
        <f>'[8]RCB 3 An3D-Asset &amp;Liability '!AE316</f>
        <v>0</v>
      </c>
      <c r="AF316" s="170">
        <f>'[8]RCB 3 An3D-Asset &amp;Liability '!AF316</f>
        <v>0</v>
      </c>
      <c r="AG316" s="169">
        <f>'[8]RCB 3 An3D-Asset &amp;Liability '!AG316</f>
        <v>0</v>
      </c>
      <c r="AH316" s="170">
        <f>'[8]RCB 3 An3D-Asset &amp;Liability '!AH316</f>
        <v>0</v>
      </c>
      <c r="AI316" s="170">
        <f>'[8]RCB 3 An3D-Asset &amp;Liability '!AI316</f>
        <v>0</v>
      </c>
      <c r="AJ316" s="171">
        <f>'[8]RCB 3 An3D-Asset &amp;Liability '!AJ316</f>
        <v>0</v>
      </c>
      <c r="AK316" s="170">
        <f>'[8]RCB 3 An3D-Asset &amp;Liability '!AK316</f>
        <v>0</v>
      </c>
      <c r="AL316" s="170">
        <f>'[8]RCB 3 An3D-Asset &amp;Liability '!AL316</f>
        <v>0</v>
      </c>
      <c r="AM316" s="170">
        <f>'[8]RCB 3 An3D-Asset &amp;Liability '!AM316</f>
        <v>0</v>
      </c>
      <c r="AN316" s="169">
        <f>'[8]RCB 3 An3D-Asset &amp;Liability '!AN316</f>
        <v>0</v>
      </c>
      <c r="AO316" s="170">
        <f>'[8]RCB 3 An3D-Asset &amp;Liability '!AO316</f>
        <v>0</v>
      </c>
      <c r="AP316" s="171">
        <f>'[8]RCB 3 An3D-Asset &amp;Liability '!AP316</f>
        <v>0</v>
      </c>
    </row>
    <row r="317" spans="1:42">
      <c r="A317" s="168">
        <f>'[8]RCB 3 An3D-Asset &amp;Liability '!A317</f>
        <v>51318</v>
      </c>
      <c r="B317" s="545">
        <f>'[8]RCB 3 An3D-Asset &amp;Liability '!B317</f>
        <v>69991.609826066124</v>
      </c>
      <c r="C317" s="545">
        <f>'[8]RCB 3 An3D-Asset &amp;Liability '!C317</f>
        <v>3515.9799931423095</v>
      </c>
      <c r="D317" s="546">
        <f>'[8]RCB 3 An3D-Asset &amp;Liability '!D317</f>
        <v>226.88946851949771</v>
      </c>
      <c r="E317" s="547">
        <f>'[8]RCB 3 An3D-Asset &amp;Liability '!E317</f>
        <v>0</v>
      </c>
      <c r="F317" s="545">
        <f>'[8]RCB 3 An3D-Asset &amp;Liability '!F317</f>
        <v>0</v>
      </c>
      <c r="G317" s="545">
        <f>'[8]RCB 3 An3D-Asset &amp;Liability '!G317</f>
        <v>0</v>
      </c>
      <c r="H317" s="545">
        <f>'[8]RCB 3 An3D-Asset &amp;Liability '!H317</f>
        <v>0</v>
      </c>
      <c r="I317" s="546">
        <f>'[8]RCB 3 An3D-Asset &amp;Liability '!I317</f>
        <v>0</v>
      </c>
      <c r="J317" s="547">
        <f>'[8]RCB 3 An3D-Asset &amp;Liability '!J317</f>
        <v>0</v>
      </c>
      <c r="K317" s="545">
        <f>'[8]RCB 3 An3D-Asset &amp;Liability '!K317</f>
        <v>12212074.524966162</v>
      </c>
      <c r="L317" s="545">
        <f>'[8]RCB 3 An3D-Asset &amp;Liability '!L317</f>
        <v>457813.10983337101</v>
      </c>
      <c r="M317" s="545">
        <f>'[8]RCB 3 An3D-Asset &amp;Liability '!M317</f>
        <v>0</v>
      </c>
      <c r="N317" s="546">
        <f>'[8]RCB 3 An3D-Asset &amp;Liability '!N317</f>
        <v>29614.136671816595</v>
      </c>
      <c r="O317" s="547">
        <f>'[8]RCB 3 An3D-Asset &amp;Liability '!O317</f>
        <v>170432863.94606411</v>
      </c>
      <c r="P317" s="545">
        <f>'[8]RCB 3 An3D-Asset &amp;Liability '!P317</f>
        <v>5601136.26329129</v>
      </c>
      <c r="Q317" s="546">
        <f>'[8]RCB 3 An3D-Asset &amp;Liability '!Q317</f>
        <v>296898.88944721781</v>
      </c>
      <c r="R317" s="547">
        <f>'[8]RCB 3 An3D-Asset &amp;Liability '!R317</f>
        <v>0</v>
      </c>
      <c r="S317" s="545">
        <f>'[8]RCB 3 An3D-Asset &amp;Liability '!S317</f>
        <v>0</v>
      </c>
      <c r="T317" s="545">
        <f>'[8]RCB 3 An3D-Asset &amp;Liability '!T317</f>
        <v>0</v>
      </c>
      <c r="U317" s="545">
        <f>'[8]RCB 3 An3D-Asset &amp;Liability '!U317</f>
        <v>0</v>
      </c>
      <c r="V317" s="546">
        <f>'[8]RCB 3 An3D-Asset &amp;Liability '!V317</f>
        <v>0</v>
      </c>
      <c r="W317" s="547">
        <f>'[8]RCB 3 An3D-Asset &amp;Liability '!W317</f>
        <v>861556.84532464214</v>
      </c>
      <c r="X317" s="545">
        <f>'[8]RCB 3 An3D-Asset &amp;Liability '!X317</f>
        <v>42162.140296609177</v>
      </c>
      <c r="Y317" s="546">
        <f>'[8]RCB 3 An3D-Asset &amp;Liability '!Y317</f>
        <v>3582.6405484749707</v>
      </c>
      <c r="Z317" s="151"/>
      <c r="AA317" s="169">
        <f>'[8]RCB 3 An3D-Asset &amp;Liability '!AA317</f>
        <v>0</v>
      </c>
      <c r="AB317" s="170">
        <f>'[8]RCB 3 An3D-Asset &amp;Liability '!AB317</f>
        <v>0</v>
      </c>
      <c r="AC317" s="171">
        <f>'[8]RCB 3 An3D-Asset &amp;Liability '!AC317</f>
        <v>0</v>
      </c>
      <c r="AD317" s="169">
        <f>'[8]RCB 3 An3D-Asset &amp;Liability '!AD317</f>
        <v>0</v>
      </c>
      <c r="AE317" s="170">
        <f>'[8]RCB 3 An3D-Asset &amp;Liability '!AE317</f>
        <v>0</v>
      </c>
      <c r="AF317" s="170">
        <f>'[8]RCB 3 An3D-Asset &amp;Liability '!AF317</f>
        <v>0</v>
      </c>
      <c r="AG317" s="169">
        <f>'[8]RCB 3 An3D-Asset &amp;Liability '!AG317</f>
        <v>0</v>
      </c>
      <c r="AH317" s="170">
        <f>'[8]RCB 3 An3D-Asset &amp;Liability '!AH317</f>
        <v>0</v>
      </c>
      <c r="AI317" s="170">
        <f>'[8]RCB 3 An3D-Asset &amp;Liability '!AI317</f>
        <v>0</v>
      </c>
      <c r="AJ317" s="171">
        <f>'[8]RCB 3 An3D-Asset &amp;Liability '!AJ317</f>
        <v>0</v>
      </c>
      <c r="AK317" s="170">
        <f>'[8]RCB 3 An3D-Asset &amp;Liability '!AK317</f>
        <v>0</v>
      </c>
      <c r="AL317" s="170">
        <f>'[8]RCB 3 An3D-Asset &amp;Liability '!AL317</f>
        <v>0</v>
      </c>
      <c r="AM317" s="170">
        <f>'[8]RCB 3 An3D-Asset &amp;Liability '!AM317</f>
        <v>0</v>
      </c>
      <c r="AN317" s="169">
        <f>'[8]RCB 3 An3D-Asset &amp;Liability '!AN317</f>
        <v>0</v>
      </c>
      <c r="AO317" s="170">
        <f>'[8]RCB 3 An3D-Asset &amp;Liability '!AO317</f>
        <v>0</v>
      </c>
      <c r="AP317" s="171">
        <f>'[8]RCB 3 An3D-Asset &amp;Liability '!AP317</f>
        <v>0</v>
      </c>
    </row>
    <row r="318" spans="1:42">
      <c r="A318" s="168">
        <f>'[8]RCB 3 An3D-Asset &amp;Liability '!A318</f>
        <v>51349</v>
      </c>
      <c r="B318" s="545">
        <f>'[8]RCB 3 An3D-Asset &amp;Liability '!B318</f>
        <v>66475.62983292382</v>
      </c>
      <c r="C318" s="545">
        <f>'[8]RCB 3 An3D-Asset &amp;Liability '!C318</f>
        <v>3527.377628286742</v>
      </c>
      <c r="D318" s="546">
        <f>'[8]RCB 3 An3D-Asset &amp;Liability '!D318</f>
        <v>215.49183337506136</v>
      </c>
      <c r="E318" s="547">
        <f>'[8]RCB 3 An3D-Asset &amp;Liability '!E318</f>
        <v>0</v>
      </c>
      <c r="F318" s="545">
        <f>'[8]RCB 3 An3D-Asset &amp;Liability '!F318</f>
        <v>0</v>
      </c>
      <c r="G318" s="545">
        <f>'[8]RCB 3 An3D-Asset &amp;Liability '!G318</f>
        <v>0</v>
      </c>
      <c r="H318" s="545">
        <f>'[8]RCB 3 An3D-Asset &amp;Liability '!H318</f>
        <v>0</v>
      </c>
      <c r="I318" s="546">
        <f>'[8]RCB 3 An3D-Asset &amp;Liability '!I318</f>
        <v>0</v>
      </c>
      <c r="J318" s="547">
        <f>'[8]RCB 3 An3D-Asset &amp;Liability '!J318</f>
        <v>0</v>
      </c>
      <c r="K318" s="545">
        <f>'[8]RCB 3 An3D-Asset &amp;Liability '!K318</f>
        <v>11754261.415132793</v>
      </c>
      <c r="L318" s="545">
        <f>'[8]RCB 3 An3D-Asset &amp;Liability '!L318</f>
        <v>500098.09406313865</v>
      </c>
      <c r="M318" s="545">
        <f>'[8]RCB 3 An3D-Asset &amp;Liability '!M318</f>
        <v>0</v>
      </c>
      <c r="N318" s="546">
        <f>'[8]RCB 3 An3D-Asset &amp;Liability '!N318</f>
        <v>28587.477906329957</v>
      </c>
      <c r="O318" s="547">
        <f>'[8]RCB 3 An3D-Asset &amp;Liability '!O318</f>
        <v>164831727.68277267</v>
      </c>
      <c r="P318" s="545">
        <f>'[8]RCB 3 An3D-Asset &amp;Liability '!P318</f>
        <v>6002497.6186683569</v>
      </c>
      <c r="Q318" s="546">
        <f>'[8]RCB 3 An3D-Asset &amp;Liability '!Q318</f>
        <v>287054.08396390639</v>
      </c>
      <c r="R318" s="547">
        <f>'[8]RCB 3 An3D-Asset &amp;Liability '!R318</f>
        <v>0</v>
      </c>
      <c r="S318" s="545">
        <f>'[8]RCB 3 An3D-Asset &amp;Liability '!S318</f>
        <v>0</v>
      </c>
      <c r="T318" s="545">
        <f>'[8]RCB 3 An3D-Asset &amp;Liability '!T318</f>
        <v>0</v>
      </c>
      <c r="U318" s="545">
        <f>'[8]RCB 3 An3D-Asset &amp;Liability '!U318</f>
        <v>0</v>
      </c>
      <c r="V318" s="546">
        <f>'[8]RCB 3 An3D-Asset &amp;Liability '!V318</f>
        <v>0</v>
      </c>
      <c r="W318" s="547">
        <f>'[8]RCB 3 An3D-Asset &amp;Liability '!W318</f>
        <v>819394.70502803265</v>
      </c>
      <c r="X318" s="545">
        <f>'[8]RCB 3 An3D-Asset &amp;Liability '!X318</f>
        <v>11889.819721475931</v>
      </c>
      <c r="Y318" s="546">
        <f>'[8]RCB 3 An3D-Asset &amp;Liability '!Y318</f>
        <v>3407.3163150749028</v>
      </c>
      <c r="Z318" s="151"/>
      <c r="AA318" s="169">
        <f>'[8]RCB 3 An3D-Asset &amp;Liability '!AA318</f>
        <v>0</v>
      </c>
      <c r="AB318" s="170">
        <f>'[8]RCB 3 An3D-Asset &amp;Liability '!AB318</f>
        <v>0</v>
      </c>
      <c r="AC318" s="171">
        <f>'[8]RCB 3 An3D-Asset &amp;Liability '!AC318</f>
        <v>0</v>
      </c>
      <c r="AD318" s="169">
        <f>'[8]RCB 3 An3D-Asset &amp;Liability '!AD318</f>
        <v>0</v>
      </c>
      <c r="AE318" s="170">
        <f>'[8]RCB 3 An3D-Asset &amp;Liability '!AE318</f>
        <v>0</v>
      </c>
      <c r="AF318" s="170">
        <f>'[8]RCB 3 An3D-Asset &amp;Liability '!AF318</f>
        <v>0</v>
      </c>
      <c r="AG318" s="169">
        <f>'[8]RCB 3 An3D-Asset &amp;Liability '!AG318</f>
        <v>0</v>
      </c>
      <c r="AH318" s="170">
        <f>'[8]RCB 3 An3D-Asset &amp;Liability '!AH318</f>
        <v>0</v>
      </c>
      <c r="AI318" s="170">
        <f>'[8]RCB 3 An3D-Asset &amp;Liability '!AI318</f>
        <v>0</v>
      </c>
      <c r="AJ318" s="171">
        <f>'[8]RCB 3 An3D-Asset &amp;Liability '!AJ318</f>
        <v>0</v>
      </c>
      <c r="AK318" s="170">
        <f>'[8]RCB 3 An3D-Asset &amp;Liability '!AK318</f>
        <v>0</v>
      </c>
      <c r="AL318" s="170">
        <f>'[8]RCB 3 An3D-Asset &amp;Liability '!AL318</f>
        <v>0</v>
      </c>
      <c r="AM318" s="170">
        <f>'[8]RCB 3 An3D-Asset &amp;Liability '!AM318</f>
        <v>0</v>
      </c>
      <c r="AN318" s="169">
        <f>'[8]RCB 3 An3D-Asset &amp;Liability '!AN318</f>
        <v>0</v>
      </c>
      <c r="AO318" s="170">
        <f>'[8]RCB 3 An3D-Asset &amp;Liability '!AO318</f>
        <v>0</v>
      </c>
      <c r="AP318" s="171">
        <f>'[8]RCB 3 An3D-Asset &amp;Liability '!AP318</f>
        <v>0</v>
      </c>
    </row>
    <row r="319" spans="1:42">
      <c r="A319" s="168">
        <f>'[8]RCB 3 An3D-Asset &amp;Liability '!A319</f>
        <v>51380</v>
      </c>
      <c r="B319" s="545">
        <f>'[8]RCB 3 An3D-Asset &amp;Liability '!B319</f>
        <v>62948.25220463708</v>
      </c>
      <c r="C319" s="545">
        <f>'[8]RCB 3 An3D-Asset &amp;Liability '!C319</f>
        <v>3538.8122107651088</v>
      </c>
      <c r="D319" s="546">
        <f>'[8]RCB 3 An3D-Asset &amp;Liability '!D319</f>
        <v>204.05725089669849</v>
      </c>
      <c r="E319" s="547">
        <f>'[8]RCB 3 An3D-Asset &amp;Liability '!E319</f>
        <v>0</v>
      </c>
      <c r="F319" s="545">
        <f>'[8]RCB 3 An3D-Asset &amp;Liability '!F319</f>
        <v>0</v>
      </c>
      <c r="G319" s="545">
        <f>'[8]RCB 3 An3D-Asset &amp;Liability '!G319</f>
        <v>0</v>
      </c>
      <c r="H319" s="545">
        <f>'[8]RCB 3 An3D-Asset &amp;Liability '!H319</f>
        <v>0</v>
      </c>
      <c r="I319" s="546">
        <f>'[8]RCB 3 An3D-Asset &amp;Liability '!I319</f>
        <v>0</v>
      </c>
      <c r="J319" s="547">
        <f>'[8]RCB 3 An3D-Asset &amp;Liability '!J319</f>
        <v>0</v>
      </c>
      <c r="K319" s="545">
        <f>'[8]RCB 3 An3D-Asset &amp;Liability '!K319</f>
        <v>11254163.321069643</v>
      </c>
      <c r="L319" s="545">
        <f>'[8]RCB 3 An3D-Asset &amp;Liability '!L319</f>
        <v>276840.42253759323</v>
      </c>
      <c r="M319" s="545">
        <f>'[8]RCB 3 An3D-Asset &amp;Liability '!M319</f>
        <v>0</v>
      </c>
      <c r="N319" s="546">
        <f>'[8]RCB 3 An3D-Asset &amp;Liability '!N319</f>
        <v>27639.223533576362</v>
      </c>
      <c r="O319" s="547">
        <f>'[8]RCB 3 An3D-Asset &amp;Liability '!O319</f>
        <v>158829230.06410447</v>
      </c>
      <c r="P319" s="545">
        <f>'[8]RCB 3 An3D-Asset &amp;Liability '!P319</f>
        <v>5075182.358532724</v>
      </c>
      <c r="Q319" s="546">
        <f>'[8]RCB 3 An3D-Asset &amp;Liability '!Q319</f>
        <v>275565.58474528074</v>
      </c>
      <c r="R319" s="547">
        <f>'[8]RCB 3 An3D-Asset &amp;Liability '!R319</f>
        <v>0</v>
      </c>
      <c r="S319" s="545">
        <f>'[8]RCB 3 An3D-Asset &amp;Liability '!S319</f>
        <v>0</v>
      </c>
      <c r="T319" s="545">
        <f>'[8]RCB 3 An3D-Asset &amp;Liability '!T319</f>
        <v>0</v>
      </c>
      <c r="U319" s="545">
        <f>'[8]RCB 3 An3D-Asset &amp;Liability '!U319</f>
        <v>0</v>
      </c>
      <c r="V319" s="546">
        <f>'[8]RCB 3 An3D-Asset &amp;Liability '!V319</f>
        <v>0</v>
      </c>
      <c r="W319" s="547">
        <f>'[8]RCB 3 An3D-Asset &amp;Liability '!W319</f>
        <v>807504.88530655694</v>
      </c>
      <c r="X319" s="545">
        <f>'[8]RCB 3 An3D-Asset &amp;Liability '!X319</f>
        <v>11939.261555151035</v>
      </c>
      <c r="Y319" s="546">
        <f>'[8]RCB 3 An3D-Asset &amp;Liability '!Y319</f>
        <v>3357.8744813997669</v>
      </c>
      <c r="Z319" s="151"/>
      <c r="AA319" s="169">
        <f>'[8]RCB 3 An3D-Asset &amp;Liability '!AA319</f>
        <v>0</v>
      </c>
      <c r="AB319" s="170">
        <f>'[8]RCB 3 An3D-Asset &amp;Liability '!AB319</f>
        <v>0</v>
      </c>
      <c r="AC319" s="171">
        <f>'[8]RCB 3 An3D-Asset &amp;Liability '!AC319</f>
        <v>0</v>
      </c>
      <c r="AD319" s="169">
        <f>'[8]RCB 3 An3D-Asset &amp;Liability '!AD319</f>
        <v>0</v>
      </c>
      <c r="AE319" s="170">
        <f>'[8]RCB 3 An3D-Asset &amp;Liability '!AE319</f>
        <v>0</v>
      </c>
      <c r="AF319" s="170">
        <f>'[8]RCB 3 An3D-Asset &amp;Liability '!AF319</f>
        <v>0</v>
      </c>
      <c r="AG319" s="169">
        <f>'[8]RCB 3 An3D-Asset &amp;Liability '!AG319</f>
        <v>0</v>
      </c>
      <c r="AH319" s="170">
        <f>'[8]RCB 3 An3D-Asset &amp;Liability '!AH319</f>
        <v>0</v>
      </c>
      <c r="AI319" s="170">
        <f>'[8]RCB 3 An3D-Asset &amp;Liability '!AI319</f>
        <v>0</v>
      </c>
      <c r="AJ319" s="171">
        <f>'[8]RCB 3 An3D-Asset &amp;Liability '!AJ319</f>
        <v>0</v>
      </c>
      <c r="AK319" s="170">
        <f>'[8]RCB 3 An3D-Asset &amp;Liability '!AK319</f>
        <v>0</v>
      </c>
      <c r="AL319" s="170">
        <f>'[8]RCB 3 An3D-Asset &amp;Liability '!AL319</f>
        <v>0</v>
      </c>
      <c r="AM319" s="170">
        <f>'[8]RCB 3 An3D-Asset &amp;Liability '!AM319</f>
        <v>0</v>
      </c>
      <c r="AN319" s="169">
        <f>'[8]RCB 3 An3D-Asset &amp;Liability '!AN319</f>
        <v>0</v>
      </c>
      <c r="AO319" s="170">
        <f>'[8]RCB 3 An3D-Asset &amp;Liability '!AO319</f>
        <v>0</v>
      </c>
      <c r="AP319" s="171">
        <f>'[8]RCB 3 An3D-Asset &amp;Liability '!AP319</f>
        <v>0</v>
      </c>
    </row>
    <row r="320" spans="1:42">
      <c r="A320" s="168">
        <f>'[8]RCB 3 An3D-Asset &amp;Liability '!A320</f>
        <v>51410</v>
      </c>
      <c r="B320" s="545">
        <f>'[8]RCB 3 An3D-Asset &amp;Liability '!B320</f>
        <v>59409.439993871973</v>
      </c>
      <c r="C320" s="545">
        <f>'[8]RCB 3 An3D-Asset &amp;Liability '!C320</f>
        <v>3550.2838603483269</v>
      </c>
      <c r="D320" s="546">
        <f>'[8]RCB 3 An3D-Asset &amp;Liability '!D320</f>
        <v>192.58560131346829</v>
      </c>
      <c r="E320" s="547">
        <f>'[8]RCB 3 An3D-Asset &amp;Liability '!E320</f>
        <v>0</v>
      </c>
      <c r="F320" s="545">
        <f>'[8]RCB 3 An3D-Asset &amp;Liability '!F320</f>
        <v>0</v>
      </c>
      <c r="G320" s="545">
        <f>'[8]RCB 3 An3D-Asset &amp;Liability '!G320</f>
        <v>0</v>
      </c>
      <c r="H320" s="545">
        <f>'[8]RCB 3 An3D-Asset &amp;Liability '!H320</f>
        <v>0</v>
      </c>
      <c r="I320" s="546">
        <f>'[8]RCB 3 An3D-Asset &amp;Liability '!I320</f>
        <v>0</v>
      </c>
      <c r="J320" s="547">
        <f>'[8]RCB 3 An3D-Asset &amp;Liability '!J320</f>
        <v>0</v>
      </c>
      <c r="K320" s="545">
        <f>'[8]RCB 3 An3D-Asset &amp;Liability '!K320</f>
        <v>10977322.89853205</v>
      </c>
      <c r="L320" s="545">
        <f>'[8]RCB 3 An3D-Asset &amp;Liability '!L320</f>
        <v>273535.9565948355</v>
      </c>
      <c r="M320" s="545">
        <f>'[8]RCB 3 An3D-Asset &amp;Liability '!M320</f>
        <v>0</v>
      </c>
      <c r="N320" s="546">
        <f>'[8]RCB 3 An3D-Asset &amp;Liability '!N320</f>
        <v>26967.833645442232</v>
      </c>
      <c r="O320" s="547">
        <f>'[8]RCB 3 An3D-Asset &amp;Liability '!O320</f>
        <v>153754047.70557177</v>
      </c>
      <c r="P320" s="545">
        <f>'[8]RCB 3 An3D-Asset &amp;Liability '!P320</f>
        <v>5612016.7380019845</v>
      </c>
      <c r="Q320" s="546">
        <f>'[8]RCB 3 An3D-Asset &amp;Liability '!Q320</f>
        <v>265907.63451954897</v>
      </c>
      <c r="R320" s="547">
        <f>'[8]RCB 3 An3D-Asset &amp;Liability '!R320</f>
        <v>0</v>
      </c>
      <c r="S320" s="545">
        <f>'[8]RCB 3 An3D-Asset &amp;Liability '!S320</f>
        <v>0</v>
      </c>
      <c r="T320" s="545">
        <f>'[8]RCB 3 An3D-Asset &amp;Liability '!T320</f>
        <v>0</v>
      </c>
      <c r="U320" s="545">
        <f>'[8]RCB 3 An3D-Asset &amp;Liability '!U320</f>
        <v>0</v>
      </c>
      <c r="V320" s="546">
        <f>'[8]RCB 3 An3D-Asset &amp;Liability '!V320</f>
        <v>0</v>
      </c>
      <c r="W320" s="547">
        <f>'[8]RCB 3 An3D-Asset &amp;Liability '!W320</f>
        <v>795565.62375140586</v>
      </c>
      <c r="X320" s="545">
        <f>'[8]RCB 3 An3D-Asset &amp;Liability '!X320</f>
        <v>11237.100647626314</v>
      </c>
      <c r="Y320" s="546">
        <f>'[8]RCB 3 An3D-Asset &amp;Liability '!Y320</f>
        <v>3308.2270520995967</v>
      </c>
      <c r="Z320" s="151"/>
      <c r="AA320" s="169">
        <f>'[8]RCB 3 An3D-Asset &amp;Liability '!AA320</f>
        <v>0</v>
      </c>
      <c r="AB320" s="170">
        <f>'[8]RCB 3 An3D-Asset &amp;Liability '!AB320</f>
        <v>0</v>
      </c>
      <c r="AC320" s="171">
        <f>'[8]RCB 3 An3D-Asset &amp;Liability '!AC320</f>
        <v>0</v>
      </c>
      <c r="AD320" s="169">
        <f>'[8]RCB 3 An3D-Asset &amp;Liability '!AD320</f>
        <v>0</v>
      </c>
      <c r="AE320" s="170">
        <f>'[8]RCB 3 An3D-Asset &amp;Liability '!AE320</f>
        <v>0</v>
      </c>
      <c r="AF320" s="170">
        <f>'[8]RCB 3 An3D-Asset &amp;Liability '!AF320</f>
        <v>0</v>
      </c>
      <c r="AG320" s="169">
        <f>'[8]RCB 3 An3D-Asset &amp;Liability '!AG320</f>
        <v>0</v>
      </c>
      <c r="AH320" s="170">
        <f>'[8]RCB 3 An3D-Asset &amp;Liability '!AH320</f>
        <v>0</v>
      </c>
      <c r="AI320" s="170">
        <f>'[8]RCB 3 An3D-Asset &amp;Liability '!AI320</f>
        <v>0</v>
      </c>
      <c r="AJ320" s="171">
        <f>'[8]RCB 3 An3D-Asset &amp;Liability '!AJ320</f>
        <v>0</v>
      </c>
      <c r="AK320" s="170">
        <f>'[8]RCB 3 An3D-Asset &amp;Liability '!AK320</f>
        <v>0</v>
      </c>
      <c r="AL320" s="170">
        <f>'[8]RCB 3 An3D-Asset &amp;Liability '!AL320</f>
        <v>0</v>
      </c>
      <c r="AM320" s="170">
        <f>'[8]RCB 3 An3D-Asset &amp;Liability '!AM320</f>
        <v>0</v>
      </c>
      <c r="AN320" s="169">
        <f>'[8]RCB 3 An3D-Asset &amp;Liability '!AN320</f>
        <v>0</v>
      </c>
      <c r="AO320" s="170">
        <f>'[8]RCB 3 An3D-Asset &amp;Liability '!AO320</f>
        <v>0</v>
      </c>
      <c r="AP320" s="171">
        <f>'[8]RCB 3 An3D-Asset &amp;Liability '!AP320</f>
        <v>0</v>
      </c>
    </row>
    <row r="321" spans="1:42">
      <c r="A321" s="168">
        <f>'[8]RCB 3 An3D-Asset &amp;Liability '!A321</f>
        <v>51441</v>
      </c>
      <c r="B321" s="545">
        <f>'[8]RCB 3 An3D-Asset &amp;Liability '!B321</f>
        <v>55859.15613352364</v>
      </c>
      <c r="C321" s="545">
        <f>'[8]RCB 3 An3D-Asset &amp;Liability '!C321</f>
        <v>3561.7926971956167</v>
      </c>
      <c r="D321" s="546">
        <f>'[8]RCB 3 An3D-Asset &amp;Liability '!D321</f>
        <v>181.07676446617245</v>
      </c>
      <c r="E321" s="547">
        <f>'[8]RCB 3 An3D-Asset &amp;Liability '!E321</f>
        <v>0</v>
      </c>
      <c r="F321" s="545">
        <f>'[8]RCB 3 An3D-Asset &amp;Liability '!F321</f>
        <v>0</v>
      </c>
      <c r="G321" s="545">
        <f>'[8]RCB 3 An3D-Asset &amp;Liability '!G321</f>
        <v>0</v>
      </c>
      <c r="H321" s="545">
        <f>'[8]RCB 3 An3D-Asset &amp;Liability '!H321</f>
        <v>0</v>
      </c>
      <c r="I321" s="546">
        <f>'[8]RCB 3 An3D-Asset &amp;Liability '!I321</f>
        <v>0</v>
      </c>
      <c r="J321" s="547">
        <f>'[8]RCB 3 An3D-Asset &amp;Liability '!J321</f>
        <v>0</v>
      </c>
      <c r="K321" s="545">
        <f>'[8]RCB 3 An3D-Asset &amp;Liability '!K321</f>
        <v>10703786.94193721</v>
      </c>
      <c r="L321" s="545">
        <f>'[8]RCB 3 An3D-Asset &amp;Liability '!L321</f>
        <v>544060.67021700845</v>
      </c>
      <c r="M321" s="545">
        <f>'[8]RCB 3 An3D-Asset &amp;Liability '!M321</f>
        <v>0</v>
      </c>
      <c r="N321" s="546">
        <f>'[8]RCB 3 An3D-Asset &amp;Liability '!N321</f>
        <v>26302.026498130537</v>
      </c>
      <c r="O321" s="547">
        <f>'[8]RCB 3 An3D-Asset &amp;Liability '!O321</f>
        <v>148142030.96756974</v>
      </c>
      <c r="P321" s="545">
        <f>'[8]RCB 3 An3D-Asset &amp;Liability '!P321</f>
        <v>3586459.5497863833</v>
      </c>
      <c r="Q321" s="546">
        <f>'[8]RCB 3 An3D-Asset &amp;Liability '!Q321</f>
        <v>256078.87720667783</v>
      </c>
      <c r="R321" s="547">
        <f>'[8]RCB 3 An3D-Asset &amp;Liability '!R321</f>
        <v>0</v>
      </c>
      <c r="S321" s="545">
        <f>'[8]RCB 3 An3D-Asset &amp;Liability '!S321</f>
        <v>0</v>
      </c>
      <c r="T321" s="545">
        <f>'[8]RCB 3 An3D-Asset &amp;Liability '!T321</f>
        <v>0</v>
      </c>
      <c r="U321" s="545">
        <f>'[8]RCB 3 An3D-Asset &amp;Liability '!U321</f>
        <v>0</v>
      </c>
      <c r="V321" s="546">
        <f>'[8]RCB 3 An3D-Asset &amp;Liability '!V321</f>
        <v>0</v>
      </c>
      <c r="W321" s="547">
        <f>'[8]RCB 3 An3D-Asset &amp;Liability '!W321</f>
        <v>784328.52310377976</v>
      </c>
      <c r="X321" s="545">
        <f>'[8]RCB 3 An3D-Asset &amp;Liability '!X321</f>
        <v>11283.828257819301</v>
      </c>
      <c r="Y321" s="546">
        <f>'[8]RCB 3 An3D-Asset &amp;Liability '!Y321</f>
        <v>3261.4994419065497</v>
      </c>
      <c r="Z321" s="151"/>
      <c r="AA321" s="169">
        <f>'[8]RCB 3 An3D-Asset &amp;Liability '!AA321</f>
        <v>0</v>
      </c>
      <c r="AB321" s="170">
        <f>'[8]RCB 3 An3D-Asset &amp;Liability '!AB321</f>
        <v>0</v>
      </c>
      <c r="AC321" s="171">
        <f>'[8]RCB 3 An3D-Asset &amp;Liability '!AC321</f>
        <v>0</v>
      </c>
      <c r="AD321" s="169">
        <f>'[8]RCB 3 An3D-Asset &amp;Liability '!AD321</f>
        <v>0</v>
      </c>
      <c r="AE321" s="170">
        <f>'[8]RCB 3 An3D-Asset &amp;Liability '!AE321</f>
        <v>0</v>
      </c>
      <c r="AF321" s="170">
        <f>'[8]RCB 3 An3D-Asset &amp;Liability '!AF321</f>
        <v>0</v>
      </c>
      <c r="AG321" s="169">
        <f>'[8]RCB 3 An3D-Asset &amp;Liability '!AG321</f>
        <v>0</v>
      </c>
      <c r="AH321" s="170">
        <f>'[8]RCB 3 An3D-Asset &amp;Liability '!AH321</f>
        <v>0</v>
      </c>
      <c r="AI321" s="170">
        <f>'[8]RCB 3 An3D-Asset &amp;Liability '!AI321</f>
        <v>0</v>
      </c>
      <c r="AJ321" s="171">
        <f>'[8]RCB 3 An3D-Asset &amp;Liability '!AJ321</f>
        <v>0</v>
      </c>
      <c r="AK321" s="170">
        <f>'[8]RCB 3 An3D-Asset &amp;Liability '!AK321</f>
        <v>0</v>
      </c>
      <c r="AL321" s="170">
        <f>'[8]RCB 3 An3D-Asset &amp;Liability '!AL321</f>
        <v>0</v>
      </c>
      <c r="AM321" s="170">
        <f>'[8]RCB 3 An3D-Asset &amp;Liability '!AM321</f>
        <v>0</v>
      </c>
      <c r="AN321" s="169">
        <f>'[8]RCB 3 An3D-Asset &amp;Liability '!AN321</f>
        <v>0</v>
      </c>
      <c r="AO321" s="170">
        <f>'[8]RCB 3 An3D-Asset &amp;Liability '!AO321</f>
        <v>0</v>
      </c>
      <c r="AP321" s="171">
        <f>'[8]RCB 3 An3D-Asset &amp;Liability '!AP321</f>
        <v>0</v>
      </c>
    </row>
    <row r="322" spans="1:42">
      <c r="A322" s="168">
        <f>'[8]RCB 3 An3D-Asset &amp;Liability '!A322</f>
        <v>51471</v>
      </c>
      <c r="B322" s="545">
        <f>'[8]RCB 3 An3D-Asset &amp;Liability '!B322</f>
        <v>52297.363436328029</v>
      </c>
      <c r="C322" s="545">
        <f>'[8]RCB 3 An3D-Asset &amp;Liability '!C322</f>
        <v>3573.3388418556942</v>
      </c>
      <c r="D322" s="546">
        <f>'[8]RCB 3 An3D-Asset &amp;Liability '!D322</f>
        <v>169.53061980609667</v>
      </c>
      <c r="E322" s="547">
        <f>'[8]RCB 3 An3D-Asset &amp;Liability '!E322</f>
        <v>0</v>
      </c>
      <c r="F322" s="545">
        <f>'[8]RCB 3 An3D-Asset &amp;Liability '!F322</f>
        <v>0</v>
      </c>
      <c r="G322" s="545">
        <f>'[8]RCB 3 An3D-Asset &amp;Liability '!G322</f>
        <v>0</v>
      </c>
      <c r="H322" s="545">
        <f>'[8]RCB 3 An3D-Asset &amp;Liability '!H322</f>
        <v>0</v>
      </c>
      <c r="I322" s="546">
        <f>'[8]RCB 3 An3D-Asset &amp;Liability '!I322</f>
        <v>0</v>
      </c>
      <c r="J322" s="547">
        <f>'[8]RCB 3 An3D-Asset &amp;Liability '!J322</f>
        <v>0</v>
      </c>
      <c r="K322" s="545">
        <f>'[8]RCB 3 An3D-Asset &amp;Liability '!K322</f>
        <v>10159726.271720218</v>
      </c>
      <c r="L322" s="545">
        <f>'[8]RCB 3 An3D-Asset &amp;Liability '!L322</f>
        <v>356558.1220093054</v>
      </c>
      <c r="M322" s="545">
        <f>'[8]RCB 3 An3D-Asset &amp;Liability '!M322</f>
        <v>0</v>
      </c>
      <c r="N322" s="546">
        <f>'[8]RCB 3 An3D-Asset &amp;Liability '!N322</f>
        <v>24752.852717787067</v>
      </c>
      <c r="O322" s="547">
        <f>'[8]RCB 3 An3D-Asset &amp;Liability '!O322</f>
        <v>144555571.41778335</v>
      </c>
      <c r="P322" s="545">
        <f>'[8]RCB 3 An3D-Asset &amp;Liability '!P322</f>
        <v>5304653.712978797</v>
      </c>
      <c r="Q322" s="546">
        <f>'[8]RCB 3 An3D-Asset &amp;Liability '!Q322</f>
        <v>250492.40080410213</v>
      </c>
      <c r="R322" s="547">
        <f>'[8]RCB 3 An3D-Asset &amp;Liability '!R322</f>
        <v>0</v>
      </c>
      <c r="S322" s="545">
        <f>'[8]RCB 3 An3D-Asset &amp;Liability '!S322</f>
        <v>0</v>
      </c>
      <c r="T322" s="545">
        <f>'[8]RCB 3 An3D-Asset &amp;Liability '!T322</f>
        <v>0</v>
      </c>
      <c r="U322" s="545">
        <f>'[8]RCB 3 An3D-Asset &amp;Liability '!U322</f>
        <v>0</v>
      </c>
      <c r="V322" s="546">
        <f>'[8]RCB 3 An3D-Asset &amp;Liability '!V322</f>
        <v>0</v>
      </c>
      <c r="W322" s="547">
        <f>'[8]RCB 3 An3D-Asset &amp;Liability '!W322</f>
        <v>773044.69484596036</v>
      </c>
      <c r="X322" s="545">
        <f>'[8]RCB 3 An3D-Asset &amp;Liability '!X322</f>
        <v>9737.9249741153435</v>
      </c>
      <c r="Y322" s="546">
        <f>'[8]RCB 3 An3D-Asset &amp;Liability '!Y322</f>
        <v>3214.5775227344511</v>
      </c>
      <c r="Z322" s="151"/>
      <c r="AA322" s="169">
        <f>'[8]RCB 3 An3D-Asset &amp;Liability '!AA322</f>
        <v>0</v>
      </c>
      <c r="AB322" s="170">
        <f>'[8]RCB 3 An3D-Asset &amp;Liability '!AB322</f>
        <v>0</v>
      </c>
      <c r="AC322" s="171">
        <f>'[8]RCB 3 An3D-Asset &amp;Liability '!AC322</f>
        <v>0</v>
      </c>
      <c r="AD322" s="169">
        <f>'[8]RCB 3 An3D-Asset &amp;Liability '!AD322</f>
        <v>0</v>
      </c>
      <c r="AE322" s="170">
        <f>'[8]RCB 3 An3D-Asset &amp;Liability '!AE322</f>
        <v>0</v>
      </c>
      <c r="AF322" s="170">
        <f>'[8]RCB 3 An3D-Asset &amp;Liability '!AF322</f>
        <v>0</v>
      </c>
      <c r="AG322" s="169">
        <f>'[8]RCB 3 An3D-Asset &amp;Liability '!AG322</f>
        <v>0</v>
      </c>
      <c r="AH322" s="170">
        <f>'[8]RCB 3 An3D-Asset &amp;Liability '!AH322</f>
        <v>0</v>
      </c>
      <c r="AI322" s="170">
        <f>'[8]RCB 3 An3D-Asset &amp;Liability '!AI322</f>
        <v>0</v>
      </c>
      <c r="AJ322" s="171">
        <f>'[8]RCB 3 An3D-Asset &amp;Liability '!AJ322</f>
        <v>0</v>
      </c>
      <c r="AK322" s="170">
        <f>'[8]RCB 3 An3D-Asset &amp;Liability '!AK322</f>
        <v>0</v>
      </c>
      <c r="AL322" s="170">
        <f>'[8]RCB 3 An3D-Asset &amp;Liability '!AL322</f>
        <v>0</v>
      </c>
      <c r="AM322" s="170">
        <f>'[8]RCB 3 An3D-Asset &amp;Liability '!AM322</f>
        <v>0</v>
      </c>
      <c r="AN322" s="169">
        <f>'[8]RCB 3 An3D-Asset &amp;Liability '!AN322</f>
        <v>0</v>
      </c>
      <c r="AO322" s="170">
        <f>'[8]RCB 3 An3D-Asset &amp;Liability '!AO322</f>
        <v>0</v>
      </c>
      <c r="AP322" s="171">
        <f>'[8]RCB 3 An3D-Asset &amp;Liability '!AP322</f>
        <v>0</v>
      </c>
    </row>
    <row r="323" spans="1:42">
      <c r="A323" s="168">
        <f>'[8]RCB 3 An3D-Asset &amp;Liability '!A323</f>
        <v>51502</v>
      </c>
      <c r="B323" s="545">
        <f>'[8]RCB 3 An3D-Asset &amp;Liability '!B323</f>
        <v>48724.024594472328</v>
      </c>
      <c r="C323" s="545">
        <f>'[8]RCB 3 An3D-Asset &amp;Liability '!C323</f>
        <v>3584.9224152680354</v>
      </c>
      <c r="D323" s="546">
        <f>'[8]RCB 3 An3D-Asset &amp;Liability '!D323</f>
        <v>157.9470463937478</v>
      </c>
      <c r="E323" s="547">
        <f>'[8]RCB 3 An3D-Asset &amp;Liability '!E323</f>
        <v>0</v>
      </c>
      <c r="F323" s="545">
        <f>'[8]RCB 3 An3D-Asset &amp;Liability '!F323</f>
        <v>0</v>
      </c>
      <c r="G323" s="545">
        <f>'[8]RCB 3 An3D-Asset &amp;Liability '!G323</f>
        <v>0</v>
      </c>
      <c r="H323" s="545">
        <f>'[8]RCB 3 An3D-Asset &amp;Liability '!H323</f>
        <v>0</v>
      </c>
      <c r="I323" s="546">
        <f>'[8]RCB 3 An3D-Asset &amp;Liability '!I323</f>
        <v>0</v>
      </c>
      <c r="J323" s="547">
        <f>'[8]RCB 3 An3D-Asset &amp;Liability '!J323</f>
        <v>0</v>
      </c>
      <c r="K323" s="545">
        <f>'[8]RCB 3 An3D-Asset &amp;Liability '!K323</f>
        <v>9803168.1497109067</v>
      </c>
      <c r="L323" s="545">
        <f>'[8]RCB 3 An3D-Asset &amp;Liability '!L323</f>
        <v>259140.36148439543</v>
      </c>
      <c r="M323" s="545">
        <f>'[8]RCB 3 An3D-Asset &amp;Liability '!M323</f>
        <v>0</v>
      </c>
      <c r="N323" s="546">
        <f>'[8]RCB 3 An3D-Asset &amp;Liability '!N323</f>
        <v>23996.646174299316</v>
      </c>
      <c r="O323" s="547">
        <f>'[8]RCB 3 An3D-Asset &amp;Liability '!O323</f>
        <v>139250917.70480448</v>
      </c>
      <c r="P323" s="545">
        <f>'[8]RCB 3 An3D-Asset &amp;Liability '!P323</f>
        <v>3685968.0690309755</v>
      </c>
      <c r="Q323" s="546">
        <f>'[8]RCB 3 An3D-Asset &amp;Liability '!Q323</f>
        <v>241321.47671980137</v>
      </c>
      <c r="R323" s="547">
        <f>'[8]RCB 3 An3D-Asset &amp;Liability '!R323</f>
        <v>0</v>
      </c>
      <c r="S323" s="545">
        <f>'[8]RCB 3 An3D-Asset &amp;Liability '!S323</f>
        <v>0</v>
      </c>
      <c r="T323" s="545">
        <f>'[8]RCB 3 An3D-Asset &amp;Liability '!T323</f>
        <v>0</v>
      </c>
      <c r="U323" s="545">
        <f>'[8]RCB 3 An3D-Asset &amp;Liability '!U323</f>
        <v>0</v>
      </c>
      <c r="V323" s="546">
        <f>'[8]RCB 3 An3D-Asset &amp;Liability '!V323</f>
        <v>0</v>
      </c>
      <c r="W323" s="547">
        <f>'[8]RCB 3 An3D-Asset &amp;Liability '!W323</f>
        <v>763306.76987184491</v>
      </c>
      <c r="X323" s="545">
        <f>'[8]RCB 3 An3D-Asset &amp;Liability '!X323</f>
        <v>8960.6832828154584</v>
      </c>
      <c r="Y323" s="546">
        <f>'[8]RCB 3 An3D-Asset &amp;Liability '!Y323</f>
        <v>3174.0839847170882</v>
      </c>
      <c r="Z323" s="151"/>
      <c r="AA323" s="169">
        <f>'[8]RCB 3 An3D-Asset &amp;Liability '!AA323</f>
        <v>0</v>
      </c>
      <c r="AB323" s="170">
        <f>'[8]RCB 3 An3D-Asset &amp;Liability '!AB323</f>
        <v>0</v>
      </c>
      <c r="AC323" s="171">
        <f>'[8]RCB 3 An3D-Asset &amp;Liability '!AC323</f>
        <v>0</v>
      </c>
      <c r="AD323" s="169">
        <f>'[8]RCB 3 An3D-Asset &amp;Liability '!AD323</f>
        <v>0</v>
      </c>
      <c r="AE323" s="170">
        <f>'[8]RCB 3 An3D-Asset &amp;Liability '!AE323</f>
        <v>0</v>
      </c>
      <c r="AF323" s="170">
        <f>'[8]RCB 3 An3D-Asset &amp;Liability '!AF323</f>
        <v>0</v>
      </c>
      <c r="AG323" s="169">
        <f>'[8]RCB 3 An3D-Asset &amp;Liability '!AG323</f>
        <v>0</v>
      </c>
      <c r="AH323" s="170">
        <f>'[8]RCB 3 An3D-Asset &amp;Liability '!AH323</f>
        <v>0</v>
      </c>
      <c r="AI323" s="170">
        <f>'[8]RCB 3 An3D-Asset &amp;Liability '!AI323</f>
        <v>0</v>
      </c>
      <c r="AJ323" s="171">
        <f>'[8]RCB 3 An3D-Asset &amp;Liability '!AJ323</f>
        <v>0</v>
      </c>
      <c r="AK323" s="170">
        <f>'[8]RCB 3 An3D-Asset &amp;Liability '!AK323</f>
        <v>0</v>
      </c>
      <c r="AL323" s="170">
        <f>'[8]RCB 3 An3D-Asset &amp;Liability '!AL323</f>
        <v>0</v>
      </c>
      <c r="AM323" s="170">
        <f>'[8]RCB 3 An3D-Asset &amp;Liability '!AM323</f>
        <v>0</v>
      </c>
      <c r="AN323" s="169">
        <f>'[8]RCB 3 An3D-Asset &amp;Liability '!AN323</f>
        <v>0</v>
      </c>
      <c r="AO323" s="170">
        <f>'[8]RCB 3 An3D-Asset &amp;Liability '!AO323</f>
        <v>0</v>
      </c>
      <c r="AP323" s="171">
        <f>'[8]RCB 3 An3D-Asset &amp;Liability '!AP323</f>
        <v>0</v>
      </c>
    </row>
    <row r="324" spans="1:42">
      <c r="A324" s="168">
        <f>'[8]RCB 3 An3D-Asset &amp;Liability '!A324</f>
        <v>51533</v>
      </c>
      <c r="B324" s="545">
        <f>'[8]RCB 3 An3D-Asset &amp;Liability '!B324</f>
        <v>45139.102179204296</v>
      </c>
      <c r="C324" s="545">
        <f>'[8]RCB 3 An3D-Asset &amp;Liability '!C324</f>
        <v>3596.5435387641783</v>
      </c>
      <c r="D324" s="546">
        <f>'[8]RCB 3 An3D-Asset &amp;Liability '!D324</f>
        <v>146.32592289758725</v>
      </c>
      <c r="E324" s="547">
        <f>'[8]RCB 3 An3D-Asset &amp;Liability '!E324</f>
        <v>0</v>
      </c>
      <c r="F324" s="545">
        <f>'[8]RCB 3 An3D-Asset &amp;Liability '!F324</f>
        <v>0</v>
      </c>
      <c r="G324" s="545">
        <f>'[8]RCB 3 An3D-Asset &amp;Liability '!G324</f>
        <v>0</v>
      </c>
      <c r="H324" s="545">
        <f>'[8]RCB 3 An3D-Asset &amp;Liability '!H324</f>
        <v>0</v>
      </c>
      <c r="I324" s="546">
        <f>'[8]RCB 3 An3D-Asset &amp;Liability '!I324</f>
        <v>0</v>
      </c>
      <c r="J324" s="547">
        <f>'[8]RCB 3 An3D-Asset &amp;Liability '!J324</f>
        <v>0</v>
      </c>
      <c r="K324" s="545">
        <f>'[8]RCB 3 An3D-Asset &amp;Liability '!K324</f>
        <v>9544027.7882265113</v>
      </c>
      <c r="L324" s="545">
        <f>'[8]RCB 3 An3D-Asset &amp;Liability '!L324</f>
        <v>252437.40298823486</v>
      </c>
      <c r="M324" s="545">
        <f>'[8]RCB 3 An3D-Asset &amp;Liability '!M324</f>
        <v>0</v>
      </c>
      <c r="N324" s="546">
        <f>'[8]RCB 3 An3D-Asset &amp;Liability '!N324</f>
        <v>23364.92731088119</v>
      </c>
      <c r="O324" s="547">
        <f>'[8]RCB 3 An3D-Asset &amp;Liability '!O324</f>
        <v>135564949.63577348</v>
      </c>
      <c r="P324" s="545">
        <f>'[8]RCB 3 An3D-Asset &amp;Liability '!P324</f>
        <v>4679407.8702291185</v>
      </c>
      <c r="Q324" s="546">
        <f>'[8]RCB 3 An3D-Asset &amp;Liability '!Q324</f>
        <v>235269.63576056962</v>
      </c>
      <c r="R324" s="547">
        <f>'[8]RCB 3 An3D-Asset &amp;Liability '!R324</f>
        <v>0</v>
      </c>
      <c r="S324" s="545">
        <f>'[8]RCB 3 An3D-Asset &amp;Liability '!S324</f>
        <v>0</v>
      </c>
      <c r="T324" s="545">
        <f>'[8]RCB 3 An3D-Asset &amp;Liability '!T324</f>
        <v>0</v>
      </c>
      <c r="U324" s="545">
        <f>'[8]RCB 3 An3D-Asset &amp;Liability '!U324</f>
        <v>0</v>
      </c>
      <c r="V324" s="546">
        <f>'[8]RCB 3 An3D-Asset &amp;Liability '!V324</f>
        <v>0</v>
      </c>
      <c r="W324" s="547">
        <f>'[8]RCB 3 An3D-Asset &amp;Liability '!W324</f>
        <v>754346.08658902964</v>
      </c>
      <c r="X324" s="545">
        <f>'[8]RCB 3 An3D-Asset &amp;Liability '!X324</f>
        <v>99885.384790799799</v>
      </c>
      <c r="Y324" s="546">
        <f>'[8]RCB 3 An3D-Asset &amp;Liability '!Y324</f>
        <v>3136.8224767327147</v>
      </c>
      <c r="Z324" s="151"/>
      <c r="AA324" s="169">
        <f>'[8]RCB 3 An3D-Asset &amp;Liability '!AA324</f>
        <v>0</v>
      </c>
      <c r="AB324" s="170">
        <f>'[8]RCB 3 An3D-Asset &amp;Liability '!AB324</f>
        <v>0</v>
      </c>
      <c r="AC324" s="171">
        <f>'[8]RCB 3 An3D-Asset &amp;Liability '!AC324</f>
        <v>0</v>
      </c>
      <c r="AD324" s="169">
        <f>'[8]RCB 3 An3D-Asset &amp;Liability '!AD324</f>
        <v>0</v>
      </c>
      <c r="AE324" s="170">
        <f>'[8]RCB 3 An3D-Asset &amp;Liability '!AE324</f>
        <v>0</v>
      </c>
      <c r="AF324" s="170">
        <f>'[8]RCB 3 An3D-Asset &amp;Liability '!AF324</f>
        <v>0</v>
      </c>
      <c r="AG324" s="169">
        <f>'[8]RCB 3 An3D-Asset &amp;Liability '!AG324</f>
        <v>0</v>
      </c>
      <c r="AH324" s="170">
        <f>'[8]RCB 3 An3D-Asset &amp;Liability '!AH324</f>
        <v>0</v>
      </c>
      <c r="AI324" s="170">
        <f>'[8]RCB 3 An3D-Asset &amp;Liability '!AI324</f>
        <v>0</v>
      </c>
      <c r="AJ324" s="171">
        <f>'[8]RCB 3 An3D-Asset &amp;Liability '!AJ324</f>
        <v>0</v>
      </c>
      <c r="AK324" s="170">
        <f>'[8]RCB 3 An3D-Asset &amp;Liability '!AK324</f>
        <v>0</v>
      </c>
      <c r="AL324" s="170">
        <f>'[8]RCB 3 An3D-Asset &amp;Liability '!AL324</f>
        <v>0</v>
      </c>
      <c r="AM324" s="170">
        <f>'[8]RCB 3 An3D-Asset &amp;Liability '!AM324</f>
        <v>0</v>
      </c>
      <c r="AN324" s="169">
        <f>'[8]RCB 3 An3D-Asset &amp;Liability '!AN324</f>
        <v>0</v>
      </c>
      <c r="AO324" s="170">
        <f>'[8]RCB 3 An3D-Asset &amp;Liability '!AO324</f>
        <v>0</v>
      </c>
      <c r="AP324" s="171">
        <f>'[8]RCB 3 An3D-Asset &amp;Liability '!AP324</f>
        <v>0</v>
      </c>
    </row>
    <row r="325" spans="1:42">
      <c r="A325" s="168">
        <f>'[8]RCB 3 An3D-Asset &amp;Liability '!A325</f>
        <v>51561</v>
      </c>
      <c r="B325" s="545">
        <f>'[8]RCB 3 An3D-Asset &amp;Liability '!B325</f>
        <v>41542.558640440118</v>
      </c>
      <c r="C325" s="545">
        <f>'[8]RCB 3 An3D-Asset &amp;Liability '!C325</f>
        <v>3608.2023340690012</v>
      </c>
      <c r="D325" s="546">
        <f>'[8]RCB 3 An3D-Asset &amp;Liability '!D325</f>
        <v>134.66712759276004</v>
      </c>
      <c r="E325" s="547">
        <f>'[8]RCB 3 An3D-Asset &amp;Liability '!E325</f>
        <v>0</v>
      </c>
      <c r="F325" s="545">
        <f>'[8]RCB 3 An3D-Asset &amp;Liability '!F325</f>
        <v>0</v>
      </c>
      <c r="G325" s="545">
        <f>'[8]RCB 3 An3D-Asset &amp;Liability '!G325</f>
        <v>0</v>
      </c>
      <c r="H325" s="545">
        <f>'[8]RCB 3 An3D-Asset &amp;Liability '!H325</f>
        <v>0</v>
      </c>
      <c r="I325" s="546">
        <f>'[8]RCB 3 An3D-Asset &amp;Liability '!I325</f>
        <v>0</v>
      </c>
      <c r="J325" s="547">
        <f>'[8]RCB 3 An3D-Asset &amp;Liability '!J325</f>
        <v>0</v>
      </c>
      <c r="K325" s="545">
        <f>'[8]RCB 3 An3D-Asset &amp;Liability '!K325</f>
        <v>9291590.3852382768</v>
      </c>
      <c r="L325" s="545">
        <f>'[8]RCB 3 An3D-Asset &amp;Liability '!L325</f>
        <v>246292.7576439628</v>
      </c>
      <c r="M325" s="545">
        <f>'[8]RCB 3 An3D-Asset &amp;Liability '!M325</f>
        <v>0</v>
      </c>
      <c r="N325" s="546">
        <f>'[8]RCB 3 An3D-Asset &amp;Liability '!N325</f>
        <v>22746.68514148008</v>
      </c>
      <c r="O325" s="547">
        <f>'[8]RCB 3 An3D-Asset &amp;Liability '!O325</f>
        <v>130885541.76554431</v>
      </c>
      <c r="P325" s="545">
        <f>'[8]RCB 3 An3D-Asset &amp;Liability '!P325</f>
        <v>3402683.9575096127</v>
      </c>
      <c r="Q325" s="546">
        <f>'[8]RCB 3 An3D-Asset &amp;Liability '!Q325</f>
        <v>227123.90474554466</v>
      </c>
      <c r="R325" s="547">
        <f>'[8]RCB 3 An3D-Asset &amp;Liability '!R325</f>
        <v>0</v>
      </c>
      <c r="S325" s="545">
        <f>'[8]RCB 3 An3D-Asset &amp;Liability '!S325</f>
        <v>0</v>
      </c>
      <c r="T325" s="545">
        <f>'[8]RCB 3 An3D-Asset &amp;Liability '!T325</f>
        <v>0</v>
      </c>
      <c r="U325" s="545">
        <f>'[8]RCB 3 An3D-Asset &amp;Liability '!U325</f>
        <v>0</v>
      </c>
      <c r="V325" s="546">
        <f>'[8]RCB 3 An3D-Asset &amp;Liability '!V325</f>
        <v>0</v>
      </c>
      <c r="W325" s="547">
        <f>'[8]RCB 3 An3D-Asset &amp;Liability '!W325</f>
        <v>654460.70179822971</v>
      </c>
      <c r="X325" s="545">
        <f>'[8]RCB 3 An3D-Asset &amp;Liability '!X325</f>
        <v>9035.3612445548533</v>
      </c>
      <c r="Y325" s="546">
        <f>'[8]RCB 3 An3D-Asset &amp;Liability '!Y325</f>
        <v>2721.4657516443053</v>
      </c>
      <c r="Z325" s="151"/>
      <c r="AA325" s="169">
        <f>'[8]RCB 3 An3D-Asset &amp;Liability '!AA325</f>
        <v>0</v>
      </c>
      <c r="AB325" s="170">
        <f>'[8]RCB 3 An3D-Asset &amp;Liability '!AB325</f>
        <v>0</v>
      </c>
      <c r="AC325" s="171">
        <f>'[8]RCB 3 An3D-Asset &amp;Liability '!AC325</f>
        <v>0</v>
      </c>
      <c r="AD325" s="169">
        <f>'[8]RCB 3 An3D-Asset &amp;Liability '!AD325</f>
        <v>0</v>
      </c>
      <c r="AE325" s="170">
        <f>'[8]RCB 3 An3D-Asset &amp;Liability '!AE325</f>
        <v>0</v>
      </c>
      <c r="AF325" s="170">
        <f>'[8]RCB 3 An3D-Asset &amp;Liability '!AF325</f>
        <v>0</v>
      </c>
      <c r="AG325" s="169">
        <f>'[8]RCB 3 An3D-Asset &amp;Liability '!AG325</f>
        <v>0</v>
      </c>
      <c r="AH325" s="170">
        <f>'[8]RCB 3 An3D-Asset &amp;Liability '!AH325</f>
        <v>0</v>
      </c>
      <c r="AI325" s="170">
        <f>'[8]RCB 3 An3D-Asset &amp;Liability '!AI325</f>
        <v>0</v>
      </c>
      <c r="AJ325" s="171">
        <f>'[8]RCB 3 An3D-Asset &amp;Liability '!AJ325</f>
        <v>0</v>
      </c>
      <c r="AK325" s="170">
        <f>'[8]RCB 3 An3D-Asset &amp;Liability '!AK325</f>
        <v>0</v>
      </c>
      <c r="AL325" s="170">
        <f>'[8]RCB 3 An3D-Asset &amp;Liability '!AL325</f>
        <v>0</v>
      </c>
      <c r="AM325" s="170">
        <f>'[8]RCB 3 An3D-Asset &amp;Liability '!AM325</f>
        <v>0</v>
      </c>
      <c r="AN325" s="169">
        <f>'[8]RCB 3 An3D-Asset &amp;Liability '!AN325</f>
        <v>0</v>
      </c>
      <c r="AO325" s="170">
        <f>'[8]RCB 3 An3D-Asset &amp;Liability '!AO325</f>
        <v>0</v>
      </c>
      <c r="AP325" s="171">
        <f>'[8]RCB 3 An3D-Asset &amp;Liability '!AP325</f>
        <v>0</v>
      </c>
    </row>
    <row r="326" spans="1:42">
      <c r="A326" s="168">
        <f>'[8]RCB 3 An3D-Asset &amp;Liability '!A326</f>
        <v>51592</v>
      </c>
      <c r="B326" s="545">
        <f>'[8]RCB 3 An3D-Asset &amp;Liability '!B326</f>
        <v>37934.356306371119</v>
      </c>
      <c r="C326" s="545">
        <f>'[8]RCB 3 An3D-Asset &amp;Liability '!C326</f>
        <v>3619.8989233019311</v>
      </c>
      <c r="D326" s="546">
        <f>'[8]RCB 3 An3D-Asset &amp;Liability '!D326</f>
        <v>122.97053835981968</v>
      </c>
      <c r="E326" s="547">
        <f>'[8]RCB 3 An3D-Asset &amp;Liability '!E326</f>
        <v>0</v>
      </c>
      <c r="F326" s="545">
        <f>'[8]RCB 3 An3D-Asset &amp;Liability '!F326</f>
        <v>0</v>
      </c>
      <c r="G326" s="545">
        <f>'[8]RCB 3 An3D-Asset &amp;Liability '!G326</f>
        <v>0</v>
      </c>
      <c r="H326" s="545">
        <f>'[8]RCB 3 An3D-Asset &amp;Liability '!H326</f>
        <v>0</v>
      </c>
      <c r="I326" s="546">
        <f>'[8]RCB 3 An3D-Asset &amp;Liability '!I326</f>
        <v>0</v>
      </c>
      <c r="J326" s="547">
        <f>'[8]RCB 3 An3D-Asset &amp;Liability '!J326</f>
        <v>0</v>
      </c>
      <c r="K326" s="545">
        <f>'[8]RCB 3 An3D-Asset &amp;Liability '!K326</f>
        <v>9045297.6275943089</v>
      </c>
      <c r="L326" s="545">
        <f>'[8]RCB 3 An3D-Asset &amp;Liability '!L326</f>
        <v>238773.96450252977</v>
      </c>
      <c r="M326" s="545">
        <f>'[8]RCB 3 An3D-Asset &amp;Liability '!M326</f>
        <v>0</v>
      </c>
      <c r="N326" s="546">
        <f>'[8]RCB 3 An3D-Asset &amp;Liability '!N326</f>
        <v>22141.573595529328</v>
      </c>
      <c r="O326" s="547">
        <f>'[8]RCB 3 An3D-Asset &amp;Liability '!O326</f>
        <v>127482857.80803476</v>
      </c>
      <c r="P326" s="545">
        <f>'[8]RCB 3 An3D-Asset &amp;Liability '!P326</f>
        <v>3174246.5624561771</v>
      </c>
      <c r="Q326" s="546">
        <f>'[8]RCB 3 An3D-Asset &amp;Liability '!Q326</f>
        <v>221425.37289022916</v>
      </c>
      <c r="R326" s="547">
        <f>'[8]RCB 3 An3D-Asset &amp;Liability '!R326</f>
        <v>0</v>
      </c>
      <c r="S326" s="545">
        <f>'[8]RCB 3 An3D-Asset &amp;Liability '!S326</f>
        <v>0</v>
      </c>
      <c r="T326" s="545">
        <f>'[8]RCB 3 An3D-Asset &amp;Liability '!T326</f>
        <v>0</v>
      </c>
      <c r="U326" s="545">
        <f>'[8]RCB 3 An3D-Asset &amp;Liability '!U326</f>
        <v>0</v>
      </c>
      <c r="V326" s="546">
        <f>'[8]RCB 3 An3D-Asset &amp;Liability '!V326</f>
        <v>0</v>
      </c>
      <c r="W326" s="547">
        <f>'[8]RCB 3 An3D-Asset &amp;Liability '!W326</f>
        <v>645425.34055367496</v>
      </c>
      <c r="X326" s="545">
        <f>'[8]RCB 3 An3D-Asset &amp;Liability '!X326</f>
        <v>7808.0872426791766</v>
      </c>
      <c r="Y326" s="546">
        <f>'[8]RCB 3 An3D-Asset &amp;Liability '!Y326</f>
        <v>2683.893707802365</v>
      </c>
      <c r="Z326" s="151"/>
      <c r="AA326" s="169">
        <f>'[8]RCB 3 An3D-Asset &amp;Liability '!AA326</f>
        <v>0</v>
      </c>
      <c r="AB326" s="170">
        <f>'[8]RCB 3 An3D-Asset &amp;Liability '!AB326</f>
        <v>0</v>
      </c>
      <c r="AC326" s="171">
        <f>'[8]RCB 3 An3D-Asset &amp;Liability '!AC326</f>
        <v>0</v>
      </c>
      <c r="AD326" s="169">
        <f>'[8]RCB 3 An3D-Asset &amp;Liability '!AD326</f>
        <v>0</v>
      </c>
      <c r="AE326" s="170">
        <f>'[8]RCB 3 An3D-Asset &amp;Liability '!AE326</f>
        <v>0</v>
      </c>
      <c r="AF326" s="170">
        <f>'[8]RCB 3 An3D-Asset &amp;Liability '!AF326</f>
        <v>0</v>
      </c>
      <c r="AG326" s="169">
        <f>'[8]RCB 3 An3D-Asset &amp;Liability '!AG326</f>
        <v>0</v>
      </c>
      <c r="AH326" s="170">
        <f>'[8]RCB 3 An3D-Asset &amp;Liability '!AH326</f>
        <v>0</v>
      </c>
      <c r="AI326" s="170">
        <f>'[8]RCB 3 An3D-Asset &amp;Liability '!AI326</f>
        <v>0</v>
      </c>
      <c r="AJ326" s="171">
        <f>'[8]RCB 3 An3D-Asset &amp;Liability '!AJ326</f>
        <v>0</v>
      </c>
      <c r="AK326" s="170">
        <f>'[8]RCB 3 An3D-Asset &amp;Liability '!AK326</f>
        <v>0</v>
      </c>
      <c r="AL326" s="170">
        <f>'[8]RCB 3 An3D-Asset &amp;Liability '!AL326</f>
        <v>0</v>
      </c>
      <c r="AM326" s="170">
        <f>'[8]RCB 3 An3D-Asset &amp;Liability '!AM326</f>
        <v>0</v>
      </c>
      <c r="AN326" s="169">
        <f>'[8]RCB 3 An3D-Asset &amp;Liability '!AN326</f>
        <v>0</v>
      </c>
      <c r="AO326" s="170">
        <f>'[8]RCB 3 An3D-Asset &amp;Liability '!AO326</f>
        <v>0</v>
      </c>
      <c r="AP326" s="171">
        <f>'[8]RCB 3 An3D-Asset &amp;Liability '!AP326</f>
        <v>0</v>
      </c>
    </row>
    <row r="327" spans="1:42">
      <c r="A327" s="168">
        <f>'[8]RCB 3 An3D-Asset &amp;Liability '!A327</f>
        <v>51622</v>
      </c>
      <c r="B327" s="545">
        <f>'[8]RCB 3 An3D-Asset &amp;Liability '!B327</f>
        <v>34314.457383069188</v>
      </c>
      <c r="C327" s="545">
        <f>'[8]RCB 3 An3D-Asset &amp;Liability '!C327</f>
        <v>3631.6334289783026</v>
      </c>
      <c r="D327" s="546">
        <f>'[8]RCB 3 An3D-Asset &amp;Liability '!D327</f>
        <v>111.23603268344927</v>
      </c>
      <c r="E327" s="547">
        <f>'[8]RCB 3 An3D-Asset &amp;Liability '!E327</f>
        <v>0</v>
      </c>
      <c r="F327" s="545">
        <f>'[8]RCB 3 An3D-Asset &amp;Liability '!F327</f>
        <v>0</v>
      </c>
      <c r="G327" s="545">
        <f>'[8]RCB 3 An3D-Asset &amp;Liability '!G327</f>
        <v>0</v>
      </c>
      <c r="H327" s="545">
        <f>'[8]RCB 3 An3D-Asset &amp;Liability '!H327</f>
        <v>0</v>
      </c>
      <c r="I327" s="546">
        <f>'[8]RCB 3 An3D-Asset &amp;Liability '!I327</f>
        <v>0</v>
      </c>
      <c r="J327" s="547">
        <f>'[8]RCB 3 An3D-Asset &amp;Liability '!J327</f>
        <v>0</v>
      </c>
      <c r="K327" s="545">
        <f>'[8]RCB 3 An3D-Asset &amp;Liability '!K327</f>
        <v>8806523.6630917788</v>
      </c>
      <c r="L327" s="545">
        <f>'[8]RCB 3 An3D-Asset &amp;Liability '!L327</f>
        <v>228794.59668938816</v>
      </c>
      <c r="M327" s="545">
        <f>'[8]RCB 3 An3D-Asset &amp;Liability '!M327</f>
        <v>0</v>
      </c>
      <c r="N327" s="546">
        <f>'[8]RCB 3 An3D-Asset &amp;Liability '!N327</f>
        <v>21554.481886351448</v>
      </c>
      <c r="O327" s="547">
        <f>'[8]RCB 3 An3D-Asset &amp;Liability '!O327</f>
        <v>124308611.24557854</v>
      </c>
      <c r="P327" s="545">
        <f>'[8]RCB 3 An3D-Asset &amp;Liability '!P327</f>
        <v>3385712.3126687743</v>
      </c>
      <c r="Q327" s="546">
        <f>'[8]RCB 3 An3D-Asset &amp;Liability '!Q327</f>
        <v>216330.84503830856</v>
      </c>
      <c r="R327" s="547">
        <f>'[8]RCB 3 An3D-Asset &amp;Liability '!R327</f>
        <v>0</v>
      </c>
      <c r="S327" s="545">
        <f>'[8]RCB 3 An3D-Asset &amp;Liability '!S327</f>
        <v>0</v>
      </c>
      <c r="T327" s="545">
        <f>'[8]RCB 3 An3D-Asset &amp;Liability '!T327</f>
        <v>0</v>
      </c>
      <c r="U327" s="545">
        <f>'[8]RCB 3 An3D-Asset &amp;Liability '!U327</f>
        <v>0</v>
      </c>
      <c r="V327" s="546">
        <f>'[8]RCB 3 An3D-Asset &amp;Liability '!V327</f>
        <v>0</v>
      </c>
      <c r="W327" s="547">
        <f>'[8]RCB 3 An3D-Asset &amp;Liability '!W327</f>
        <v>637617.25331099564</v>
      </c>
      <c r="X327" s="545">
        <f>'[8]RCB 3 An3D-Asset &amp;Liability '!X327</f>
        <v>7840.5558721299603</v>
      </c>
      <c r="Y327" s="546">
        <f>'[8]RCB 3 An3D-Asset &amp;Liability '!Y327</f>
        <v>2651.4250783515563</v>
      </c>
      <c r="Z327" s="151"/>
      <c r="AA327" s="169">
        <f>'[8]RCB 3 An3D-Asset &amp;Liability '!AA327</f>
        <v>0</v>
      </c>
      <c r="AB327" s="170">
        <f>'[8]RCB 3 An3D-Asset &amp;Liability '!AB327</f>
        <v>0</v>
      </c>
      <c r="AC327" s="171">
        <f>'[8]RCB 3 An3D-Asset &amp;Liability '!AC327</f>
        <v>0</v>
      </c>
      <c r="AD327" s="169">
        <f>'[8]RCB 3 An3D-Asset &amp;Liability '!AD327</f>
        <v>0</v>
      </c>
      <c r="AE327" s="170">
        <f>'[8]RCB 3 An3D-Asset &amp;Liability '!AE327</f>
        <v>0</v>
      </c>
      <c r="AF327" s="170">
        <f>'[8]RCB 3 An3D-Asset &amp;Liability '!AF327</f>
        <v>0</v>
      </c>
      <c r="AG327" s="169">
        <f>'[8]RCB 3 An3D-Asset &amp;Liability '!AG327</f>
        <v>0</v>
      </c>
      <c r="AH327" s="170">
        <f>'[8]RCB 3 An3D-Asset &amp;Liability '!AH327</f>
        <v>0</v>
      </c>
      <c r="AI327" s="170">
        <f>'[8]RCB 3 An3D-Asset &amp;Liability '!AI327</f>
        <v>0</v>
      </c>
      <c r="AJ327" s="171">
        <f>'[8]RCB 3 An3D-Asset &amp;Liability '!AJ327</f>
        <v>0</v>
      </c>
      <c r="AK327" s="170">
        <f>'[8]RCB 3 An3D-Asset &amp;Liability '!AK327</f>
        <v>0</v>
      </c>
      <c r="AL327" s="170">
        <f>'[8]RCB 3 An3D-Asset &amp;Liability '!AL327</f>
        <v>0</v>
      </c>
      <c r="AM327" s="170">
        <f>'[8]RCB 3 An3D-Asset &amp;Liability '!AM327</f>
        <v>0</v>
      </c>
      <c r="AN327" s="169">
        <f>'[8]RCB 3 An3D-Asset &amp;Liability '!AN327</f>
        <v>0</v>
      </c>
      <c r="AO327" s="170">
        <f>'[8]RCB 3 An3D-Asset &amp;Liability '!AO327</f>
        <v>0</v>
      </c>
      <c r="AP327" s="171">
        <f>'[8]RCB 3 An3D-Asset &amp;Liability '!AP327</f>
        <v>0</v>
      </c>
    </row>
    <row r="328" spans="1:42">
      <c r="A328" s="168">
        <f>'[8]RCB 3 An3D-Asset &amp;Liability '!A328</f>
        <v>51653</v>
      </c>
      <c r="B328" s="545">
        <f>'[8]RCB 3 An3D-Asset &amp;Liability '!B328</f>
        <v>30682.823954090883</v>
      </c>
      <c r="C328" s="545">
        <f>'[8]RCB 3 An3D-Asset &amp;Liability '!C328</f>
        <v>3643.4059740105467</v>
      </c>
      <c r="D328" s="546">
        <f>'[8]RCB 3 An3D-Asset &amp;Liability '!D328</f>
        <v>99.463487651177942</v>
      </c>
      <c r="E328" s="547">
        <f>'[8]RCB 3 An3D-Asset &amp;Liability '!E328</f>
        <v>0</v>
      </c>
      <c r="F328" s="545">
        <f>'[8]RCB 3 An3D-Asset &amp;Liability '!F328</f>
        <v>0</v>
      </c>
      <c r="G328" s="545">
        <f>'[8]RCB 3 An3D-Asset &amp;Liability '!G328</f>
        <v>0</v>
      </c>
      <c r="H328" s="545">
        <f>'[8]RCB 3 An3D-Asset &amp;Liability '!H328</f>
        <v>0</v>
      </c>
      <c r="I328" s="546">
        <f>'[8]RCB 3 An3D-Asset &amp;Liability '!I328</f>
        <v>0</v>
      </c>
      <c r="J328" s="547">
        <f>'[8]RCB 3 An3D-Asset &amp;Liability '!J328</f>
        <v>0</v>
      </c>
      <c r="K328" s="545">
        <f>'[8]RCB 3 An3D-Asset &amp;Liability '!K328</f>
        <v>8577729.0664023906</v>
      </c>
      <c r="L328" s="545">
        <f>'[8]RCB 3 An3D-Asset &amp;Liability '!L328</f>
        <v>220627.69159947376</v>
      </c>
      <c r="M328" s="545">
        <f>'[8]RCB 3 An3D-Asset &amp;Liability '!M328</f>
        <v>0</v>
      </c>
      <c r="N328" s="546">
        <f>'[8]RCB 3 An3D-Asset &amp;Liability '!N328</f>
        <v>20988.849531127064</v>
      </c>
      <c r="O328" s="547">
        <f>'[8]RCB 3 An3D-Asset &amp;Liability '!O328</f>
        <v>120922898.93290982</v>
      </c>
      <c r="P328" s="545">
        <f>'[8]RCB 3 An3D-Asset &amp;Liability '!P328</f>
        <v>2958830.0641563665</v>
      </c>
      <c r="Q328" s="546">
        <f>'[8]RCB 3 An3D-Asset &amp;Liability '!Q328</f>
        <v>210475.35949521424</v>
      </c>
      <c r="R328" s="547">
        <f>'[8]RCB 3 An3D-Asset &amp;Liability '!R328</f>
        <v>0</v>
      </c>
      <c r="S328" s="545">
        <f>'[8]RCB 3 An3D-Asset &amp;Liability '!S328</f>
        <v>0</v>
      </c>
      <c r="T328" s="545">
        <f>'[8]RCB 3 An3D-Asset &amp;Liability '!T328</f>
        <v>0</v>
      </c>
      <c r="U328" s="545">
        <f>'[8]RCB 3 An3D-Asset &amp;Liability '!U328</f>
        <v>0</v>
      </c>
      <c r="V328" s="546">
        <f>'[8]RCB 3 An3D-Asset &amp;Liability '!V328</f>
        <v>0</v>
      </c>
      <c r="W328" s="547">
        <f>'[8]RCB 3 An3D-Asset &amp;Liability '!W328</f>
        <v>629776.69743886567</v>
      </c>
      <c r="X328" s="545">
        <f>'[8]RCB 3 An3D-Asset &amp;Liability '!X328</f>
        <v>7623.3080098829341</v>
      </c>
      <c r="Y328" s="546">
        <f>'[8]RCB 3 An3D-Asset &amp;Liability '!Y328</f>
        <v>2618.8214335166167</v>
      </c>
      <c r="Z328" s="151"/>
      <c r="AA328" s="169">
        <f>'[8]RCB 3 An3D-Asset &amp;Liability '!AA328</f>
        <v>0</v>
      </c>
      <c r="AB328" s="170">
        <f>'[8]RCB 3 An3D-Asset &amp;Liability '!AB328</f>
        <v>0</v>
      </c>
      <c r="AC328" s="171">
        <f>'[8]RCB 3 An3D-Asset &amp;Liability '!AC328</f>
        <v>0</v>
      </c>
      <c r="AD328" s="169">
        <f>'[8]RCB 3 An3D-Asset &amp;Liability '!AD328</f>
        <v>0</v>
      </c>
      <c r="AE328" s="170">
        <f>'[8]RCB 3 An3D-Asset &amp;Liability '!AE328</f>
        <v>0</v>
      </c>
      <c r="AF328" s="170">
        <f>'[8]RCB 3 An3D-Asset &amp;Liability '!AF328</f>
        <v>0</v>
      </c>
      <c r="AG328" s="169">
        <f>'[8]RCB 3 An3D-Asset &amp;Liability '!AG328</f>
        <v>0</v>
      </c>
      <c r="AH328" s="170">
        <f>'[8]RCB 3 An3D-Asset &amp;Liability '!AH328</f>
        <v>0</v>
      </c>
      <c r="AI328" s="170">
        <f>'[8]RCB 3 An3D-Asset &amp;Liability '!AI328</f>
        <v>0</v>
      </c>
      <c r="AJ328" s="171">
        <f>'[8]RCB 3 An3D-Asset &amp;Liability '!AJ328</f>
        <v>0</v>
      </c>
      <c r="AK328" s="170">
        <f>'[8]RCB 3 An3D-Asset &amp;Liability '!AK328</f>
        <v>0</v>
      </c>
      <c r="AL328" s="170">
        <f>'[8]RCB 3 An3D-Asset &amp;Liability '!AL328</f>
        <v>0</v>
      </c>
      <c r="AM328" s="170">
        <f>'[8]RCB 3 An3D-Asset &amp;Liability '!AM328</f>
        <v>0</v>
      </c>
      <c r="AN328" s="169">
        <f>'[8]RCB 3 An3D-Asset &amp;Liability '!AN328</f>
        <v>0</v>
      </c>
      <c r="AO328" s="170">
        <f>'[8]RCB 3 An3D-Asset &amp;Liability '!AO328</f>
        <v>0</v>
      </c>
      <c r="AP328" s="171">
        <f>'[8]RCB 3 An3D-Asset &amp;Liability '!AP328</f>
        <v>0</v>
      </c>
    </row>
    <row r="329" spans="1:42">
      <c r="A329" s="168">
        <f>'[8]RCB 3 An3D-Asset &amp;Liability '!A329</f>
        <v>51683</v>
      </c>
      <c r="B329" s="545">
        <f>'[8]RCB 3 An3D-Asset &amp;Liability '!B329</f>
        <v>27039.417980080336</v>
      </c>
      <c r="C329" s="545">
        <f>'[8]RCB 3 An3D-Asset &amp;Liability '!C329</f>
        <v>3655.2166817096304</v>
      </c>
      <c r="D329" s="546">
        <f>'[8]RCB 3 An3D-Asset &amp;Liability '!D329</f>
        <v>87.652779952093752</v>
      </c>
      <c r="E329" s="547">
        <f>'[8]RCB 3 An3D-Asset &amp;Liability '!E329</f>
        <v>0</v>
      </c>
      <c r="F329" s="545">
        <f>'[8]RCB 3 An3D-Asset &amp;Liability '!F329</f>
        <v>0</v>
      </c>
      <c r="G329" s="545">
        <f>'[8]RCB 3 An3D-Asset &amp;Liability '!G329</f>
        <v>0</v>
      </c>
      <c r="H329" s="545">
        <f>'[8]RCB 3 An3D-Asset &amp;Liability '!H329</f>
        <v>0</v>
      </c>
      <c r="I329" s="546">
        <f>'[8]RCB 3 An3D-Asset &amp;Liability '!I329</f>
        <v>0</v>
      </c>
      <c r="J329" s="547">
        <f>'[8]RCB 3 An3D-Asset &amp;Liability '!J329</f>
        <v>0</v>
      </c>
      <c r="K329" s="545">
        <f>'[8]RCB 3 An3D-Asset &amp;Liability '!K329</f>
        <v>8357101.3748029144</v>
      </c>
      <c r="L329" s="545">
        <f>'[8]RCB 3 An3D-Asset &amp;Liability '!L329</f>
        <v>213793.0851612213</v>
      </c>
      <c r="M329" s="545">
        <f>'[8]RCB 3 An3D-Asset &amp;Liability '!M329</f>
        <v>0</v>
      </c>
      <c r="N329" s="546">
        <f>'[8]RCB 3 An3D-Asset &amp;Liability '!N329</f>
        <v>20443.324324660098</v>
      </c>
      <c r="O329" s="547">
        <f>'[8]RCB 3 An3D-Asset &amp;Liability '!O329</f>
        <v>117964068.86875339</v>
      </c>
      <c r="P329" s="545">
        <f>'[8]RCB 3 An3D-Asset &amp;Liability '!P329</f>
        <v>2475287.8676831145</v>
      </c>
      <c r="Q329" s="546">
        <f>'[8]RCB 3 An3D-Asset &amp;Liability '!Q329</f>
        <v>205506.10711083713</v>
      </c>
      <c r="R329" s="547">
        <f>'[8]RCB 3 An3D-Asset &amp;Liability '!R329</f>
        <v>0</v>
      </c>
      <c r="S329" s="545">
        <f>'[8]RCB 3 An3D-Asset &amp;Liability '!S329</f>
        <v>0</v>
      </c>
      <c r="T329" s="545">
        <f>'[8]RCB 3 An3D-Asset &amp;Liability '!T329</f>
        <v>0</v>
      </c>
      <c r="U329" s="545">
        <f>'[8]RCB 3 An3D-Asset &amp;Liability '!U329</f>
        <v>0</v>
      </c>
      <c r="V329" s="546">
        <f>'[8]RCB 3 An3D-Asset &amp;Liability '!V329</f>
        <v>0</v>
      </c>
      <c r="W329" s="547">
        <f>'[8]RCB 3 An3D-Asset &amp;Liability '!W329</f>
        <v>622153.38942898274</v>
      </c>
      <c r="X329" s="545">
        <f>'[8]RCB 3 An3D-Asset &amp;Liability '!X329</f>
        <v>7246.5623861120857</v>
      </c>
      <c r="Y329" s="546">
        <f>'[8]RCB 3 An3D-Asset &amp;Liability '!Y329</f>
        <v>2587.1211777088533</v>
      </c>
      <c r="Z329" s="151"/>
      <c r="AA329" s="169">
        <f>'[8]RCB 3 An3D-Asset &amp;Liability '!AA329</f>
        <v>0</v>
      </c>
      <c r="AB329" s="170">
        <f>'[8]RCB 3 An3D-Asset &amp;Liability '!AB329</f>
        <v>0</v>
      </c>
      <c r="AC329" s="171">
        <f>'[8]RCB 3 An3D-Asset &amp;Liability '!AC329</f>
        <v>0</v>
      </c>
      <c r="AD329" s="169">
        <f>'[8]RCB 3 An3D-Asset &amp;Liability '!AD329</f>
        <v>0</v>
      </c>
      <c r="AE329" s="170">
        <f>'[8]RCB 3 An3D-Asset &amp;Liability '!AE329</f>
        <v>0</v>
      </c>
      <c r="AF329" s="170">
        <f>'[8]RCB 3 An3D-Asset &amp;Liability '!AF329</f>
        <v>0</v>
      </c>
      <c r="AG329" s="169">
        <f>'[8]RCB 3 An3D-Asset &amp;Liability '!AG329</f>
        <v>0</v>
      </c>
      <c r="AH329" s="170">
        <f>'[8]RCB 3 An3D-Asset &amp;Liability '!AH329</f>
        <v>0</v>
      </c>
      <c r="AI329" s="170">
        <f>'[8]RCB 3 An3D-Asset &amp;Liability '!AI329</f>
        <v>0</v>
      </c>
      <c r="AJ329" s="171">
        <f>'[8]RCB 3 An3D-Asset &amp;Liability '!AJ329</f>
        <v>0</v>
      </c>
      <c r="AK329" s="170">
        <f>'[8]RCB 3 An3D-Asset &amp;Liability '!AK329</f>
        <v>0</v>
      </c>
      <c r="AL329" s="170">
        <f>'[8]RCB 3 An3D-Asset &amp;Liability '!AL329</f>
        <v>0</v>
      </c>
      <c r="AM329" s="170">
        <f>'[8]RCB 3 An3D-Asset &amp;Liability '!AM329</f>
        <v>0</v>
      </c>
      <c r="AN329" s="169">
        <f>'[8]RCB 3 An3D-Asset &amp;Liability '!AN329</f>
        <v>0</v>
      </c>
      <c r="AO329" s="170">
        <f>'[8]RCB 3 An3D-Asset &amp;Liability '!AO329</f>
        <v>0</v>
      </c>
      <c r="AP329" s="171">
        <f>'[8]RCB 3 An3D-Asset &amp;Liability '!AP329</f>
        <v>0</v>
      </c>
    </row>
    <row r="330" spans="1:42">
      <c r="A330" s="168">
        <f>'[8]RCB 3 An3D-Asset &amp;Liability '!A330</f>
        <v>51714</v>
      </c>
      <c r="B330" s="545">
        <f>'[8]RCB 3 An3D-Asset &amp;Liability '!B330</f>
        <v>23384.201298370706</v>
      </c>
      <c r="C330" s="545">
        <f>'[8]RCB 3 An3D-Asset &amp;Liability '!C330</f>
        <v>3667.0656757861361</v>
      </c>
      <c r="D330" s="546">
        <f>'[8]RCB 3 An3D-Asset &amp;Liability '!D330</f>
        <v>75.803785875551696</v>
      </c>
      <c r="E330" s="547">
        <f>'[8]RCB 3 An3D-Asset &amp;Liability '!E330</f>
        <v>0</v>
      </c>
      <c r="F330" s="545">
        <f>'[8]RCB 3 An3D-Asset &amp;Liability '!F330</f>
        <v>0</v>
      </c>
      <c r="G330" s="545">
        <f>'[8]RCB 3 An3D-Asset &amp;Liability '!G330</f>
        <v>0</v>
      </c>
      <c r="H330" s="545">
        <f>'[8]RCB 3 An3D-Asset &amp;Liability '!H330</f>
        <v>0</v>
      </c>
      <c r="I330" s="546">
        <f>'[8]RCB 3 An3D-Asset &amp;Liability '!I330</f>
        <v>0</v>
      </c>
      <c r="J330" s="547">
        <f>'[8]RCB 3 An3D-Asset &amp;Liability '!J330</f>
        <v>0</v>
      </c>
      <c r="K330" s="545">
        <f>'[8]RCB 3 An3D-Asset &amp;Liability '!K330</f>
        <v>8143308.2896417044</v>
      </c>
      <c r="L330" s="545">
        <f>'[8]RCB 3 An3D-Asset &amp;Liability '!L330</f>
        <v>204536.46474542524</v>
      </c>
      <c r="M330" s="545">
        <f>'[8]RCB 3 An3D-Asset &amp;Liability '!M330</f>
        <v>0</v>
      </c>
      <c r="N330" s="546">
        <f>'[8]RCB 3 An3D-Asset &amp;Liability '!N330</f>
        <v>19912.529221312245</v>
      </c>
      <c r="O330" s="547">
        <f>'[8]RCB 3 An3D-Asset &amp;Liability '!O330</f>
        <v>115488781.00107037</v>
      </c>
      <c r="P330" s="545">
        <f>'[8]RCB 3 An3D-Asset &amp;Liability '!P330</f>
        <v>3259087.5699212672</v>
      </c>
      <c r="Q330" s="546">
        <f>'[8]RCB 3 An3D-Asset &amp;Liability '!Q330</f>
        <v>201123.77600452493</v>
      </c>
      <c r="R330" s="547">
        <f>'[8]RCB 3 An3D-Asset &amp;Liability '!R330</f>
        <v>0</v>
      </c>
      <c r="S330" s="545">
        <f>'[8]RCB 3 An3D-Asset &amp;Liability '!S330</f>
        <v>0</v>
      </c>
      <c r="T330" s="545">
        <f>'[8]RCB 3 An3D-Asset &amp;Liability '!T330</f>
        <v>0</v>
      </c>
      <c r="U330" s="545">
        <f>'[8]RCB 3 An3D-Asset &amp;Liability '!U330</f>
        <v>0</v>
      </c>
      <c r="V330" s="546">
        <f>'[8]RCB 3 An3D-Asset &amp;Liability '!V330</f>
        <v>0</v>
      </c>
      <c r="W330" s="547">
        <f>'[8]RCB 3 An3D-Asset &amp;Liability '!W330</f>
        <v>614906.82704287081</v>
      </c>
      <c r="X330" s="545">
        <f>'[8]RCB 3 An3D-Asset &amp;Liability '!X330</f>
        <v>7276.6960080343251</v>
      </c>
      <c r="Y330" s="546">
        <f>'[8]RCB 3 An3D-Asset &amp;Liability '!Y330</f>
        <v>2556.9875557866044</v>
      </c>
      <c r="Z330" s="151"/>
      <c r="AA330" s="169">
        <f>'[8]RCB 3 An3D-Asset &amp;Liability '!AA330</f>
        <v>0</v>
      </c>
      <c r="AB330" s="170">
        <f>'[8]RCB 3 An3D-Asset &amp;Liability '!AB330</f>
        <v>0</v>
      </c>
      <c r="AC330" s="171">
        <f>'[8]RCB 3 An3D-Asset &amp;Liability '!AC330</f>
        <v>0</v>
      </c>
      <c r="AD330" s="169">
        <f>'[8]RCB 3 An3D-Asset &amp;Liability '!AD330</f>
        <v>0</v>
      </c>
      <c r="AE330" s="170">
        <f>'[8]RCB 3 An3D-Asset &amp;Liability '!AE330</f>
        <v>0</v>
      </c>
      <c r="AF330" s="170">
        <f>'[8]RCB 3 An3D-Asset &amp;Liability '!AF330</f>
        <v>0</v>
      </c>
      <c r="AG330" s="169">
        <f>'[8]RCB 3 An3D-Asset &amp;Liability '!AG330</f>
        <v>0</v>
      </c>
      <c r="AH330" s="170">
        <f>'[8]RCB 3 An3D-Asset &amp;Liability '!AH330</f>
        <v>0</v>
      </c>
      <c r="AI330" s="170">
        <f>'[8]RCB 3 An3D-Asset &amp;Liability '!AI330</f>
        <v>0</v>
      </c>
      <c r="AJ330" s="171">
        <f>'[8]RCB 3 An3D-Asset &amp;Liability '!AJ330</f>
        <v>0</v>
      </c>
      <c r="AK330" s="170">
        <f>'[8]RCB 3 An3D-Asset &amp;Liability '!AK330</f>
        <v>0</v>
      </c>
      <c r="AL330" s="170">
        <f>'[8]RCB 3 An3D-Asset &amp;Liability '!AL330</f>
        <v>0</v>
      </c>
      <c r="AM330" s="170">
        <f>'[8]RCB 3 An3D-Asset &amp;Liability '!AM330</f>
        <v>0</v>
      </c>
      <c r="AN330" s="169">
        <f>'[8]RCB 3 An3D-Asset &amp;Liability '!AN330</f>
        <v>0</v>
      </c>
      <c r="AO330" s="170">
        <f>'[8]RCB 3 An3D-Asset &amp;Liability '!AO330</f>
        <v>0</v>
      </c>
      <c r="AP330" s="171">
        <f>'[8]RCB 3 An3D-Asset &amp;Liability '!AP330</f>
        <v>0</v>
      </c>
    </row>
    <row r="331" spans="1:42">
      <c r="A331" s="168">
        <f>'[8]RCB 3 An3D-Asset &amp;Liability '!A331</f>
        <v>51745</v>
      </c>
      <c r="B331" s="545">
        <f>'[8]RCB 3 An3D-Asset &amp;Liability '!B331</f>
        <v>19717.13562258457</v>
      </c>
      <c r="C331" s="545">
        <f>'[8]RCB 3 An3D-Asset &amp;Liability '!C331</f>
        <v>3678.9530803518087</v>
      </c>
      <c r="D331" s="546">
        <f>'[8]RCB 3 An3D-Asset &amp;Liability '!D331</f>
        <v>63.916381309878311</v>
      </c>
      <c r="E331" s="547">
        <f>'[8]RCB 3 An3D-Asset &amp;Liability '!E331</f>
        <v>0</v>
      </c>
      <c r="F331" s="545">
        <f>'[8]RCB 3 An3D-Asset &amp;Liability '!F331</f>
        <v>0</v>
      </c>
      <c r="G331" s="545">
        <f>'[8]RCB 3 An3D-Asset &amp;Liability '!G331</f>
        <v>0</v>
      </c>
      <c r="H331" s="545">
        <f>'[8]RCB 3 An3D-Asset &amp;Liability '!H331</f>
        <v>0</v>
      </c>
      <c r="I331" s="546">
        <f>'[8]RCB 3 An3D-Asset &amp;Liability '!I331</f>
        <v>0</v>
      </c>
      <c r="J331" s="547">
        <f>'[8]RCB 3 An3D-Asset &amp;Liability '!J331</f>
        <v>0</v>
      </c>
      <c r="K331" s="545">
        <f>'[8]RCB 3 An3D-Asset &amp;Liability '!K331</f>
        <v>7938771.8248962723</v>
      </c>
      <c r="L331" s="545">
        <f>'[8]RCB 3 An3D-Asset &amp;Liability '!L331</f>
        <v>193190.62004893823</v>
      </c>
      <c r="M331" s="545">
        <f>'[8]RCB 3 An3D-Asset &amp;Liability '!M331</f>
        <v>0</v>
      </c>
      <c r="N331" s="546">
        <f>'[8]RCB 3 An3D-Asset &amp;Liability '!N331</f>
        <v>19406.520978827593</v>
      </c>
      <c r="O331" s="547">
        <f>'[8]RCB 3 An3D-Asset &amp;Liability '!O331</f>
        <v>112229693.43114905</v>
      </c>
      <c r="P331" s="545">
        <f>'[8]RCB 3 An3D-Asset &amp;Liability '!P331</f>
        <v>3548100.6180329234</v>
      </c>
      <c r="Q331" s="546">
        <f>'[8]RCB 3 An3D-Asset &amp;Liability '!Q331</f>
        <v>195938.6987646739</v>
      </c>
      <c r="R331" s="547">
        <f>'[8]RCB 3 An3D-Asset &amp;Liability '!R331</f>
        <v>0</v>
      </c>
      <c r="S331" s="545">
        <f>'[8]RCB 3 An3D-Asset &amp;Liability '!S331</f>
        <v>0</v>
      </c>
      <c r="T331" s="545">
        <f>'[8]RCB 3 An3D-Asset &amp;Liability '!T331</f>
        <v>0</v>
      </c>
      <c r="U331" s="545">
        <f>'[8]RCB 3 An3D-Asset &amp;Liability '!U331</f>
        <v>0</v>
      </c>
      <c r="V331" s="546">
        <f>'[8]RCB 3 An3D-Asset &amp;Liability '!V331</f>
        <v>0</v>
      </c>
      <c r="W331" s="547">
        <f>'[8]RCB 3 An3D-Asset &amp;Liability '!W331</f>
        <v>607630.13103483629</v>
      </c>
      <c r="X331" s="545">
        <f>'[8]RCB 3 An3D-Asset &amp;Liability '!X331</f>
        <v>7306.9549356010593</v>
      </c>
      <c r="Y331" s="546">
        <f>'[8]RCB 3 An3D-Asset &amp;Liability '!Y331</f>
        <v>2526.7286282198615</v>
      </c>
      <c r="Z331" s="151"/>
      <c r="AA331" s="169">
        <f>'[8]RCB 3 An3D-Asset &amp;Liability '!AA331</f>
        <v>0</v>
      </c>
      <c r="AB331" s="170">
        <f>'[8]RCB 3 An3D-Asset &amp;Liability '!AB331</f>
        <v>0</v>
      </c>
      <c r="AC331" s="171">
        <f>'[8]RCB 3 An3D-Asset &amp;Liability '!AC331</f>
        <v>0</v>
      </c>
      <c r="AD331" s="169">
        <f>'[8]RCB 3 An3D-Asset &amp;Liability '!AD331</f>
        <v>0</v>
      </c>
      <c r="AE331" s="170">
        <f>'[8]RCB 3 An3D-Asset &amp;Liability '!AE331</f>
        <v>0</v>
      </c>
      <c r="AF331" s="170">
        <f>'[8]RCB 3 An3D-Asset &amp;Liability '!AF331</f>
        <v>0</v>
      </c>
      <c r="AG331" s="169">
        <f>'[8]RCB 3 An3D-Asset &amp;Liability '!AG331</f>
        <v>0</v>
      </c>
      <c r="AH331" s="170">
        <f>'[8]RCB 3 An3D-Asset &amp;Liability '!AH331</f>
        <v>0</v>
      </c>
      <c r="AI331" s="170">
        <f>'[8]RCB 3 An3D-Asset &amp;Liability '!AI331</f>
        <v>0</v>
      </c>
      <c r="AJ331" s="171">
        <f>'[8]RCB 3 An3D-Asset &amp;Liability '!AJ331</f>
        <v>0</v>
      </c>
      <c r="AK331" s="170">
        <f>'[8]RCB 3 An3D-Asset &amp;Liability '!AK331</f>
        <v>0</v>
      </c>
      <c r="AL331" s="170">
        <f>'[8]RCB 3 An3D-Asset &amp;Liability '!AL331</f>
        <v>0</v>
      </c>
      <c r="AM331" s="170">
        <f>'[8]RCB 3 An3D-Asset &amp;Liability '!AM331</f>
        <v>0</v>
      </c>
      <c r="AN331" s="169">
        <f>'[8]RCB 3 An3D-Asset &amp;Liability '!AN331</f>
        <v>0</v>
      </c>
      <c r="AO331" s="170">
        <f>'[8]RCB 3 An3D-Asset &amp;Liability '!AO331</f>
        <v>0</v>
      </c>
      <c r="AP331" s="171">
        <f>'[8]RCB 3 An3D-Asset &amp;Liability '!AP331</f>
        <v>0</v>
      </c>
    </row>
    <row r="332" spans="1:42">
      <c r="A332" s="168">
        <f>'[8]RCB 3 An3D-Asset &amp;Liability '!A332</f>
        <v>51775</v>
      </c>
      <c r="B332" s="545">
        <f>'[8]RCB 3 An3D-Asset &amp;Liability '!B332</f>
        <v>16038.18254223276</v>
      </c>
      <c r="C332" s="545">
        <f>'[8]RCB 3 An3D-Asset &amp;Liability '!C332</f>
        <v>3690.8790199205669</v>
      </c>
      <c r="D332" s="546">
        <f>'[8]RCB 3 An3D-Asset &amp;Liability '!D332</f>
        <v>51.990441741071194</v>
      </c>
      <c r="E332" s="547">
        <f>'[8]RCB 3 An3D-Asset &amp;Liability '!E332</f>
        <v>0</v>
      </c>
      <c r="F332" s="545">
        <f>'[8]RCB 3 An3D-Asset &amp;Liability '!F332</f>
        <v>0</v>
      </c>
      <c r="G332" s="545">
        <f>'[8]RCB 3 An3D-Asset &amp;Liability '!G332</f>
        <v>0</v>
      </c>
      <c r="H332" s="545">
        <f>'[8]RCB 3 An3D-Asset &amp;Liability '!H332</f>
        <v>0</v>
      </c>
      <c r="I332" s="546">
        <f>'[8]RCB 3 An3D-Asset &amp;Liability '!I332</f>
        <v>0</v>
      </c>
      <c r="J332" s="547">
        <f>'[8]RCB 3 An3D-Asset &amp;Liability '!J332</f>
        <v>0</v>
      </c>
      <c r="K332" s="545">
        <f>'[8]RCB 3 An3D-Asset &amp;Liability '!K332</f>
        <v>7745581.2048473367</v>
      </c>
      <c r="L332" s="545">
        <f>'[8]RCB 3 An3D-Asset &amp;Liability '!L332</f>
        <v>265663.42131102888</v>
      </c>
      <c r="M332" s="545">
        <f>'[8]RCB 3 An3D-Asset &amp;Liability '!M332</f>
        <v>0</v>
      </c>
      <c r="N332" s="546">
        <f>'[8]RCB 3 An3D-Asset &amp;Liability '!N332</f>
        <v>18929.606009933403</v>
      </c>
      <c r="O332" s="547">
        <f>'[8]RCB 3 An3D-Asset &amp;Liability '!O332</f>
        <v>108681592.81311612</v>
      </c>
      <c r="P332" s="545">
        <f>'[8]RCB 3 An3D-Asset &amp;Liability '!P332</f>
        <v>4026744.6886310959</v>
      </c>
      <c r="Q332" s="546">
        <f>'[8]RCB 3 An3D-Asset &amp;Liability '!Q332</f>
        <v>190825.94300096869</v>
      </c>
      <c r="R332" s="547">
        <f>'[8]RCB 3 An3D-Asset &amp;Liability '!R332</f>
        <v>0</v>
      </c>
      <c r="S332" s="545">
        <f>'[8]RCB 3 An3D-Asset &amp;Liability '!S332</f>
        <v>0</v>
      </c>
      <c r="T332" s="545">
        <f>'[8]RCB 3 An3D-Asset &amp;Liability '!T332</f>
        <v>0</v>
      </c>
      <c r="U332" s="545">
        <f>'[8]RCB 3 An3D-Asset &amp;Liability '!U332</f>
        <v>0</v>
      </c>
      <c r="V332" s="546">
        <f>'[8]RCB 3 An3D-Asset &amp;Liability '!V332</f>
        <v>0</v>
      </c>
      <c r="W332" s="547">
        <f>'[8]RCB 3 An3D-Asset &amp;Liability '!W332</f>
        <v>600323.17609923531</v>
      </c>
      <c r="X332" s="545">
        <f>'[8]RCB 3 An3D-Asset &amp;Liability '!X332</f>
        <v>7337.339689874927</v>
      </c>
      <c r="Y332" s="546">
        <f>'[8]RCB 3 An3D-Asset &amp;Liability '!Y332</f>
        <v>2496.3438739459871</v>
      </c>
      <c r="Z332" s="151"/>
      <c r="AA332" s="169">
        <f>'[8]RCB 3 An3D-Asset &amp;Liability '!AA332</f>
        <v>0</v>
      </c>
      <c r="AB332" s="170">
        <f>'[8]RCB 3 An3D-Asset &amp;Liability '!AB332</f>
        <v>0</v>
      </c>
      <c r="AC332" s="171">
        <f>'[8]RCB 3 An3D-Asset &amp;Liability '!AC332</f>
        <v>0</v>
      </c>
      <c r="AD332" s="169">
        <f>'[8]RCB 3 An3D-Asset &amp;Liability '!AD332</f>
        <v>0</v>
      </c>
      <c r="AE332" s="170">
        <f>'[8]RCB 3 An3D-Asset &amp;Liability '!AE332</f>
        <v>0</v>
      </c>
      <c r="AF332" s="170">
        <f>'[8]RCB 3 An3D-Asset &amp;Liability '!AF332</f>
        <v>0</v>
      </c>
      <c r="AG332" s="169">
        <f>'[8]RCB 3 An3D-Asset &amp;Liability '!AG332</f>
        <v>0</v>
      </c>
      <c r="AH332" s="170">
        <f>'[8]RCB 3 An3D-Asset &amp;Liability '!AH332</f>
        <v>0</v>
      </c>
      <c r="AI332" s="170">
        <f>'[8]RCB 3 An3D-Asset &amp;Liability '!AI332</f>
        <v>0</v>
      </c>
      <c r="AJ332" s="171">
        <f>'[8]RCB 3 An3D-Asset &amp;Liability '!AJ332</f>
        <v>0</v>
      </c>
      <c r="AK332" s="170">
        <f>'[8]RCB 3 An3D-Asset &amp;Liability '!AK332</f>
        <v>0</v>
      </c>
      <c r="AL332" s="170">
        <f>'[8]RCB 3 An3D-Asset &amp;Liability '!AL332</f>
        <v>0</v>
      </c>
      <c r="AM332" s="170">
        <f>'[8]RCB 3 An3D-Asset &amp;Liability '!AM332</f>
        <v>0</v>
      </c>
      <c r="AN332" s="169">
        <f>'[8]RCB 3 An3D-Asset &amp;Liability '!AN332</f>
        <v>0</v>
      </c>
      <c r="AO332" s="170">
        <f>'[8]RCB 3 An3D-Asset &amp;Liability '!AO332</f>
        <v>0</v>
      </c>
      <c r="AP332" s="171">
        <f>'[8]RCB 3 An3D-Asset &amp;Liability '!AP332</f>
        <v>0</v>
      </c>
    </row>
    <row r="333" spans="1:42">
      <c r="A333" s="168">
        <f>'[8]RCB 3 An3D-Asset &amp;Liability '!A333</f>
        <v>51806</v>
      </c>
      <c r="B333" s="545">
        <f>'[8]RCB 3 An3D-Asset &amp;Liability '!B333</f>
        <v>12347.303522312193</v>
      </c>
      <c r="C333" s="545">
        <f>'[8]RCB 3 An3D-Asset &amp;Liability '!C333</f>
        <v>3071.8566710474806</v>
      </c>
      <c r="D333" s="546">
        <f>'[8]RCB 3 An3D-Asset &amp;Liability '!D333</f>
        <v>40.025842251495355</v>
      </c>
      <c r="E333" s="547">
        <f>'[8]RCB 3 An3D-Asset &amp;Liability '!E333</f>
        <v>0</v>
      </c>
      <c r="F333" s="545">
        <f>'[8]RCB 3 An3D-Asset &amp;Liability '!F333</f>
        <v>0</v>
      </c>
      <c r="G333" s="545">
        <f>'[8]RCB 3 An3D-Asset &amp;Liability '!G333</f>
        <v>0</v>
      </c>
      <c r="H333" s="545">
        <f>'[8]RCB 3 An3D-Asset &amp;Liability '!H333</f>
        <v>0</v>
      </c>
      <c r="I333" s="546">
        <f>'[8]RCB 3 An3D-Asset &amp;Liability '!I333</f>
        <v>0</v>
      </c>
      <c r="J333" s="547">
        <f>'[8]RCB 3 An3D-Asset &amp;Liability '!J333</f>
        <v>0</v>
      </c>
      <c r="K333" s="545">
        <f>'[8]RCB 3 An3D-Asset &amp;Liability '!K333</f>
        <v>7479917.7835363029</v>
      </c>
      <c r="L333" s="545">
        <f>'[8]RCB 3 An3D-Asset &amp;Liability '!L333</f>
        <v>168324.77287970606</v>
      </c>
      <c r="M333" s="545">
        <f>'[8]RCB 3 An3D-Asset &amp;Liability '!M333</f>
        <v>0</v>
      </c>
      <c r="N333" s="546">
        <f>'[8]RCB 3 An3D-Asset &amp;Liability '!N333</f>
        <v>18382.303911541898</v>
      </c>
      <c r="O333" s="547">
        <f>'[8]RCB 3 An3D-Asset &amp;Liability '!O333</f>
        <v>104654848.12448503</v>
      </c>
      <c r="P333" s="545">
        <f>'[8]RCB 3 An3D-Asset &amp;Liability '!P333</f>
        <v>2884786.9251114074</v>
      </c>
      <c r="Q333" s="546">
        <f>'[8]RCB 3 An3D-Asset &amp;Liability '!Q333</f>
        <v>185402.56920418856</v>
      </c>
      <c r="R333" s="547">
        <f>'[8]RCB 3 An3D-Asset &amp;Liability '!R333</f>
        <v>0</v>
      </c>
      <c r="S333" s="545">
        <f>'[8]RCB 3 An3D-Asset &amp;Liability '!S333</f>
        <v>0</v>
      </c>
      <c r="T333" s="545">
        <f>'[8]RCB 3 An3D-Asset &amp;Liability '!T333</f>
        <v>0</v>
      </c>
      <c r="U333" s="545">
        <f>'[8]RCB 3 An3D-Asset &amp;Liability '!U333</f>
        <v>0</v>
      </c>
      <c r="V333" s="546">
        <f>'[8]RCB 3 An3D-Asset &amp;Liability '!V333</f>
        <v>0</v>
      </c>
      <c r="W333" s="547">
        <f>'[8]RCB 3 An3D-Asset &amp;Liability '!W333</f>
        <v>592985.8364093604</v>
      </c>
      <c r="X333" s="545">
        <f>'[8]RCB 3 An3D-Asset &amp;Liability '!X333</f>
        <v>7367.8507940853115</v>
      </c>
      <c r="Y333" s="546">
        <f>'[8]RCB 3 An3D-Asset &amp;Liability '!Y333</f>
        <v>2465.8327697355908</v>
      </c>
      <c r="Z333" s="151"/>
      <c r="AA333" s="169">
        <f>'[8]RCB 3 An3D-Asset &amp;Liability '!AA333</f>
        <v>0</v>
      </c>
      <c r="AB333" s="170">
        <f>'[8]RCB 3 An3D-Asset &amp;Liability '!AB333</f>
        <v>0</v>
      </c>
      <c r="AC333" s="171">
        <f>'[8]RCB 3 An3D-Asset &amp;Liability '!AC333</f>
        <v>0</v>
      </c>
      <c r="AD333" s="169">
        <f>'[8]RCB 3 An3D-Asset &amp;Liability '!AD333</f>
        <v>0</v>
      </c>
      <c r="AE333" s="170">
        <f>'[8]RCB 3 An3D-Asset &amp;Liability '!AE333</f>
        <v>0</v>
      </c>
      <c r="AF333" s="170">
        <f>'[8]RCB 3 An3D-Asset &amp;Liability '!AF333</f>
        <v>0</v>
      </c>
      <c r="AG333" s="169">
        <f>'[8]RCB 3 An3D-Asset &amp;Liability '!AG333</f>
        <v>0</v>
      </c>
      <c r="AH333" s="170">
        <f>'[8]RCB 3 An3D-Asset &amp;Liability '!AH333</f>
        <v>0</v>
      </c>
      <c r="AI333" s="170">
        <f>'[8]RCB 3 An3D-Asset &amp;Liability '!AI333</f>
        <v>0</v>
      </c>
      <c r="AJ333" s="171">
        <f>'[8]RCB 3 An3D-Asset &amp;Liability '!AJ333</f>
        <v>0</v>
      </c>
      <c r="AK333" s="170">
        <f>'[8]RCB 3 An3D-Asset &amp;Liability '!AK333</f>
        <v>0</v>
      </c>
      <c r="AL333" s="170">
        <f>'[8]RCB 3 An3D-Asset &amp;Liability '!AL333</f>
        <v>0</v>
      </c>
      <c r="AM333" s="170">
        <f>'[8]RCB 3 An3D-Asset &amp;Liability '!AM333</f>
        <v>0</v>
      </c>
      <c r="AN333" s="169">
        <f>'[8]RCB 3 An3D-Asset &amp;Liability '!AN333</f>
        <v>0</v>
      </c>
      <c r="AO333" s="170">
        <f>'[8]RCB 3 An3D-Asset &amp;Liability '!AO333</f>
        <v>0</v>
      </c>
      <c r="AP333" s="171">
        <f>'[8]RCB 3 An3D-Asset &amp;Liability '!AP333</f>
        <v>0</v>
      </c>
    </row>
    <row r="334" spans="1:42">
      <c r="A334" s="168">
        <f>'[8]RCB 3 An3D-Asset &amp;Liability '!A334</f>
        <v>51836</v>
      </c>
      <c r="B334" s="545">
        <f>'[8]RCB 3 An3D-Asset &amp;Liability '!B334</f>
        <v>9275.4468512647127</v>
      </c>
      <c r="C334" s="545">
        <f>'[8]RCB 3 An3D-Asset &amp;Liability '!C334</f>
        <v>3081.8146064227458</v>
      </c>
      <c r="D334" s="546">
        <f>'[8]RCB 3 An3D-Asset &amp;Liability '!D334</f>
        <v>30.067906876183105</v>
      </c>
      <c r="E334" s="547">
        <f>'[8]RCB 3 An3D-Asset &amp;Liability '!E334</f>
        <v>0</v>
      </c>
      <c r="F334" s="545">
        <f>'[8]RCB 3 An3D-Asset &amp;Liability '!F334</f>
        <v>0</v>
      </c>
      <c r="G334" s="545">
        <f>'[8]RCB 3 An3D-Asset &amp;Liability '!G334</f>
        <v>0</v>
      </c>
      <c r="H334" s="545">
        <f>'[8]RCB 3 An3D-Asset &amp;Liability '!H334</f>
        <v>0</v>
      </c>
      <c r="I334" s="546">
        <f>'[8]RCB 3 An3D-Asset &amp;Liability '!I334</f>
        <v>0</v>
      </c>
      <c r="J334" s="547">
        <f>'[8]RCB 3 An3D-Asset &amp;Liability '!J334</f>
        <v>0</v>
      </c>
      <c r="K334" s="545">
        <f>'[8]RCB 3 An3D-Asset &amp;Liability '!K334</f>
        <v>7311593.0106566017</v>
      </c>
      <c r="L334" s="545">
        <f>'[8]RCB 3 An3D-Asset &amp;Liability '!L334</f>
        <v>363918.68886541948</v>
      </c>
      <c r="M334" s="545">
        <f>'[8]RCB 3 An3D-Asset &amp;Liability '!M334</f>
        <v>0</v>
      </c>
      <c r="N334" s="546">
        <f>'[8]RCB 3 An3D-Asset &amp;Liability '!N334</f>
        <v>17968.901831167019</v>
      </c>
      <c r="O334" s="547">
        <f>'[8]RCB 3 An3D-Asset &amp;Liability '!O334</f>
        <v>101770061.19937374</v>
      </c>
      <c r="P334" s="545">
        <f>'[8]RCB 3 An3D-Asset &amp;Liability '!P334</f>
        <v>2689494.8826922644</v>
      </c>
      <c r="Q334" s="546">
        <f>'[8]RCB 3 An3D-Asset &amp;Liability '!Q334</f>
        <v>180439.86171993078</v>
      </c>
      <c r="R334" s="547">
        <f>'[8]RCB 3 An3D-Asset &amp;Liability '!R334</f>
        <v>0</v>
      </c>
      <c r="S334" s="545">
        <f>'[8]RCB 3 An3D-Asset &amp;Liability '!S334</f>
        <v>0</v>
      </c>
      <c r="T334" s="545">
        <f>'[8]RCB 3 An3D-Asset &amp;Liability '!T334</f>
        <v>0</v>
      </c>
      <c r="U334" s="545">
        <f>'[8]RCB 3 An3D-Asset &amp;Liability '!U334</f>
        <v>0</v>
      </c>
      <c r="V334" s="546">
        <f>'[8]RCB 3 An3D-Asset &amp;Liability '!V334</f>
        <v>0</v>
      </c>
      <c r="W334" s="547">
        <f>'[8]RCB 3 An3D-Asset &amp;Liability '!W334</f>
        <v>585617.9856152751</v>
      </c>
      <c r="X334" s="545">
        <f>'[8]RCB 3 An3D-Asset &amp;Liability '!X334</f>
        <v>7398.4887736373785</v>
      </c>
      <c r="Y334" s="546">
        <f>'[8]RCB 3 An3D-Asset &amp;Liability '!Y334</f>
        <v>2435.1947901835188</v>
      </c>
      <c r="Z334" s="151"/>
      <c r="AA334" s="169">
        <f>'[8]RCB 3 An3D-Asset &amp;Liability '!AA334</f>
        <v>0</v>
      </c>
      <c r="AB334" s="170">
        <f>'[8]RCB 3 An3D-Asset &amp;Liability '!AB334</f>
        <v>0</v>
      </c>
      <c r="AC334" s="171">
        <f>'[8]RCB 3 An3D-Asset &amp;Liability '!AC334</f>
        <v>0</v>
      </c>
      <c r="AD334" s="169">
        <f>'[8]RCB 3 An3D-Asset &amp;Liability '!AD334</f>
        <v>0</v>
      </c>
      <c r="AE334" s="170">
        <f>'[8]RCB 3 An3D-Asset &amp;Liability '!AE334</f>
        <v>0</v>
      </c>
      <c r="AF334" s="170">
        <f>'[8]RCB 3 An3D-Asset &amp;Liability '!AF334</f>
        <v>0</v>
      </c>
      <c r="AG334" s="169">
        <f>'[8]RCB 3 An3D-Asset &amp;Liability '!AG334</f>
        <v>0</v>
      </c>
      <c r="AH334" s="170">
        <f>'[8]RCB 3 An3D-Asset &amp;Liability '!AH334</f>
        <v>0</v>
      </c>
      <c r="AI334" s="170">
        <f>'[8]RCB 3 An3D-Asset &amp;Liability '!AI334</f>
        <v>0</v>
      </c>
      <c r="AJ334" s="171">
        <f>'[8]RCB 3 An3D-Asset &amp;Liability '!AJ334</f>
        <v>0</v>
      </c>
      <c r="AK334" s="170">
        <f>'[8]RCB 3 An3D-Asset &amp;Liability '!AK334</f>
        <v>0</v>
      </c>
      <c r="AL334" s="170">
        <f>'[8]RCB 3 An3D-Asset &amp;Liability '!AL334</f>
        <v>0</v>
      </c>
      <c r="AM334" s="170">
        <f>'[8]RCB 3 An3D-Asset &amp;Liability '!AM334</f>
        <v>0</v>
      </c>
      <c r="AN334" s="169">
        <f>'[8]RCB 3 An3D-Asset &amp;Liability '!AN334</f>
        <v>0</v>
      </c>
      <c r="AO334" s="170">
        <f>'[8]RCB 3 An3D-Asset &amp;Liability '!AO334</f>
        <v>0</v>
      </c>
      <c r="AP334" s="171">
        <f>'[8]RCB 3 An3D-Asset &amp;Liability '!AP334</f>
        <v>0</v>
      </c>
    </row>
    <row r="335" spans="1:42">
      <c r="A335" s="168">
        <f>'[8]RCB 3 An3D-Asset &amp;Liability '!A335</f>
        <v>51867</v>
      </c>
      <c r="B335" s="545">
        <f>'[8]RCB 3 An3D-Asset &amp;Liability '!B335</f>
        <v>6193.6322448419669</v>
      </c>
      <c r="C335" s="545">
        <f>'[8]RCB 3 An3D-Asset &amp;Liability '!C335</f>
        <v>3091.8048221052577</v>
      </c>
      <c r="D335" s="546">
        <f>'[8]RCB 3 An3D-Asset &amp;Liability '!D335</f>
        <v>20.07769119369604</v>
      </c>
      <c r="E335" s="547">
        <f>'[8]RCB 3 An3D-Asset &amp;Liability '!E335</f>
        <v>0</v>
      </c>
      <c r="F335" s="545">
        <f>'[8]RCB 3 An3D-Asset &amp;Liability '!F335</f>
        <v>0</v>
      </c>
      <c r="G335" s="545">
        <f>'[8]RCB 3 An3D-Asset &amp;Liability '!G335</f>
        <v>0</v>
      </c>
      <c r="H335" s="545">
        <f>'[8]RCB 3 An3D-Asset &amp;Liability '!H335</f>
        <v>0</v>
      </c>
      <c r="I335" s="546">
        <f>'[8]RCB 3 An3D-Asset &amp;Liability '!I335</f>
        <v>0</v>
      </c>
      <c r="J335" s="547">
        <f>'[8]RCB 3 An3D-Asset &amp;Liability '!J335</f>
        <v>0</v>
      </c>
      <c r="K335" s="545">
        <f>'[8]RCB 3 An3D-Asset &amp;Liability '!K335</f>
        <v>6947674.3217911795</v>
      </c>
      <c r="L335" s="545">
        <f>'[8]RCB 3 An3D-Asset &amp;Liability '!L335</f>
        <v>721008.2697294727</v>
      </c>
      <c r="M335" s="545">
        <f>'[8]RCB 3 An3D-Asset &amp;Liability '!M335</f>
        <v>0</v>
      </c>
      <c r="N335" s="546">
        <f>'[8]RCB 3 An3D-Asset &amp;Liability '!N335</f>
        <v>17013.768585883503</v>
      </c>
      <c r="O335" s="547">
        <f>'[8]RCB 3 An3D-Asset &amp;Liability '!O335</f>
        <v>99080566.316681296</v>
      </c>
      <c r="P335" s="545">
        <f>'[8]RCB 3 An3D-Asset &amp;Liability '!P335</f>
        <v>3066581.0729206512</v>
      </c>
      <c r="Q335" s="546">
        <f>'[8]RCB 3 An3D-Asset &amp;Liability '!Q335</f>
        <v>175557.30347847543</v>
      </c>
      <c r="R335" s="547">
        <f>'[8]RCB 3 An3D-Asset &amp;Liability '!R335</f>
        <v>0</v>
      </c>
      <c r="S335" s="545">
        <f>'[8]RCB 3 An3D-Asset &amp;Liability '!S335</f>
        <v>0</v>
      </c>
      <c r="T335" s="545">
        <f>'[8]RCB 3 An3D-Asset &amp;Liability '!T335</f>
        <v>0</v>
      </c>
      <c r="U335" s="545">
        <f>'[8]RCB 3 An3D-Asset &amp;Liability '!U335</f>
        <v>0</v>
      </c>
      <c r="V335" s="546">
        <f>'[8]RCB 3 An3D-Asset &amp;Liability '!V335</f>
        <v>0</v>
      </c>
      <c r="W335" s="547">
        <f>'[8]RCB 3 An3D-Asset &amp;Liability '!W335</f>
        <v>578219.49684163765</v>
      </c>
      <c r="X335" s="545">
        <f>'[8]RCB 3 An3D-Asset &amp;Liability '!X335</f>
        <v>7429.2541561210701</v>
      </c>
      <c r="Y335" s="546">
        <f>'[8]RCB 3 An3D-Asset &amp;Liability '!Y335</f>
        <v>2404.4294076998099</v>
      </c>
      <c r="Z335" s="151"/>
      <c r="AA335" s="169">
        <f>'[8]RCB 3 An3D-Asset &amp;Liability '!AA335</f>
        <v>0</v>
      </c>
      <c r="AB335" s="170">
        <f>'[8]RCB 3 An3D-Asset &amp;Liability '!AB335</f>
        <v>0</v>
      </c>
      <c r="AC335" s="171">
        <f>'[8]RCB 3 An3D-Asset &amp;Liability '!AC335</f>
        <v>0</v>
      </c>
      <c r="AD335" s="169">
        <f>'[8]RCB 3 An3D-Asset &amp;Liability '!AD335</f>
        <v>0</v>
      </c>
      <c r="AE335" s="170">
        <f>'[8]RCB 3 An3D-Asset &amp;Liability '!AE335</f>
        <v>0</v>
      </c>
      <c r="AF335" s="170">
        <f>'[8]RCB 3 An3D-Asset &amp;Liability '!AF335</f>
        <v>0</v>
      </c>
      <c r="AG335" s="169">
        <f>'[8]RCB 3 An3D-Asset &amp;Liability '!AG335</f>
        <v>0</v>
      </c>
      <c r="AH335" s="170">
        <f>'[8]RCB 3 An3D-Asset &amp;Liability '!AH335</f>
        <v>0</v>
      </c>
      <c r="AI335" s="170">
        <f>'[8]RCB 3 An3D-Asset &amp;Liability '!AI335</f>
        <v>0</v>
      </c>
      <c r="AJ335" s="171">
        <f>'[8]RCB 3 An3D-Asset &amp;Liability '!AJ335</f>
        <v>0</v>
      </c>
      <c r="AK335" s="170">
        <f>'[8]RCB 3 An3D-Asset &amp;Liability '!AK335</f>
        <v>0</v>
      </c>
      <c r="AL335" s="170">
        <f>'[8]RCB 3 An3D-Asset &amp;Liability '!AL335</f>
        <v>0</v>
      </c>
      <c r="AM335" s="170">
        <f>'[8]RCB 3 An3D-Asset &amp;Liability '!AM335</f>
        <v>0</v>
      </c>
      <c r="AN335" s="169">
        <f>'[8]RCB 3 An3D-Asset &amp;Liability '!AN335</f>
        <v>0</v>
      </c>
      <c r="AO335" s="170">
        <f>'[8]RCB 3 An3D-Asset &amp;Liability '!AO335</f>
        <v>0</v>
      </c>
      <c r="AP335" s="171">
        <f>'[8]RCB 3 An3D-Asset &amp;Liability '!AP335</f>
        <v>0</v>
      </c>
    </row>
    <row r="336" spans="1:42">
      <c r="A336" s="168">
        <f>'[8]RCB 3 An3D-Asset &amp;Liability '!A336</f>
        <v>51898</v>
      </c>
      <c r="B336" s="545">
        <f>'[8]RCB 3 An3D-Asset &amp;Liability '!B336</f>
        <v>3101.8274227367092</v>
      </c>
      <c r="C336" s="545">
        <f>'[8]RCB 3 An3D-Asset &amp;Liability '!C336</f>
        <v>3101.8274227367092</v>
      </c>
      <c r="D336" s="546">
        <f>'[8]RCB 3 An3D-Asset &amp;Liability '!D336</f>
        <v>10.055090562038165</v>
      </c>
      <c r="E336" s="547">
        <f>'[8]RCB 3 An3D-Asset &amp;Liability '!E336</f>
        <v>0</v>
      </c>
      <c r="F336" s="545">
        <f>'[8]RCB 3 An3D-Asset &amp;Liability '!F336</f>
        <v>0</v>
      </c>
      <c r="G336" s="545">
        <f>'[8]RCB 3 An3D-Asset &amp;Liability '!G336</f>
        <v>0</v>
      </c>
      <c r="H336" s="545">
        <f>'[8]RCB 3 An3D-Asset &amp;Liability '!H336</f>
        <v>0</v>
      </c>
      <c r="I336" s="546">
        <f>'[8]RCB 3 An3D-Asset &amp;Liability '!I336</f>
        <v>0</v>
      </c>
      <c r="J336" s="547">
        <f>'[8]RCB 3 An3D-Asset &amp;Liability '!J336</f>
        <v>0</v>
      </c>
      <c r="K336" s="545">
        <f>'[8]RCB 3 An3D-Asset &amp;Liability '!K336</f>
        <v>6226666.0520617021</v>
      </c>
      <c r="L336" s="545">
        <f>'[8]RCB 3 An3D-Asset &amp;Liability '!L336</f>
        <v>133126.3285893813</v>
      </c>
      <c r="M336" s="545">
        <f>'[8]RCB 3 An3D-Asset &amp;Liability '!M336</f>
        <v>0</v>
      </c>
      <c r="N336" s="546">
        <f>'[8]RCB 3 An3D-Asset &amp;Liability '!N336</f>
        <v>15470.621695796268</v>
      </c>
      <c r="O336" s="547">
        <f>'[8]RCB 3 An3D-Asset &amp;Liability '!O336</f>
        <v>96013985.243760675</v>
      </c>
      <c r="P336" s="545">
        <f>'[8]RCB 3 An3D-Asset &amp;Liability '!P336</f>
        <v>2842172.7759271935</v>
      </c>
      <c r="Q336" s="546">
        <f>'[8]RCB 3 An3D-Asset &amp;Liability '!Q336</f>
        <v>170503.7311987585</v>
      </c>
      <c r="R336" s="547">
        <f>'[8]RCB 3 An3D-Asset &amp;Liability '!R336</f>
        <v>0</v>
      </c>
      <c r="S336" s="545">
        <f>'[8]RCB 3 An3D-Asset &amp;Liability '!S336</f>
        <v>0</v>
      </c>
      <c r="T336" s="545">
        <f>'[8]RCB 3 An3D-Asset &amp;Liability '!T336</f>
        <v>0</v>
      </c>
      <c r="U336" s="545">
        <f>'[8]RCB 3 An3D-Asset &amp;Liability '!U336</f>
        <v>0</v>
      </c>
      <c r="V336" s="546">
        <f>'[8]RCB 3 An3D-Asset &amp;Liability '!V336</f>
        <v>0</v>
      </c>
      <c r="W336" s="547">
        <f>'[8]RCB 3 An3D-Asset &amp;Liability '!W336</f>
        <v>570790.2426855166</v>
      </c>
      <c r="X336" s="545">
        <f>'[8]RCB 3 An3D-Asset &amp;Liability '!X336</f>
        <v>7460.1474713202515</v>
      </c>
      <c r="Y336" s="546">
        <f>'[8]RCB 3 An3D-Asset &amp;Liability '!Y336</f>
        <v>2373.5360925006066</v>
      </c>
      <c r="Z336" s="151"/>
      <c r="AA336" s="169">
        <f>'[8]RCB 3 An3D-Asset &amp;Liability '!AA336</f>
        <v>0</v>
      </c>
      <c r="AB336" s="170">
        <f>'[8]RCB 3 An3D-Asset &amp;Liability '!AB336</f>
        <v>0</v>
      </c>
      <c r="AC336" s="171">
        <f>'[8]RCB 3 An3D-Asset &amp;Liability '!AC336</f>
        <v>0</v>
      </c>
      <c r="AD336" s="169">
        <f>'[8]RCB 3 An3D-Asset &amp;Liability '!AD336</f>
        <v>0</v>
      </c>
      <c r="AE336" s="170">
        <f>'[8]RCB 3 An3D-Asset &amp;Liability '!AE336</f>
        <v>0</v>
      </c>
      <c r="AF336" s="170">
        <f>'[8]RCB 3 An3D-Asset &amp;Liability '!AF336</f>
        <v>0</v>
      </c>
      <c r="AG336" s="169">
        <f>'[8]RCB 3 An3D-Asset &amp;Liability '!AG336</f>
        <v>0</v>
      </c>
      <c r="AH336" s="170">
        <f>'[8]RCB 3 An3D-Asset &amp;Liability '!AH336</f>
        <v>0</v>
      </c>
      <c r="AI336" s="170">
        <f>'[8]RCB 3 An3D-Asset &amp;Liability '!AI336</f>
        <v>0</v>
      </c>
      <c r="AJ336" s="171">
        <f>'[8]RCB 3 An3D-Asset &amp;Liability '!AJ336</f>
        <v>0</v>
      </c>
      <c r="AK336" s="170">
        <f>'[8]RCB 3 An3D-Asset &amp;Liability '!AK336</f>
        <v>0</v>
      </c>
      <c r="AL336" s="170">
        <f>'[8]RCB 3 An3D-Asset &amp;Liability '!AL336</f>
        <v>0</v>
      </c>
      <c r="AM336" s="170">
        <f>'[8]RCB 3 An3D-Asset &amp;Liability '!AM336</f>
        <v>0</v>
      </c>
      <c r="AN336" s="169">
        <f>'[8]RCB 3 An3D-Asset &amp;Liability '!AN336</f>
        <v>0</v>
      </c>
      <c r="AO336" s="170">
        <f>'[8]RCB 3 An3D-Asset &amp;Liability '!AO336</f>
        <v>0</v>
      </c>
      <c r="AP336" s="171">
        <f>'[8]RCB 3 An3D-Asset &amp;Liability '!AP336</f>
        <v>0</v>
      </c>
    </row>
    <row r="337" spans="1:42">
      <c r="A337" s="168">
        <f>'[8]RCB 3 An3D-Asset &amp;Liability '!A337</f>
        <v>51926</v>
      </c>
      <c r="B337" s="545">
        <f>'[8]RCB 3 An3D-Asset &amp;Liability '!B337</f>
        <v>0</v>
      </c>
      <c r="C337" s="545">
        <f>'[8]RCB 3 An3D-Asset &amp;Liability '!C337</f>
        <v>0</v>
      </c>
      <c r="D337" s="546">
        <f>'[8]RCB 3 An3D-Asset &amp;Liability '!D337</f>
        <v>0</v>
      </c>
      <c r="E337" s="547">
        <f>'[8]RCB 3 An3D-Asset &amp;Liability '!E337</f>
        <v>0</v>
      </c>
      <c r="F337" s="545">
        <f>'[8]RCB 3 An3D-Asset &amp;Liability '!F337</f>
        <v>0</v>
      </c>
      <c r="G337" s="545">
        <f>'[8]RCB 3 An3D-Asset &amp;Liability '!G337</f>
        <v>0</v>
      </c>
      <c r="H337" s="545">
        <f>'[8]RCB 3 An3D-Asset &amp;Liability '!H337</f>
        <v>0</v>
      </c>
      <c r="I337" s="546">
        <f>'[8]RCB 3 An3D-Asset &amp;Liability '!I337</f>
        <v>0</v>
      </c>
      <c r="J337" s="547">
        <f>'[8]RCB 3 An3D-Asset &amp;Liability '!J337</f>
        <v>0</v>
      </c>
      <c r="K337" s="545">
        <f>'[8]RCB 3 An3D-Asset &amp;Liability '!K337</f>
        <v>6093539.7234723317</v>
      </c>
      <c r="L337" s="545">
        <f>'[8]RCB 3 An3D-Asset &amp;Liability '!L337</f>
        <v>129790.55818931347</v>
      </c>
      <c r="M337" s="545">
        <f>'[8]RCB 3 An3D-Asset &amp;Liability '!M337</f>
        <v>0</v>
      </c>
      <c r="N337" s="546">
        <f>'[8]RCB 3 An3D-Asset &amp;Liability '!N337</f>
        <v>15154.261507947222</v>
      </c>
      <c r="O337" s="547">
        <f>'[8]RCB 3 An3D-Asset &amp;Liability '!O337</f>
        <v>93171812.467833504</v>
      </c>
      <c r="P337" s="545">
        <f>'[8]RCB 3 An3D-Asset &amp;Liability '!P337</f>
        <v>2405138.2082890831</v>
      </c>
      <c r="Q337" s="546">
        <f>'[8]RCB 3 An3D-Asset &amp;Liability '!Q337</f>
        <v>165971.91884534949</v>
      </c>
      <c r="R337" s="547">
        <f>'[8]RCB 3 An3D-Asset &amp;Liability '!R337</f>
        <v>0</v>
      </c>
      <c r="S337" s="545">
        <f>'[8]RCB 3 An3D-Asset &amp;Liability '!S337</f>
        <v>0</v>
      </c>
      <c r="T337" s="545">
        <f>'[8]RCB 3 An3D-Asset &amp;Liability '!T337</f>
        <v>0</v>
      </c>
      <c r="U337" s="545">
        <f>'[8]RCB 3 An3D-Asset &amp;Liability '!U337</f>
        <v>0</v>
      </c>
      <c r="V337" s="546">
        <f>'[8]RCB 3 An3D-Asset &amp;Liability '!V337</f>
        <v>0</v>
      </c>
      <c r="W337" s="547">
        <f>'[8]RCB 3 An3D-Asset &amp;Liability '!W337</f>
        <v>563330.09521419648</v>
      </c>
      <c r="X337" s="545">
        <f>'[8]RCB 3 An3D-Asset &amp;Liability '!X337</f>
        <v>7491.1692512218024</v>
      </c>
      <c r="Y337" s="546">
        <f>'[8]RCB 3 An3D-Asset &amp;Liability '!Y337</f>
        <v>2342.5143125990335</v>
      </c>
      <c r="Z337" s="151"/>
      <c r="AA337" s="169">
        <f>'[8]RCB 3 An3D-Asset &amp;Liability '!AA337</f>
        <v>0</v>
      </c>
      <c r="AB337" s="170">
        <f>'[8]RCB 3 An3D-Asset &amp;Liability '!AB337</f>
        <v>0</v>
      </c>
      <c r="AC337" s="171">
        <f>'[8]RCB 3 An3D-Asset &amp;Liability '!AC337</f>
        <v>0</v>
      </c>
      <c r="AD337" s="169">
        <f>'[8]RCB 3 An3D-Asset &amp;Liability '!AD337</f>
        <v>0</v>
      </c>
      <c r="AE337" s="170">
        <f>'[8]RCB 3 An3D-Asset &amp;Liability '!AE337</f>
        <v>0</v>
      </c>
      <c r="AF337" s="170">
        <f>'[8]RCB 3 An3D-Asset &amp;Liability '!AF337</f>
        <v>0</v>
      </c>
      <c r="AG337" s="169">
        <f>'[8]RCB 3 An3D-Asset &amp;Liability '!AG337</f>
        <v>0</v>
      </c>
      <c r="AH337" s="170">
        <f>'[8]RCB 3 An3D-Asset &amp;Liability '!AH337</f>
        <v>0</v>
      </c>
      <c r="AI337" s="170">
        <f>'[8]RCB 3 An3D-Asset &amp;Liability '!AI337</f>
        <v>0</v>
      </c>
      <c r="AJ337" s="171">
        <f>'[8]RCB 3 An3D-Asset &amp;Liability '!AJ337</f>
        <v>0</v>
      </c>
      <c r="AK337" s="170">
        <f>'[8]RCB 3 An3D-Asset &amp;Liability '!AK337</f>
        <v>0</v>
      </c>
      <c r="AL337" s="170">
        <f>'[8]RCB 3 An3D-Asset &amp;Liability '!AL337</f>
        <v>0</v>
      </c>
      <c r="AM337" s="170">
        <f>'[8]RCB 3 An3D-Asset &amp;Liability '!AM337</f>
        <v>0</v>
      </c>
      <c r="AN337" s="169">
        <f>'[8]RCB 3 An3D-Asset &amp;Liability '!AN337</f>
        <v>0</v>
      </c>
      <c r="AO337" s="170">
        <f>'[8]RCB 3 An3D-Asset &amp;Liability '!AO337</f>
        <v>0</v>
      </c>
      <c r="AP337" s="171">
        <f>'[8]RCB 3 An3D-Asset &amp;Liability '!AP337</f>
        <v>0</v>
      </c>
    </row>
    <row r="338" spans="1:42">
      <c r="A338" s="168">
        <f>'[8]RCB 3 An3D-Asset &amp;Liability '!A338</f>
        <v>51957</v>
      </c>
      <c r="B338" s="545">
        <f>'[8]RCB 3 An3D-Asset &amp;Liability '!B338</f>
        <v>0</v>
      </c>
      <c r="C338" s="545">
        <f>'[8]RCB 3 An3D-Asset &amp;Liability '!C338</f>
        <v>0</v>
      </c>
      <c r="D338" s="546">
        <f>'[8]RCB 3 An3D-Asset &amp;Liability '!D338</f>
        <v>0</v>
      </c>
      <c r="E338" s="547">
        <f>'[8]RCB 3 An3D-Asset &amp;Liability '!E338</f>
        <v>0</v>
      </c>
      <c r="F338" s="545">
        <f>'[8]RCB 3 An3D-Asset &amp;Liability '!F338</f>
        <v>0</v>
      </c>
      <c r="G338" s="545">
        <f>'[8]RCB 3 An3D-Asset &amp;Liability '!G338</f>
        <v>0</v>
      </c>
      <c r="H338" s="545">
        <f>'[8]RCB 3 An3D-Asset &amp;Liability '!H338</f>
        <v>0</v>
      </c>
      <c r="I338" s="546">
        <f>'[8]RCB 3 An3D-Asset &amp;Liability '!I338</f>
        <v>0</v>
      </c>
      <c r="J338" s="547">
        <f>'[8]RCB 3 An3D-Asset &amp;Liability '!J338</f>
        <v>0</v>
      </c>
      <c r="K338" s="545">
        <f>'[8]RCB 3 An3D-Asset &amp;Liability '!K338</f>
        <v>5963749.1652830085</v>
      </c>
      <c r="L338" s="545">
        <f>'[8]RCB 3 An3D-Asset &amp;Liability '!L338</f>
        <v>128079.2268831847</v>
      </c>
      <c r="M338" s="545">
        <f>'[8]RCB 3 An3D-Asset &amp;Liability '!M338</f>
        <v>0</v>
      </c>
      <c r="N338" s="546">
        <f>'[8]RCB 3 An3D-Asset &amp;Liability '!N338</f>
        <v>14843.280770721018</v>
      </c>
      <c r="O338" s="547">
        <f>'[8]RCB 3 An3D-Asset &amp;Liability '!O338</f>
        <v>90766674.259544432</v>
      </c>
      <c r="P338" s="545">
        <f>'[8]RCB 3 An3D-Asset &amp;Liability '!P338</f>
        <v>3285955.7939323578</v>
      </c>
      <c r="Q338" s="546">
        <f>'[8]RCB 3 An3D-Asset &amp;Liability '!Q338</f>
        <v>162110.41577739632</v>
      </c>
      <c r="R338" s="547">
        <f>'[8]RCB 3 An3D-Asset &amp;Liability '!R338</f>
        <v>0</v>
      </c>
      <c r="S338" s="545">
        <f>'[8]RCB 3 An3D-Asset &amp;Liability '!S338</f>
        <v>0</v>
      </c>
      <c r="T338" s="545">
        <f>'[8]RCB 3 An3D-Asset &amp;Liability '!T338</f>
        <v>0</v>
      </c>
      <c r="U338" s="545">
        <f>'[8]RCB 3 An3D-Asset &amp;Liability '!U338</f>
        <v>0</v>
      </c>
      <c r="V338" s="546">
        <f>'[8]RCB 3 An3D-Asset &amp;Liability '!V338</f>
        <v>0</v>
      </c>
      <c r="W338" s="547">
        <f>'[8]RCB 3 An3D-Asset &amp;Liability '!W338</f>
        <v>555838.92596297455</v>
      </c>
      <c r="X338" s="545">
        <f>'[8]RCB 3 An3D-Asset &amp;Liability '!X338</f>
        <v>6565.1127129348597</v>
      </c>
      <c r="Y338" s="546">
        <f>'[8]RCB 3 An3D-Asset &amp;Liability '!Y338</f>
        <v>2311.3635337960363</v>
      </c>
      <c r="Z338" s="151"/>
      <c r="AA338" s="169">
        <f>'[8]RCB 3 An3D-Asset &amp;Liability '!AA338</f>
        <v>0</v>
      </c>
      <c r="AB338" s="170">
        <f>'[8]RCB 3 An3D-Asset &amp;Liability '!AB338</f>
        <v>0</v>
      </c>
      <c r="AC338" s="171">
        <f>'[8]RCB 3 An3D-Asset &amp;Liability '!AC338</f>
        <v>0</v>
      </c>
      <c r="AD338" s="169">
        <f>'[8]RCB 3 An3D-Asset &amp;Liability '!AD338</f>
        <v>0</v>
      </c>
      <c r="AE338" s="170">
        <f>'[8]RCB 3 An3D-Asset &amp;Liability '!AE338</f>
        <v>0</v>
      </c>
      <c r="AF338" s="170">
        <f>'[8]RCB 3 An3D-Asset &amp;Liability '!AF338</f>
        <v>0</v>
      </c>
      <c r="AG338" s="169">
        <f>'[8]RCB 3 An3D-Asset &amp;Liability '!AG338</f>
        <v>0</v>
      </c>
      <c r="AH338" s="170">
        <f>'[8]RCB 3 An3D-Asset &amp;Liability '!AH338</f>
        <v>0</v>
      </c>
      <c r="AI338" s="170">
        <f>'[8]RCB 3 An3D-Asset &amp;Liability '!AI338</f>
        <v>0</v>
      </c>
      <c r="AJ338" s="171">
        <f>'[8]RCB 3 An3D-Asset &amp;Liability '!AJ338</f>
        <v>0</v>
      </c>
      <c r="AK338" s="170">
        <f>'[8]RCB 3 An3D-Asset &amp;Liability '!AK338</f>
        <v>0</v>
      </c>
      <c r="AL338" s="170">
        <f>'[8]RCB 3 An3D-Asset &amp;Liability '!AL338</f>
        <v>0</v>
      </c>
      <c r="AM338" s="170">
        <f>'[8]RCB 3 An3D-Asset &amp;Liability '!AM338</f>
        <v>0</v>
      </c>
      <c r="AN338" s="169">
        <f>'[8]RCB 3 An3D-Asset &amp;Liability '!AN338</f>
        <v>0</v>
      </c>
      <c r="AO338" s="170">
        <f>'[8]RCB 3 An3D-Asset &amp;Liability '!AO338</f>
        <v>0</v>
      </c>
      <c r="AP338" s="171">
        <f>'[8]RCB 3 An3D-Asset &amp;Liability '!AP338</f>
        <v>0</v>
      </c>
    </row>
    <row r="339" spans="1:42">
      <c r="A339" s="168">
        <f>'[8]RCB 3 An3D-Asset &amp;Liability '!A339</f>
        <v>51987</v>
      </c>
      <c r="B339" s="545">
        <f>'[8]RCB 3 An3D-Asset &amp;Liability '!B339</f>
        <v>0</v>
      </c>
      <c r="C339" s="545">
        <f>'[8]RCB 3 An3D-Asset &amp;Liability '!C339</f>
        <v>0</v>
      </c>
      <c r="D339" s="546">
        <f>'[8]RCB 3 An3D-Asset &amp;Liability '!D339</f>
        <v>0</v>
      </c>
      <c r="E339" s="547">
        <f>'[8]RCB 3 An3D-Asset &amp;Liability '!E339</f>
        <v>0</v>
      </c>
      <c r="F339" s="545">
        <f>'[8]RCB 3 An3D-Asset &amp;Liability '!F339</f>
        <v>0</v>
      </c>
      <c r="G339" s="545">
        <f>'[8]RCB 3 An3D-Asset &amp;Liability '!G339</f>
        <v>0</v>
      </c>
      <c r="H339" s="545">
        <f>'[8]RCB 3 An3D-Asset &amp;Liability '!H339</f>
        <v>0</v>
      </c>
      <c r="I339" s="546">
        <f>'[8]RCB 3 An3D-Asset &amp;Liability '!I339</f>
        <v>0</v>
      </c>
      <c r="J339" s="547">
        <f>'[8]RCB 3 An3D-Asset &amp;Liability '!J339</f>
        <v>0</v>
      </c>
      <c r="K339" s="545">
        <f>'[8]RCB 3 An3D-Asset &amp;Liability '!K339</f>
        <v>5835669.938399828</v>
      </c>
      <c r="L339" s="545">
        <f>'[8]RCB 3 An3D-Asset &amp;Liability '!L339</f>
        <v>125969.07857765703</v>
      </c>
      <c r="M339" s="545">
        <f>'[8]RCB 3 An3D-Asset &amp;Liability '!M339</f>
        <v>0</v>
      </c>
      <c r="N339" s="546">
        <f>'[8]RCB 3 An3D-Asset &amp;Liability '!N339</f>
        <v>14536.012465645683</v>
      </c>
      <c r="O339" s="547">
        <f>'[8]RCB 3 An3D-Asset &amp;Liability '!O339</f>
        <v>87480718.465612084</v>
      </c>
      <c r="P339" s="545">
        <f>'[8]RCB 3 An3D-Asset &amp;Liability '!P339</f>
        <v>3109747.9866582043</v>
      </c>
      <c r="Q339" s="546">
        <f>'[8]RCB 3 An3D-Asset &amp;Liability '!Q339</f>
        <v>157254.46030032611</v>
      </c>
      <c r="R339" s="547">
        <f>'[8]RCB 3 An3D-Asset &amp;Liability '!R339</f>
        <v>0</v>
      </c>
      <c r="S339" s="545">
        <f>'[8]RCB 3 An3D-Asset &amp;Liability '!S339</f>
        <v>0</v>
      </c>
      <c r="T339" s="545">
        <f>'[8]RCB 3 An3D-Asset &amp;Liability '!T339</f>
        <v>0</v>
      </c>
      <c r="U339" s="545">
        <f>'[8]RCB 3 An3D-Asset &amp;Liability '!U339</f>
        <v>0</v>
      </c>
      <c r="V339" s="546">
        <f>'[8]RCB 3 An3D-Asset &amp;Liability '!V339</f>
        <v>0</v>
      </c>
      <c r="W339" s="547">
        <f>'[8]RCB 3 An3D-Asset &amp;Liability '!W339</f>
        <v>549273.8132500397</v>
      </c>
      <c r="X339" s="545">
        <f>'[8]RCB 3 An3D-Asset &amp;Liability '!X339</f>
        <v>6592.4126399661327</v>
      </c>
      <c r="Y339" s="546">
        <f>'[8]RCB 3 An3D-Asset &amp;Liability '!Y339</f>
        <v>2284.0636067647488</v>
      </c>
      <c r="Z339" s="151"/>
      <c r="AA339" s="169">
        <f>'[8]RCB 3 An3D-Asset &amp;Liability '!AA339</f>
        <v>0</v>
      </c>
      <c r="AB339" s="170">
        <f>'[8]RCB 3 An3D-Asset &amp;Liability '!AB339</f>
        <v>0</v>
      </c>
      <c r="AC339" s="171">
        <f>'[8]RCB 3 An3D-Asset &amp;Liability '!AC339</f>
        <v>0</v>
      </c>
      <c r="AD339" s="169">
        <f>'[8]RCB 3 An3D-Asset &amp;Liability '!AD339</f>
        <v>0</v>
      </c>
      <c r="AE339" s="170">
        <f>'[8]RCB 3 An3D-Asset &amp;Liability '!AE339</f>
        <v>0</v>
      </c>
      <c r="AF339" s="170">
        <f>'[8]RCB 3 An3D-Asset &amp;Liability '!AF339</f>
        <v>0</v>
      </c>
      <c r="AG339" s="169">
        <f>'[8]RCB 3 An3D-Asset &amp;Liability '!AG339</f>
        <v>0</v>
      </c>
      <c r="AH339" s="170">
        <f>'[8]RCB 3 An3D-Asset &amp;Liability '!AH339</f>
        <v>0</v>
      </c>
      <c r="AI339" s="170">
        <f>'[8]RCB 3 An3D-Asset &amp;Liability '!AI339</f>
        <v>0</v>
      </c>
      <c r="AJ339" s="171">
        <f>'[8]RCB 3 An3D-Asset &amp;Liability '!AJ339</f>
        <v>0</v>
      </c>
      <c r="AK339" s="170">
        <f>'[8]RCB 3 An3D-Asset &amp;Liability '!AK339</f>
        <v>0</v>
      </c>
      <c r="AL339" s="170">
        <f>'[8]RCB 3 An3D-Asset &amp;Liability '!AL339</f>
        <v>0</v>
      </c>
      <c r="AM339" s="170">
        <f>'[8]RCB 3 An3D-Asset &amp;Liability '!AM339</f>
        <v>0</v>
      </c>
      <c r="AN339" s="169">
        <f>'[8]RCB 3 An3D-Asset &amp;Liability '!AN339</f>
        <v>0</v>
      </c>
      <c r="AO339" s="170">
        <f>'[8]RCB 3 An3D-Asset &amp;Liability '!AO339</f>
        <v>0</v>
      </c>
      <c r="AP339" s="171">
        <f>'[8]RCB 3 An3D-Asset &amp;Liability '!AP339</f>
        <v>0</v>
      </c>
    </row>
    <row r="340" spans="1:42">
      <c r="A340" s="168">
        <f>'[8]RCB 3 An3D-Asset &amp;Liability '!A340</f>
        <v>52018</v>
      </c>
      <c r="B340" s="545">
        <f>'[8]RCB 3 An3D-Asset &amp;Liability '!B340</f>
        <v>0</v>
      </c>
      <c r="C340" s="545">
        <f>'[8]RCB 3 An3D-Asset &amp;Liability '!C340</f>
        <v>0</v>
      </c>
      <c r="D340" s="546">
        <f>'[8]RCB 3 An3D-Asset &amp;Liability '!D340</f>
        <v>0</v>
      </c>
      <c r="E340" s="547">
        <f>'[8]RCB 3 An3D-Asset &amp;Liability '!E340</f>
        <v>0</v>
      </c>
      <c r="F340" s="545">
        <f>'[8]RCB 3 An3D-Asset &amp;Liability '!F340</f>
        <v>0</v>
      </c>
      <c r="G340" s="545">
        <f>'[8]RCB 3 An3D-Asset &amp;Liability '!G340</f>
        <v>0</v>
      </c>
      <c r="H340" s="545">
        <f>'[8]RCB 3 An3D-Asset &amp;Liability '!H340</f>
        <v>0</v>
      </c>
      <c r="I340" s="546">
        <f>'[8]RCB 3 An3D-Asset &amp;Liability '!I340</f>
        <v>0</v>
      </c>
      <c r="J340" s="547">
        <f>'[8]RCB 3 An3D-Asset &amp;Liability '!J340</f>
        <v>0</v>
      </c>
      <c r="K340" s="545">
        <f>'[8]RCB 3 An3D-Asset &amp;Liability '!K340</f>
        <v>5709700.8598221662</v>
      </c>
      <c r="L340" s="545">
        <f>'[8]RCB 3 An3D-Asset &amp;Liability '!L340</f>
        <v>120378.21397718557</v>
      </c>
      <c r="M340" s="545">
        <f>'[8]RCB 3 An3D-Asset &amp;Liability '!M340</f>
        <v>0</v>
      </c>
      <c r="N340" s="546">
        <f>'[8]RCB 3 An3D-Asset &amp;Liability '!N340</f>
        <v>14230.845421304917</v>
      </c>
      <c r="O340" s="547">
        <f>'[8]RCB 3 An3D-Asset &amp;Liability '!O340</f>
        <v>84370970.478953928</v>
      </c>
      <c r="P340" s="545">
        <f>'[8]RCB 3 An3D-Asset &amp;Liability '!P340</f>
        <v>2575458.2924585817</v>
      </c>
      <c r="Q340" s="546">
        <f>'[8]RCB 3 An3D-Asset &amp;Liability '!Q340</f>
        <v>151766.60697699751</v>
      </c>
      <c r="R340" s="547">
        <f>'[8]RCB 3 An3D-Asset &amp;Liability '!R340</f>
        <v>0</v>
      </c>
      <c r="S340" s="545">
        <f>'[8]RCB 3 An3D-Asset &amp;Liability '!S340</f>
        <v>0</v>
      </c>
      <c r="T340" s="545">
        <f>'[8]RCB 3 An3D-Asset &amp;Liability '!T340</f>
        <v>0</v>
      </c>
      <c r="U340" s="545">
        <f>'[8]RCB 3 An3D-Asset &amp;Liability '!U340</f>
        <v>0</v>
      </c>
      <c r="V340" s="546">
        <f>'[8]RCB 3 An3D-Asset &amp;Liability '!V340</f>
        <v>0</v>
      </c>
      <c r="W340" s="547">
        <f>'[8]RCB 3 An3D-Asset &amp;Liability '!W340</f>
        <v>542681.40061007359</v>
      </c>
      <c r="X340" s="545">
        <f>'[8]RCB 3 An3D-Asset &amp;Liability '!X340</f>
        <v>6225.4713128038748</v>
      </c>
      <c r="Y340" s="546">
        <f>'[8]RCB 3 An3D-Asset &amp;Liability '!Y340</f>
        <v>2256.6501575368893</v>
      </c>
      <c r="Z340" s="151"/>
      <c r="AA340" s="169">
        <f>'[8]RCB 3 An3D-Asset &amp;Liability '!AA340</f>
        <v>0</v>
      </c>
      <c r="AB340" s="170">
        <f>'[8]RCB 3 An3D-Asset &amp;Liability '!AB340</f>
        <v>0</v>
      </c>
      <c r="AC340" s="171">
        <f>'[8]RCB 3 An3D-Asset &amp;Liability '!AC340</f>
        <v>0</v>
      </c>
      <c r="AD340" s="169">
        <f>'[8]RCB 3 An3D-Asset &amp;Liability '!AD340</f>
        <v>0</v>
      </c>
      <c r="AE340" s="170">
        <f>'[8]RCB 3 An3D-Asset &amp;Liability '!AE340</f>
        <v>0</v>
      </c>
      <c r="AF340" s="170">
        <f>'[8]RCB 3 An3D-Asset &amp;Liability '!AF340</f>
        <v>0</v>
      </c>
      <c r="AG340" s="169">
        <f>'[8]RCB 3 An3D-Asset &amp;Liability '!AG340</f>
        <v>0</v>
      </c>
      <c r="AH340" s="170">
        <f>'[8]RCB 3 An3D-Asset &amp;Liability '!AH340</f>
        <v>0</v>
      </c>
      <c r="AI340" s="170">
        <f>'[8]RCB 3 An3D-Asset &amp;Liability '!AI340</f>
        <v>0</v>
      </c>
      <c r="AJ340" s="171">
        <f>'[8]RCB 3 An3D-Asset &amp;Liability '!AJ340</f>
        <v>0</v>
      </c>
      <c r="AK340" s="170">
        <f>'[8]RCB 3 An3D-Asset &amp;Liability '!AK340</f>
        <v>0</v>
      </c>
      <c r="AL340" s="170">
        <f>'[8]RCB 3 An3D-Asset &amp;Liability '!AL340</f>
        <v>0</v>
      </c>
      <c r="AM340" s="170">
        <f>'[8]RCB 3 An3D-Asset &amp;Liability '!AM340</f>
        <v>0</v>
      </c>
      <c r="AN340" s="169">
        <f>'[8]RCB 3 An3D-Asset &amp;Liability '!AN340</f>
        <v>0</v>
      </c>
      <c r="AO340" s="170">
        <f>'[8]RCB 3 An3D-Asset &amp;Liability '!AO340</f>
        <v>0</v>
      </c>
      <c r="AP340" s="171">
        <f>'[8]RCB 3 An3D-Asset &amp;Liability '!AP340</f>
        <v>0</v>
      </c>
    </row>
    <row r="341" spans="1:42">
      <c r="A341" s="168">
        <f>'[8]RCB 3 An3D-Asset &amp;Liability '!A341</f>
        <v>52048</v>
      </c>
      <c r="B341" s="545">
        <f>'[8]RCB 3 An3D-Asset &amp;Liability '!B341</f>
        <v>0</v>
      </c>
      <c r="C341" s="545">
        <f>'[8]RCB 3 An3D-Asset &amp;Liability '!C341</f>
        <v>0</v>
      </c>
      <c r="D341" s="546">
        <f>'[8]RCB 3 An3D-Asset &amp;Liability '!D341</f>
        <v>0</v>
      </c>
      <c r="E341" s="547">
        <f>'[8]RCB 3 An3D-Asset &amp;Liability '!E341</f>
        <v>0</v>
      </c>
      <c r="F341" s="545">
        <f>'[8]RCB 3 An3D-Asset &amp;Liability '!F341</f>
        <v>0</v>
      </c>
      <c r="G341" s="545">
        <f>'[8]RCB 3 An3D-Asset &amp;Liability '!G341</f>
        <v>0</v>
      </c>
      <c r="H341" s="545">
        <f>'[8]RCB 3 An3D-Asset &amp;Liability '!H341</f>
        <v>0</v>
      </c>
      <c r="I341" s="546">
        <f>'[8]RCB 3 An3D-Asset &amp;Liability '!I341</f>
        <v>0</v>
      </c>
      <c r="J341" s="547">
        <f>'[8]RCB 3 An3D-Asset &amp;Liability '!J341</f>
        <v>0</v>
      </c>
      <c r="K341" s="545">
        <f>'[8]RCB 3 An3D-Asset &amp;Liability '!K341</f>
        <v>5589322.6458449857</v>
      </c>
      <c r="L341" s="545">
        <f>'[8]RCB 3 An3D-Asset &amp;Liability '!L341</f>
        <v>512644.15707636368</v>
      </c>
      <c r="M341" s="545">
        <f>'[8]RCB 3 An3D-Asset &amp;Liability '!M341</f>
        <v>0</v>
      </c>
      <c r="N341" s="546">
        <f>'[8]RCB 3 An3D-Asset &amp;Liability '!N341</f>
        <v>13939.986804701344</v>
      </c>
      <c r="O341" s="547">
        <f>'[8]RCB 3 An3D-Asset &amp;Liability '!O341</f>
        <v>81795512.186495274</v>
      </c>
      <c r="P341" s="545">
        <f>'[8]RCB 3 An3D-Asset &amp;Liability '!P341</f>
        <v>2679922.057093618</v>
      </c>
      <c r="Q341" s="546">
        <f>'[8]RCB 3 An3D-Asset &amp;Liability '!Q341</f>
        <v>147670.22155608167</v>
      </c>
      <c r="R341" s="547">
        <f>'[8]RCB 3 An3D-Asset &amp;Liability '!R341</f>
        <v>0</v>
      </c>
      <c r="S341" s="545">
        <f>'[8]RCB 3 An3D-Asset &amp;Liability '!S341</f>
        <v>0</v>
      </c>
      <c r="T341" s="545">
        <f>'[8]RCB 3 An3D-Asset &amp;Liability '!T341</f>
        <v>0</v>
      </c>
      <c r="U341" s="545">
        <f>'[8]RCB 3 An3D-Asset &amp;Liability '!U341</f>
        <v>0</v>
      </c>
      <c r="V341" s="546">
        <f>'[8]RCB 3 An3D-Asset &amp;Liability '!V341</f>
        <v>0</v>
      </c>
      <c r="W341" s="547">
        <f>'[8]RCB 3 An3D-Asset &amp;Liability '!W341</f>
        <v>536455.92929726979</v>
      </c>
      <c r="X341" s="545">
        <f>'[8]RCB 3 An3D-Asset &amp;Liability '!X341</f>
        <v>6251.3588976796054</v>
      </c>
      <c r="Y341" s="546">
        <f>'[8]RCB 3 An3D-Asset &amp;Liability '!Y341</f>
        <v>2230.7625726611468</v>
      </c>
      <c r="Z341" s="151"/>
      <c r="AA341" s="169">
        <f>'[8]RCB 3 An3D-Asset &amp;Liability '!AA341</f>
        <v>0</v>
      </c>
      <c r="AB341" s="170">
        <f>'[8]RCB 3 An3D-Asset &amp;Liability '!AB341</f>
        <v>0</v>
      </c>
      <c r="AC341" s="171">
        <f>'[8]RCB 3 An3D-Asset &amp;Liability '!AC341</f>
        <v>0</v>
      </c>
      <c r="AD341" s="169">
        <f>'[8]RCB 3 An3D-Asset &amp;Liability '!AD341</f>
        <v>0</v>
      </c>
      <c r="AE341" s="170">
        <f>'[8]RCB 3 An3D-Asset &amp;Liability '!AE341</f>
        <v>0</v>
      </c>
      <c r="AF341" s="170">
        <f>'[8]RCB 3 An3D-Asset &amp;Liability '!AF341</f>
        <v>0</v>
      </c>
      <c r="AG341" s="169">
        <f>'[8]RCB 3 An3D-Asset &amp;Liability '!AG341</f>
        <v>0</v>
      </c>
      <c r="AH341" s="170">
        <f>'[8]RCB 3 An3D-Asset &amp;Liability '!AH341</f>
        <v>0</v>
      </c>
      <c r="AI341" s="170">
        <f>'[8]RCB 3 An3D-Asset &amp;Liability '!AI341</f>
        <v>0</v>
      </c>
      <c r="AJ341" s="171">
        <f>'[8]RCB 3 An3D-Asset &amp;Liability '!AJ341</f>
        <v>0</v>
      </c>
      <c r="AK341" s="170">
        <f>'[8]RCB 3 An3D-Asset &amp;Liability '!AK341</f>
        <v>0</v>
      </c>
      <c r="AL341" s="170">
        <f>'[8]RCB 3 An3D-Asset &amp;Liability '!AL341</f>
        <v>0</v>
      </c>
      <c r="AM341" s="170">
        <f>'[8]RCB 3 An3D-Asset &amp;Liability '!AM341</f>
        <v>0</v>
      </c>
      <c r="AN341" s="169">
        <f>'[8]RCB 3 An3D-Asset &amp;Liability '!AN341</f>
        <v>0</v>
      </c>
      <c r="AO341" s="170">
        <f>'[8]RCB 3 An3D-Asset &amp;Liability '!AO341</f>
        <v>0</v>
      </c>
      <c r="AP341" s="171">
        <f>'[8]RCB 3 An3D-Asset &amp;Liability '!AP341</f>
        <v>0</v>
      </c>
    </row>
    <row r="342" spans="1:42">
      <c r="A342" s="168">
        <f>'[8]RCB 3 An3D-Asset &amp;Liability '!A342</f>
        <v>52079</v>
      </c>
      <c r="B342" s="545">
        <f>'[8]RCB 3 An3D-Asset &amp;Liability '!B342</f>
        <v>0</v>
      </c>
      <c r="C342" s="545">
        <f>'[8]RCB 3 An3D-Asset &amp;Liability '!C342</f>
        <v>0</v>
      </c>
      <c r="D342" s="546">
        <f>'[8]RCB 3 An3D-Asset &amp;Liability '!D342</f>
        <v>0</v>
      </c>
      <c r="E342" s="547">
        <f>'[8]RCB 3 An3D-Asset &amp;Liability '!E342</f>
        <v>0</v>
      </c>
      <c r="F342" s="545">
        <f>'[8]RCB 3 An3D-Asset &amp;Liability '!F342</f>
        <v>0</v>
      </c>
      <c r="G342" s="545">
        <f>'[8]RCB 3 An3D-Asset &amp;Liability '!G342</f>
        <v>0</v>
      </c>
      <c r="H342" s="545">
        <f>'[8]RCB 3 An3D-Asset &amp;Liability '!H342</f>
        <v>0</v>
      </c>
      <c r="I342" s="546">
        <f>'[8]RCB 3 An3D-Asset &amp;Liability '!I342</f>
        <v>0</v>
      </c>
      <c r="J342" s="547">
        <f>'[8]RCB 3 An3D-Asset &amp;Liability '!J342</f>
        <v>0</v>
      </c>
      <c r="K342" s="545">
        <f>'[8]RCB 3 An3D-Asset &amp;Liability '!K342</f>
        <v>5076678.4887686186</v>
      </c>
      <c r="L342" s="545">
        <f>'[8]RCB 3 An3D-Asset &amp;Liability '!L342</f>
        <v>271788.94999253529</v>
      </c>
      <c r="M342" s="545">
        <f>'[8]RCB 3 An3D-Asset &amp;Liability '!M342</f>
        <v>0</v>
      </c>
      <c r="N342" s="546">
        <f>'[8]RCB 3 An3D-Asset &amp;Liability '!N342</f>
        <v>12936.685665484361</v>
      </c>
      <c r="O342" s="547">
        <f>'[8]RCB 3 An3D-Asset &amp;Liability '!O342</f>
        <v>79115590.129401669</v>
      </c>
      <c r="P342" s="545">
        <f>'[8]RCB 3 An3D-Asset &amp;Liability '!P342</f>
        <v>3289741.0404582471</v>
      </c>
      <c r="Q342" s="546">
        <f>'[8]RCB 3 An3D-Asset &amp;Liability '!Q342</f>
        <v>143061.68869857572</v>
      </c>
      <c r="R342" s="547">
        <f>'[8]RCB 3 An3D-Asset &amp;Liability '!R342</f>
        <v>0</v>
      </c>
      <c r="S342" s="545">
        <f>'[8]RCB 3 An3D-Asset &amp;Liability '!S342</f>
        <v>0</v>
      </c>
      <c r="T342" s="545">
        <f>'[8]RCB 3 An3D-Asset &amp;Liability '!T342</f>
        <v>0</v>
      </c>
      <c r="U342" s="545">
        <f>'[8]RCB 3 An3D-Asset &amp;Liability '!U342</f>
        <v>0</v>
      </c>
      <c r="V342" s="546">
        <f>'[8]RCB 3 An3D-Asset &amp;Liability '!V342</f>
        <v>0</v>
      </c>
      <c r="W342" s="547">
        <f>'[8]RCB 3 An3D-Asset &amp;Liability '!W342</f>
        <v>530204.57039959019</v>
      </c>
      <c r="X342" s="545">
        <f>'[8]RCB 3 An3D-Asset &amp;Liability '!X342</f>
        <v>6277.3541317624204</v>
      </c>
      <c r="Y342" s="546">
        <f>'[8]RCB 3 An3D-Asset &amp;Liability '!Y342</f>
        <v>2204.7673385782959</v>
      </c>
      <c r="Z342" s="151"/>
      <c r="AA342" s="169">
        <f>'[8]RCB 3 An3D-Asset &amp;Liability '!AA342</f>
        <v>0</v>
      </c>
      <c r="AB342" s="170">
        <f>'[8]RCB 3 An3D-Asset &amp;Liability '!AB342</f>
        <v>0</v>
      </c>
      <c r="AC342" s="171">
        <f>'[8]RCB 3 An3D-Asset &amp;Liability '!AC342</f>
        <v>0</v>
      </c>
      <c r="AD342" s="169">
        <f>'[8]RCB 3 An3D-Asset &amp;Liability '!AD342</f>
        <v>0</v>
      </c>
      <c r="AE342" s="170">
        <f>'[8]RCB 3 An3D-Asset &amp;Liability '!AE342</f>
        <v>0</v>
      </c>
      <c r="AF342" s="170">
        <f>'[8]RCB 3 An3D-Asset &amp;Liability '!AF342</f>
        <v>0</v>
      </c>
      <c r="AG342" s="169">
        <f>'[8]RCB 3 An3D-Asset &amp;Liability '!AG342</f>
        <v>0</v>
      </c>
      <c r="AH342" s="170">
        <f>'[8]RCB 3 An3D-Asset &amp;Liability '!AH342</f>
        <v>0</v>
      </c>
      <c r="AI342" s="170">
        <f>'[8]RCB 3 An3D-Asset &amp;Liability '!AI342</f>
        <v>0</v>
      </c>
      <c r="AJ342" s="171">
        <f>'[8]RCB 3 An3D-Asset &amp;Liability '!AJ342</f>
        <v>0</v>
      </c>
      <c r="AK342" s="170">
        <f>'[8]RCB 3 An3D-Asset &amp;Liability '!AK342</f>
        <v>0</v>
      </c>
      <c r="AL342" s="170">
        <f>'[8]RCB 3 An3D-Asset &amp;Liability '!AL342</f>
        <v>0</v>
      </c>
      <c r="AM342" s="170">
        <f>'[8]RCB 3 An3D-Asset &amp;Liability '!AM342</f>
        <v>0</v>
      </c>
      <c r="AN342" s="169">
        <f>'[8]RCB 3 An3D-Asset &amp;Liability '!AN342</f>
        <v>0</v>
      </c>
      <c r="AO342" s="170">
        <f>'[8]RCB 3 An3D-Asset &amp;Liability '!AO342</f>
        <v>0</v>
      </c>
      <c r="AP342" s="171">
        <f>'[8]RCB 3 An3D-Asset &amp;Liability '!AP342</f>
        <v>0</v>
      </c>
    </row>
    <row r="343" spans="1:42">
      <c r="A343" s="168">
        <f>'[8]RCB 3 An3D-Asset &amp;Liability '!A343</f>
        <v>52110</v>
      </c>
      <c r="B343" s="545">
        <f>'[8]RCB 3 An3D-Asset &amp;Liability '!B343</f>
        <v>0</v>
      </c>
      <c r="C343" s="545">
        <f>'[8]RCB 3 An3D-Asset &amp;Liability '!C343</f>
        <v>0</v>
      </c>
      <c r="D343" s="546">
        <f>'[8]RCB 3 An3D-Asset &amp;Liability '!D343</f>
        <v>0</v>
      </c>
      <c r="E343" s="547">
        <f>'[8]RCB 3 An3D-Asset &amp;Liability '!E343</f>
        <v>0</v>
      </c>
      <c r="F343" s="545">
        <f>'[8]RCB 3 An3D-Asset &amp;Liability '!F343</f>
        <v>0</v>
      </c>
      <c r="G343" s="545">
        <f>'[8]RCB 3 An3D-Asset &amp;Liability '!G343</f>
        <v>0</v>
      </c>
      <c r="H343" s="545">
        <f>'[8]RCB 3 An3D-Asset &amp;Liability '!H343</f>
        <v>0</v>
      </c>
      <c r="I343" s="546">
        <f>'[8]RCB 3 An3D-Asset &amp;Liability '!I343</f>
        <v>0</v>
      </c>
      <c r="J343" s="547">
        <f>'[8]RCB 3 An3D-Asset &amp;Liability '!J343</f>
        <v>0</v>
      </c>
      <c r="K343" s="545">
        <f>'[8]RCB 3 An3D-Asset &amp;Liability '!K343</f>
        <v>4804889.5387760857</v>
      </c>
      <c r="L343" s="545">
        <f>'[8]RCB 3 An3D-Asset &amp;Liability '!L343</f>
        <v>110171.10863905777</v>
      </c>
      <c r="M343" s="545">
        <f>'[8]RCB 3 An3D-Asset &amp;Liability '!M343</f>
        <v>0</v>
      </c>
      <c r="N343" s="546">
        <f>'[8]RCB 3 An3D-Asset &amp;Liability '!N343</f>
        <v>12199.321355345657</v>
      </c>
      <c r="O343" s="547">
        <f>'[8]RCB 3 An3D-Asset &amp;Liability '!O343</f>
        <v>75825849.088943452</v>
      </c>
      <c r="P343" s="545">
        <f>'[8]RCB 3 An3D-Asset &amp;Liability '!P343</f>
        <v>2714085.355734278</v>
      </c>
      <c r="Q343" s="546">
        <f>'[8]RCB 3 An3D-Asset &amp;Liability '!Q343</f>
        <v>137555.21405776544</v>
      </c>
      <c r="R343" s="547">
        <f>'[8]RCB 3 An3D-Asset &amp;Liability '!R343</f>
        <v>0</v>
      </c>
      <c r="S343" s="545">
        <f>'[8]RCB 3 An3D-Asset &amp;Liability '!S343</f>
        <v>0</v>
      </c>
      <c r="T343" s="545">
        <f>'[8]RCB 3 An3D-Asset &amp;Liability '!T343</f>
        <v>0</v>
      </c>
      <c r="U343" s="545">
        <f>'[8]RCB 3 An3D-Asset &amp;Liability '!U343</f>
        <v>0</v>
      </c>
      <c r="V343" s="546">
        <f>'[8]RCB 3 An3D-Asset &amp;Liability '!V343</f>
        <v>0</v>
      </c>
      <c r="W343" s="547">
        <f>'[8]RCB 3 An3D-Asset &amp;Liability '!W343</f>
        <v>523927.21626782772</v>
      </c>
      <c r="X343" s="545">
        <f>'[8]RCB 3 An3D-Asset &amp;Liability '!X343</f>
        <v>6303.4574626936355</v>
      </c>
      <c r="Y343" s="546">
        <f>'[8]RCB 3 An3D-Asset &amp;Liability '!Y343</f>
        <v>2178.6640076470508</v>
      </c>
      <c r="Z343" s="151"/>
      <c r="AA343" s="169">
        <f>'[8]RCB 3 An3D-Asset &amp;Liability '!AA343</f>
        <v>0</v>
      </c>
      <c r="AB343" s="170">
        <f>'[8]RCB 3 An3D-Asset &amp;Liability '!AB343</f>
        <v>0</v>
      </c>
      <c r="AC343" s="171">
        <f>'[8]RCB 3 An3D-Asset &amp;Liability '!AC343</f>
        <v>0</v>
      </c>
      <c r="AD343" s="169">
        <f>'[8]RCB 3 An3D-Asset &amp;Liability '!AD343</f>
        <v>0</v>
      </c>
      <c r="AE343" s="170">
        <f>'[8]RCB 3 An3D-Asset &amp;Liability '!AE343</f>
        <v>0</v>
      </c>
      <c r="AF343" s="170">
        <f>'[8]RCB 3 An3D-Asset &amp;Liability '!AF343</f>
        <v>0</v>
      </c>
      <c r="AG343" s="169">
        <f>'[8]RCB 3 An3D-Asset &amp;Liability '!AG343</f>
        <v>0</v>
      </c>
      <c r="AH343" s="170">
        <f>'[8]RCB 3 An3D-Asset &amp;Liability '!AH343</f>
        <v>0</v>
      </c>
      <c r="AI343" s="170">
        <f>'[8]RCB 3 An3D-Asset &amp;Liability '!AI343</f>
        <v>0</v>
      </c>
      <c r="AJ343" s="171">
        <f>'[8]RCB 3 An3D-Asset &amp;Liability '!AJ343</f>
        <v>0</v>
      </c>
      <c r="AK343" s="170">
        <f>'[8]RCB 3 An3D-Asset &amp;Liability '!AK343</f>
        <v>0</v>
      </c>
      <c r="AL343" s="170">
        <f>'[8]RCB 3 An3D-Asset &amp;Liability '!AL343</f>
        <v>0</v>
      </c>
      <c r="AM343" s="170">
        <f>'[8]RCB 3 An3D-Asset &amp;Liability '!AM343</f>
        <v>0</v>
      </c>
      <c r="AN343" s="169">
        <f>'[8]RCB 3 An3D-Asset &amp;Liability '!AN343</f>
        <v>0</v>
      </c>
      <c r="AO343" s="170">
        <f>'[8]RCB 3 An3D-Asset &amp;Liability '!AO343</f>
        <v>0</v>
      </c>
      <c r="AP343" s="171">
        <f>'[8]RCB 3 An3D-Asset &amp;Liability '!AP343</f>
        <v>0</v>
      </c>
    </row>
    <row r="344" spans="1:42">
      <c r="A344" s="168">
        <f>'[8]RCB 3 An3D-Asset &amp;Liability '!A344</f>
        <v>52140</v>
      </c>
      <c r="B344" s="545">
        <f>'[8]RCB 3 An3D-Asset &amp;Liability '!B344</f>
        <v>0</v>
      </c>
      <c r="C344" s="545">
        <f>'[8]RCB 3 An3D-Asset &amp;Liability '!C344</f>
        <v>0</v>
      </c>
      <c r="D344" s="546">
        <f>'[8]RCB 3 An3D-Asset &amp;Liability '!D344</f>
        <v>0</v>
      </c>
      <c r="E344" s="547">
        <f>'[8]RCB 3 An3D-Asset &amp;Liability '!E344</f>
        <v>0</v>
      </c>
      <c r="F344" s="545">
        <f>'[8]RCB 3 An3D-Asset &amp;Liability '!F344</f>
        <v>0</v>
      </c>
      <c r="G344" s="545">
        <f>'[8]RCB 3 An3D-Asset &amp;Liability '!G344</f>
        <v>0</v>
      </c>
      <c r="H344" s="545">
        <f>'[8]RCB 3 An3D-Asset &amp;Liability '!H344</f>
        <v>0</v>
      </c>
      <c r="I344" s="546">
        <f>'[8]RCB 3 An3D-Asset &amp;Liability '!I344</f>
        <v>0</v>
      </c>
      <c r="J344" s="547">
        <f>'[8]RCB 3 An3D-Asset &amp;Liability '!J344</f>
        <v>0</v>
      </c>
      <c r="K344" s="545">
        <f>'[8]RCB 3 An3D-Asset &amp;Liability '!K344</f>
        <v>4694718.4301370289</v>
      </c>
      <c r="L344" s="545">
        <f>'[8]RCB 3 An3D-Asset &amp;Liability '!L344</f>
        <v>108380.60054296517</v>
      </c>
      <c r="M344" s="545">
        <f>'[8]RCB 3 An3D-Asset &amp;Liability '!M344</f>
        <v>0</v>
      </c>
      <c r="N344" s="546">
        <f>'[8]RCB 3 An3D-Asset &amp;Liability '!N344</f>
        <v>11924.843537847843</v>
      </c>
      <c r="O344" s="547">
        <f>'[8]RCB 3 An3D-Asset &amp;Liability '!O344</f>
        <v>73111763.733209208</v>
      </c>
      <c r="P344" s="545">
        <f>'[8]RCB 3 An3D-Asset &amp;Liability '!P344</f>
        <v>3322723.9398642415</v>
      </c>
      <c r="Q344" s="546">
        <f>'[8]RCB 3 An3D-Asset &amp;Liability '!Q344</f>
        <v>132935.78616622431</v>
      </c>
      <c r="R344" s="547">
        <f>'[8]RCB 3 An3D-Asset &amp;Liability '!R344</f>
        <v>0</v>
      </c>
      <c r="S344" s="545">
        <f>'[8]RCB 3 An3D-Asset &amp;Liability '!S344</f>
        <v>0</v>
      </c>
      <c r="T344" s="545">
        <f>'[8]RCB 3 An3D-Asset &amp;Liability '!T344</f>
        <v>0</v>
      </c>
      <c r="U344" s="545">
        <f>'[8]RCB 3 An3D-Asset &amp;Liability '!U344</f>
        <v>0</v>
      </c>
      <c r="V344" s="546">
        <f>'[8]RCB 3 An3D-Asset &amp;Liability '!V344</f>
        <v>0</v>
      </c>
      <c r="W344" s="547">
        <f>'[8]RCB 3 An3D-Asset &amp;Liability '!W344</f>
        <v>517623.75880513404</v>
      </c>
      <c r="X344" s="545">
        <f>'[8]RCB 3 An3D-Asset &amp;Liability '!X344</f>
        <v>5139.7210397044846</v>
      </c>
      <c r="Y344" s="546">
        <f>'[8]RCB 3 An3D-Asset &amp;Liability '!Y344</f>
        <v>2152.4521303646825</v>
      </c>
      <c r="Z344" s="151"/>
      <c r="AA344" s="169">
        <f>'[8]RCB 3 An3D-Asset &amp;Liability '!AA344</f>
        <v>0</v>
      </c>
      <c r="AB344" s="170">
        <f>'[8]RCB 3 An3D-Asset &amp;Liability '!AB344</f>
        <v>0</v>
      </c>
      <c r="AC344" s="171">
        <f>'[8]RCB 3 An3D-Asset &amp;Liability '!AC344</f>
        <v>0</v>
      </c>
      <c r="AD344" s="169">
        <f>'[8]RCB 3 An3D-Asset &amp;Liability '!AD344</f>
        <v>0</v>
      </c>
      <c r="AE344" s="170">
        <f>'[8]RCB 3 An3D-Asset &amp;Liability '!AE344</f>
        <v>0</v>
      </c>
      <c r="AF344" s="170">
        <f>'[8]RCB 3 An3D-Asset &amp;Liability '!AF344</f>
        <v>0</v>
      </c>
      <c r="AG344" s="169">
        <f>'[8]RCB 3 An3D-Asset &amp;Liability '!AG344</f>
        <v>0</v>
      </c>
      <c r="AH344" s="170">
        <f>'[8]RCB 3 An3D-Asset &amp;Liability '!AH344</f>
        <v>0</v>
      </c>
      <c r="AI344" s="170">
        <f>'[8]RCB 3 An3D-Asset &amp;Liability '!AI344</f>
        <v>0</v>
      </c>
      <c r="AJ344" s="171">
        <f>'[8]RCB 3 An3D-Asset &amp;Liability '!AJ344</f>
        <v>0</v>
      </c>
      <c r="AK344" s="170">
        <f>'[8]RCB 3 An3D-Asset &amp;Liability '!AK344</f>
        <v>0</v>
      </c>
      <c r="AL344" s="170">
        <f>'[8]RCB 3 An3D-Asset &amp;Liability '!AL344</f>
        <v>0</v>
      </c>
      <c r="AM344" s="170">
        <f>'[8]RCB 3 An3D-Asset &amp;Liability '!AM344</f>
        <v>0</v>
      </c>
      <c r="AN344" s="169">
        <f>'[8]RCB 3 An3D-Asset &amp;Liability '!AN344</f>
        <v>0</v>
      </c>
      <c r="AO344" s="170">
        <f>'[8]RCB 3 An3D-Asset &amp;Liability '!AO344</f>
        <v>0</v>
      </c>
      <c r="AP344" s="171">
        <f>'[8]RCB 3 An3D-Asset &amp;Liability '!AP344</f>
        <v>0</v>
      </c>
    </row>
    <row r="345" spans="1:42">
      <c r="A345" s="168">
        <f>'[8]RCB 3 An3D-Asset &amp;Liability '!A345</f>
        <v>52171</v>
      </c>
      <c r="B345" s="545">
        <f>'[8]RCB 3 An3D-Asset &amp;Liability '!B345</f>
        <v>0</v>
      </c>
      <c r="C345" s="545">
        <f>'[8]RCB 3 An3D-Asset &amp;Liability '!C345</f>
        <v>0</v>
      </c>
      <c r="D345" s="546">
        <f>'[8]RCB 3 An3D-Asset &amp;Liability '!D345</f>
        <v>0</v>
      </c>
      <c r="E345" s="547">
        <f>'[8]RCB 3 An3D-Asset &amp;Liability '!E345</f>
        <v>0</v>
      </c>
      <c r="F345" s="545">
        <f>'[8]RCB 3 An3D-Asset &amp;Liability '!F345</f>
        <v>0</v>
      </c>
      <c r="G345" s="545">
        <f>'[8]RCB 3 An3D-Asset &amp;Liability '!G345</f>
        <v>0</v>
      </c>
      <c r="H345" s="545">
        <f>'[8]RCB 3 An3D-Asset &amp;Liability '!H345</f>
        <v>0</v>
      </c>
      <c r="I345" s="546">
        <f>'[8]RCB 3 An3D-Asset &amp;Liability '!I345</f>
        <v>0</v>
      </c>
      <c r="J345" s="547">
        <f>'[8]RCB 3 An3D-Asset &amp;Liability '!J345</f>
        <v>0</v>
      </c>
      <c r="K345" s="545">
        <f>'[8]RCB 3 An3D-Asset &amp;Liability '!K345</f>
        <v>4586337.8295940645</v>
      </c>
      <c r="L345" s="545">
        <f>'[8]RCB 3 An3D-Asset &amp;Liability '!L345</f>
        <v>106612.17625239589</v>
      </c>
      <c r="M345" s="545">
        <f>'[8]RCB 3 An3D-Asset &amp;Liability '!M345</f>
        <v>0</v>
      </c>
      <c r="N345" s="546">
        <f>'[8]RCB 3 An3D-Asset &amp;Liability '!N345</f>
        <v>11653.106666428521</v>
      </c>
      <c r="O345" s="547">
        <f>'[8]RCB 3 An3D-Asset &amp;Liability '!O345</f>
        <v>69789039.793344945</v>
      </c>
      <c r="P345" s="545">
        <f>'[8]RCB 3 An3D-Asset &amp;Liability '!P345</f>
        <v>2351237.8732565856</v>
      </c>
      <c r="Q345" s="546">
        <f>'[8]RCB 3 An3D-Asset &amp;Liability '!Q345</f>
        <v>127632.68954227387</v>
      </c>
      <c r="R345" s="547">
        <f>'[8]RCB 3 An3D-Asset &amp;Liability '!R345</f>
        <v>0</v>
      </c>
      <c r="S345" s="545">
        <f>'[8]RCB 3 An3D-Asset &amp;Liability '!S345</f>
        <v>0</v>
      </c>
      <c r="T345" s="545">
        <f>'[8]RCB 3 An3D-Asset &amp;Liability '!T345</f>
        <v>0</v>
      </c>
      <c r="U345" s="545">
        <f>'[8]RCB 3 An3D-Asset &amp;Liability '!U345</f>
        <v>0</v>
      </c>
      <c r="V345" s="546">
        <f>'[8]RCB 3 An3D-Asset &amp;Liability '!V345</f>
        <v>0</v>
      </c>
      <c r="W345" s="547">
        <f>'[8]RCB 3 An3D-Asset &amp;Liability '!W345</f>
        <v>512484.03776542953</v>
      </c>
      <c r="X345" s="545">
        <f>'[8]RCB 3 An3D-Asset &amp;Liability '!X345</f>
        <v>4562.5347600879413</v>
      </c>
      <c r="Y345" s="546">
        <f>'[8]RCB 3 An3D-Asset &amp;Liability '!Y345</f>
        <v>2131.0794570412445</v>
      </c>
      <c r="Z345" s="151"/>
      <c r="AA345" s="169">
        <f>'[8]RCB 3 An3D-Asset &amp;Liability '!AA345</f>
        <v>0</v>
      </c>
      <c r="AB345" s="170">
        <f>'[8]RCB 3 An3D-Asset &amp;Liability '!AB345</f>
        <v>0</v>
      </c>
      <c r="AC345" s="171">
        <f>'[8]RCB 3 An3D-Asset &amp;Liability '!AC345</f>
        <v>0</v>
      </c>
      <c r="AD345" s="169">
        <f>'[8]RCB 3 An3D-Asset &amp;Liability '!AD345</f>
        <v>0</v>
      </c>
      <c r="AE345" s="170">
        <f>'[8]RCB 3 An3D-Asset &amp;Liability '!AE345</f>
        <v>0</v>
      </c>
      <c r="AF345" s="170">
        <f>'[8]RCB 3 An3D-Asset &amp;Liability '!AF345</f>
        <v>0</v>
      </c>
      <c r="AG345" s="169">
        <f>'[8]RCB 3 An3D-Asset &amp;Liability '!AG345</f>
        <v>0</v>
      </c>
      <c r="AH345" s="170">
        <f>'[8]RCB 3 An3D-Asset &amp;Liability '!AH345</f>
        <v>0</v>
      </c>
      <c r="AI345" s="170">
        <f>'[8]RCB 3 An3D-Asset &amp;Liability '!AI345</f>
        <v>0</v>
      </c>
      <c r="AJ345" s="171">
        <f>'[8]RCB 3 An3D-Asset &amp;Liability '!AJ345</f>
        <v>0</v>
      </c>
      <c r="AK345" s="170">
        <f>'[8]RCB 3 An3D-Asset &amp;Liability '!AK345</f>
        <v>0</v>
      </c>
      <c r="AL345" s="170">
        <f>'[8]RCB 3 An3D-Asset &amp;Liability '!AL345</f>
        <v>0</v>
      </c>
      <c r="AM345" s="170">
        <f>'[8]RCB 3 An3D-Asset &amp;Liability '!AM345</f>
        <v>0</v>
      </c>
      <c r="AN345" s="169">
        <f>'[8]RCB 3 An3D-Asset &amp;Liability '!AN345</f>
        <v>0</v>
      </c>
      <c r="AO345" s="170">
        <f>'[8]RCB 3 An3D-Asset &amp;Liability '!AO345</f>
        <v>0</v>
      </c>
      <c r="AP345" s="171">
        <f>'[8]RCB 3 An3D-Asset &amp;Liability '!AP345</f>
        <v>0</v>
      </c>
    </row>
    <row r="346" spans="1:42">
      <c r="A346" s="168">
        <f>'[8]RCB 3 An3D-Asset &amp;Liability '!A346</f>
        <v>52201</v>
      </c>
      <c r="B346" s="545">
        <f>'[8]RCB 3 An3D-Asset &amp;Liability '!B346</f>
        <v>0</v>
      </c>
      <c r="C346" s="545">
        <f>'[8]RCB 3 An3D-Asset &amp;Liability '!C346</f>
        <v>0</v>
      </c>
      <c r="D346" s="546">
        <f>'[8]RCB 3 An3D-Asset &amp;Liability '!D346</f>
        <v>0</v>
      </c>
      <c r="E346" s="547">
        <f>'[8]RCB 3 An3D-Asset &amp;Liability '!E346</f>
        <v>0</v>
      </c>
      <c r="F346" s="545">
        <f>'[8]RCB 3 An3D-Asset &amp;Liability '!F346</f>
        <v>0</v>
      </c>
      <c r="G346" s="545">
        <f>'[8]RCB 3 An3D-Asset &amp;Liability '!G346</f>
        <v>0</v>
      </c>
      <c r="H346" s="545">
        <f>'[8]RCB 3 An3D-Asset &amp;Liability '!H346</f>
        <v>0</v>
      </c>
      <c r="I346" s="546">
        <f>'[8]RCB 3 An3D-Asset &amp;Liability '!I346</f>
        <v>0</v>
      </c>
      <c r="J346" s="547">
        <f>'[8]RCB 3 An3D-Asset &amp;Liability '!J346</f>
        <v>0</v>
      </c>
      <c r="K346" s="545">
        <f>'[8]RCB 3 An3D-Asset &amp;Liability '!K346</f>
        <v>4479725.6533416659</v>
      </c>
      <c r="L346" s="545">
        <f>'[8]RCB 3 An3D-Asset &amp;Liability '!L346</f>
        <v>106108.25276988804</v>
      </c>
      <c r="M346" s="545">
        <f>'[8]RCB 3 An3D-Asset &amp;Liability '!M346</f>
        <v>0</v>
      </c>
      <c r="N346" s="546">
        <f>'[8]RCB 3 An3D-Asset &amp;Liability '!N346</f>
        <v>11384.021870324101</v>
      </c>
      <c r="O346" s="547">
        <f>'[8]RCB 3 An3D-Asset &amp;Liability '!O346</f>
        <v>67437801.920088366</v>
      </c>
      <c r="P346" s="545">
        <f>'[8]RCB 3 An3D-Asset &amp;Liability '!P346</f>
        <v>2309373.2292115153</v>
      </c>
      <c r="Q346" s="546">
        <f>'[8]RCB 3 An3D-Asset &amp;Liability '!Q346</f>
        <v>124027.16250761911</v>
      </c>
      <c r="R346" s="547">
        <f>'[8]RCB 3 An3D-Asset &amp;Liability '!R346</f>
        <v>0</v>
      </c>
      <c r="S346" s="545">
        <f>'[8]RCB 3 An3D-Asset &amp;Liability '!S346</f>
        <v>0</v>
      </c>
      <c r="T346" s="545">
        <f>'[8]RCB 3 An3D-Asset &amp;Liability '!T346</f>
        <v>0</v>
      </c>
      <c r="U346" s="545">
        <f>'[8]RCB 3 An3D-Asset &amp;Liability '!U346</f>
        <v>0</v>
      </c>
      <c r="V346" s="546">
        <f>'[8]RCB 3 An3D-Asset &amp;Liability '!V346</f>
        <v>0</v>
      </c>
      <c r="W346" s="547">
        <f>'[8]RCB 3 An3D-Asset &amp;Liability '!W346</f>
        <v>507921.50300534168</v>
      </c>
      <c r="X346" s="545">
        <f>'[8]RCB 3 An3D-Asset &amp;Liability '!X346</f>
        <v>4148.9584673748723</v>
      </c>
      <c r="Y346" s="546">
        <f>'[8]RCB 3 An3D-Asset &amp;Liability '!Y346</f>
        <v>2112.1069166638795</v>
      </c>
      <c r="Z346" s="151"/>
      <c r="AA346" s="169">
        <f>'[8]RCB 3 An3D-Asset &amp;Liability '!AA346</f>
        <v>0</v>
      </c>
      <c r="AB346" s="170">
        <f>'[8]RCB 3 An3D-Asset &amp;Liability '!AB346</f>
        <v>0</v>
      </c>
      <c r="AC346" s="171">
        <f>'[8]RCB 3 An3D-Asset &amp;Liability '!AC346</f>
        <v>0</v>
      </c>
      <c r="AD346" s="169">
        <f>'[8]RCB 3 An3D-Asset &amp;Liability '!AD346</f>
        <v>0</v>
      </c>
      <c r="AE346" s="170">
        <f>'[8]RCB 3 An3D-Asset &amp;Liability '!AE346</f>
        <v>0</v>
      </c>
      <c r="AF346" s="170">
        <f>'[8]RCB 3 An3D-Asset &amp;Liability '!AF346</f>
        <v>0</v>
      </c>
      <c r="AG346" s="169">
        <f>'[8]RCB 3 An3D-Asset &amp;Liability '!AG346</f>
        <v>0</v>
      </c>
      <c r="AH346" s="170">
        <f>'[8]RCB 3 An3D-Asset &amp;Liability '!AH346</f>
        <v>0</v>
      </c>
      <c r="AI346" s="170">
        <f>'[8]RCB 3 An3D-Asset &amp;Liability '!AI346</f>
        <v>0</v>
      </c>
      <c r="AJ346" s="171">
        <f>'[8]RCB 3 An3D-Asset &amp;Liability '!AJ346</f>
        <v>0</v>
      </c>
      <c r="AK346" s="170">
        <f>'[8]RCB 3 An3D-Asset &amp;Liability '!AK346</f>
        <v>0</v>
      </c>
      <c r="AL346" s="170">
        <f>'[8]RCB 3 An3D-Asset &amp;Liability '!AL346</f>
        <v>0</v>
      </c>
      <c r="AM346" s="170">
        <f>'[8]RCB 3 An3D-Asset &amp;Liability '!AM346</f>
        <v>0</v>
      </c>
      <c r="AN346" s="169">
        <f>'[8]RCB 3 An3D-Asset &amp;Liability '!AN346</f>
        <v>0</v>
      </c>
      <c r="AO346" s="170">
        <f>'[8]RCB 3 An3D-Asset &amp;Liability '!AO346</f>
        <v>0</v>
      </c>
      <c r="AP346" s="171">
        <f>'[8]RCB 3 An3D-Asset &amp;Liability '!AP346</f>
        <v>0</v>
      </c>
    </row>
    <row r="347" spans="1:42">
      <c r="A347" s="168">
        <f>'[8]RCB 3 An3D-Asset &amp;Liability '!A347</f>
        <v>52232</v>
      </c>
      <c r="B347" s="545">
        <f>'[8]RCB 3 An3D-Asset &amp;Liability '!B347</f>
        <v>0</v>
      </c>
      <c r="C347" s="545">
        <f>'[8]RCB 3 An3D-Asset &amp;Liability '!C347</f>
        <v>0</v>
      </c>
      <c r="D347" s="546">
        <f>'[8]RCB 3 An3D-Asset &amp;Liability '!D347</f>
        <v>0</v>
      </c>
      <c r="E347" s="547">
        <f>'[8]RCB 3 An3D-Asset &amp;Liability '!E347</f>
        <v>0</v>
      </c>
      <c r="F347" s="545">
        <f>'[8]RCB 3 An3D-Asset &amp;Liability '!F347</f>
        <v>0</v>
      </c>
      <c r="G347" s="545">
        <f>'[8]RCB 3 An3D-Asset &amp;Liability '!G347</f>
        <v>0</v>
      </c>
      <c r="H347" s="545">
        <f>'[8]RCB 3 An3D-Asset &amp;Liability '!H347</f>
        <v>0</v>
      </c>
      <c r="I347" s="546">
        <f>'[8]RCB 3 An3D-Asset &amp;Liability '!I347</f>
        <v>0</v>
      </c>
      <c r="J347" s="547">
        <f>'[8]RCB 3 An3D-Asset &amp;Liability '!J347</f>
        <v>0</v>
      </c>
      <c r="K347" s="545">
        <f>'[8]RCB 3 An3D-Asset &amp;Liability '!K347</f>
        <v>4373617.4005717831</v>
      </c>
      <c r="L347" s="545">
        <f>'[8]RCB 3 An3D-Asset &amp;Liability '!L347</f>
        <v>101345.61725593716</v>
      </c>
      <c r="M347" s="545">
        <f>'[8]RCB 3 An3D-Asset &amp;Liability '!M347</f>
        <v>0</v>
      </c>
      <c r="N347" s="546">
        <f>'[8]RCB 3 An3D-Asset &amp;Liability '!N347</f>
        <v>11116.771967176333</v>
      </c>
      <c r="O347" s="547">
        <f>'[8]RCB 3 An3D-Asset &amp;Liability '!O347</f>
        <v>65128428.690876827</v>
      </c>
      <c r="P347" s="545">
        <f>'[8]RCB 3 An3D-Asset &amp;Liability '!P347</f>
        <v>2365568.1928927754</v>
      </c>
      <c r="Q347" s="546">
        <f>'[8]RCB 3 An3D-Asset &amp;Liability '!Q347</f>
        <v>120105.6881385193</v>
      </c>
      <c r="R347" s="547">
        <f>'[8]RCB 3 An3D-Asset &amp;Liability '!R347</f>
        <v>0</v>
      </c>
      <c r="S347" s="545">
        <f>'[8]RCB 3 An3D-Asset &amp;Liability '!S347</f>
        <v>0</v>
      </c>
      <c r="T347" s="545">
        <f>'[8]RCB 3 An3D-Asset &amp;Liability '!T347</f>
        <v>0</v>
      </c>
      <c r="U347" s="545">
        <f>'[8]RCB 3 An3D-Asset &amp;Liability '!U347</f>
        <v>0</v>
      </c>
      <c r="V347" s="546">
        <f>'[8]RCB 3 An3D-Asset &amp;Liability '!V347</f>
        <v>0</v>
      </c>
      <c r="W347" s="547">
        <f>'[8]RCB 3 An3D-Asset &amp;Liability '!W347</f>
        <v>503772.54453796672</v>
      </c>
      <c r="X347" s="545">
        <f>'[8]RCB 3 An3D-Asset &amp;Liability '!X347</f>
        <v>4166.2112196683684</v>
      </c>
      <c r="Y347" s="546">
        <f>'[8]RCB 3 An3D-Asset &amp;Liability '!Y347</f>
        <v>2094.8541643703788</v>
      </c>
      <c r="Z347" s="151"/>
      <c r="AA347" s="169">
        <f>'[8]RCB 3 An3D-Asset &amp;Liability '!AA347</f>
        <v>0</v>
      </c>
      <c r="AB347" s="170">
        <f>'[8]RCB 3 An3D-Asset &amp;Liability '!AB347</f>
        <v>0</v>
      </c>
      <c r="AC347" s="171">
        <f>'[8]RCB 3 An3D-Asset &amp;Liability '!AC347</f>
        <v>0</v>
      </c>
      <c r="AD347" s="169">
        <f>'[8]RCB 3 An3D-Asset &amp;Liability '!AD347</f>
        <v>0</v>
      </c>
      <c r="AE347" s="170">
        <f>'[8]RCB 3 An3D-Asset &amp;Liability '!AE347</f>
        <v>0</v>
      </c>
      <c r="AF347" s="170">
        <f>'[8]RCB 3 An3D-Asset &amp;Liability '!AF347</f>
        <v>0</v>
      </c>
      <c r="AG347" s="169">
        <f>'[8]RCB 3 An3D-Asset &amp;Liability '!AG347</f>
        <v>0</v>
      </c>
      <c r="AH347" s="170">
        <f>'[8]RCB 3 An3D-Asset &amp;Liability '!AH347</f>
        <v>0</v>
      </c>
      <c r="AI347" s="170">
        <f>'[8]RCB 3 An3D-Asset &amp;Liability '!AI347</f>
        <v>0</v>
      </c>
      <c r="AJ347" s="171">
        <f>'[8]RCB 3 An3D-Asset &amp;Liability '!AJ347</f>
        <v>0</v>
      </c>
      <c r="AK347" s="170">
        <f>'[8]RCB 3 An3D-Asset &amp;Liability '!AK347</f>
        <v>0</v>
      </c>
      <c r="AL347" s="170">
        <f>'[8]RCB 3 An3D-Asset &amp;Liability '!AL347</f>
        <v>0</v>
      </c>
      <c r="AM347" s="170">
        <f>'[8]RCB 3 An3D-Asset &amp;Liability '!AM347</f>
        <v>0</v>
      </c>
      <c r="AN347" s="169">
        <f>'[8]RCB 3 An3D-Asset &amp;Liability '!AN347</f>
        <v>0</v>
      </c>
      <c r="AO347" s="170">
        <f>'[8]RCB 3 An3D-Asset &amp;Liability '!AO347</f>
        <v>0</v>
      </c>
      <c r="AP347" s="171">
        <f>'[8]RCB 3 An3D-Asset &amp;Liability '!AP347</f>
        <v>0</v>
      </c>
    </row>
    <row r="348" spans="1:42">
      <c r="A348" s="168">
        <f>'[8]RCB 3 An3D-Asset &amp;Liability '!A348</f>
        <v>52263</v>
      </c>
      <c r="B348" s="545">
        <f>'[8]RCB 3 An3D-Asset &amp;Liability '!B348</f>
        <v>0</v>
      </c>
      <c r="C348" s="545">
        <f>'[8]RCB 3 An3D-Asset &amp;Liability '!C348</f>
        <v>0</v>
      </c>
      <c r="D348" s="546">
        <f>'[8]RCB 3 An3D-Asset &amp;Liability '!D348</f>
        <v>0</v>
      </c>
      <c r="E348" s="547">
        <f>'[8]RCB 3 An3D-Asset &amp;Liability '!E348</f>
        <v>0</v>
      </c>
      <c r="F348" s="545">
        <f>'[8]RCB 3 An3D-Asset &amp;Liability '!F348</f>
        <v>0</v>
      </c>
      <c r="G348" s="545">
        <f>'[8]RCB 3 An3D-Asset &amp;Liability '!G348</f>
        <v>0</v>
      </c>
      <c r="H348" s="545">
        <f>'[8]RCB 3 An3D-Asset &amp;Liability '!H348</f>
        <v>0</v>
      </c>
      <c r="I348" s="546">
        <f>'[8]RCB 3 An3D-Asset &amp;Liability '!I348</f>
        <v>0</v>
      </c>
      <c r="J348" s="547">
        <f>'[8]RCB 3 An3D-Asset &amp;Liability '!J348</f>
        <v>0</v>
      </c>
      <c r="K348" s="545">
        <f>'[8]RCB 3 An3D-Asset &amp;Liability '!K348</f>
        <v>4272271.7833158411</v>
      </c>
      <c r="L348" s="545">
        <f>'[8]RCB 3 An3D-Asset &amp;Liability '!L348</f>
        <v>533943.99619967432</v>
      </c>
      <c r="M348" s="545">
        <f>'[8]RCB 3 An3D-Asset &amp;Liability '!M348</f>
        <v>0</v>
      </c>
      <c r="N348" s="546">
        <f>'[8]RCB 3 An3D-Asset &amp;Liability '!N348</f>
        <v>10856.016390166707</v>
      </c>
      <c r="O348" s="547">
        <f>'[8]RCB 3 An3D-Asset &amp;Liability '!O348</f>
        <v>62762860.497984052</v>
      </c>
      <c r="P348" s="545">
        <f>'[8]RCB 3 An3D-Asset &amp;Liability '!P348</f>
        <v>2197100.0523335733</v>
      </c>
      <c r="Q348" s="546">
        <f>'[8]RCB 3 An3D-Asset &amp;Liability '!Q348</f>
        <v>116495.26669004429</v>
      </c>
      <c r="R348" s="547">
        <f>'[8]RCB 3 An3D-Asset &amp;Liability '!R348</f>
        <v>0</v>
      </c>
      <c r="S348" s="545">
        <f>'[8]RCB 3 An3D-Asset &amp;Liability '!S348</f>
        <v>0</v>
      </c>
      <c r="T348" s="545">
        <f>'[8]RCB 3 An3D-Asset &amp;Liability '!T348</f>
        <v>0</v>
      </c>
      <c r="U348" s="545">
        <f>'[8]RCB 3 An3D-Asset &amp;Liability '!U348</f>
        <v>0</v>
      </c>
      <c r="V348" s="546">
        <f>'[8]RCB 3 An3D-Asset &amp;Liability '!V348</f>
        <v>0</v>
      </c>
      <c r="W348" s="547">
        <f>'[8]RCB 3 An3D-Asset &amp;Liability '!W348</f>
        <v>499606.33331829833</v>
      </c>
      <c r="X348" s="545">
        <f>'[8]RCB 3 An3D-Asset &amp;Liability '!X348</f>
        <v>4183.5357146568194</v>
      </c>
      <c r="Y348" s="546">
        <f>'[8]RCB 3 An3D-Asset &amp;Liability '!Y348</f>
        <v>2077.5296693819241</v>
      </c>
      <c r="Z348" s="151"/>
      <c r="AA348" s="169">
        <f>'[8]RCB 3 An3D-Asset &amp;Liability '!AA348</f>
        <v>0</v>
      </c>
      <c r="AB348" s="170">
        <f>'[8]RCB 3 An3D-Asset &amp;Liability '!AB348</f>
        <v>0</v>
      </c>
      <c r="AC348" s="171">
        <f>'[8]RCB 3 An3D-Asset &amp;Liability '!AC348</f>
        <v>0</v>
      </c>
      <c r="AD348" s="169">
        <f>'[8]RCB 3 An3D-Asset &amp;Liability '!AD348</f>
        <v>0</v>
      </c>
      <c r="AE348" s="170">
        <f>'[8]RCB 3 An3D-Asset &amp;Liability '!AE348</f>
        <v>0</v>
      </c>
      <c r="AF348" s="170">
        <f>'[8]RCB 3 An3D-Asset &amp;Liability '!AF348</f>
        <v>0</v>
      </c>
      <c r="AG348" s="169">
        <f>'[8]RCB 3 An3D-Asset &amp;Liability '!AG348</f>
        <v>0</v>
      </c>
      <c r="AH348" s="170">
        <f>'[8]RCB 3 An3D-Asset &amp;Liability '!AH348</f>
        <v>0</v>
      </c>
      <c r="AI348" s="170">
        <f>'[8]RCB 3 An3D-Asset &amp;Liability '!AI348</f>
        <v>0</v>
      </c>
      <c r="AJ348" s="171">
        <f>'[8]RCB 3 An3D-Asset &amp;Liability '!AJ348</f>
        <v>0</v>
      </c>
      <c r="AK348" s="170">
        <f>'[8]RCB 3 An3D-Asset &amp;Liability '!AK348</f>
        <v>0</v>
      </c>
      <c r="AL348" s="170">
        <f>'[8]RCB 3 An3D-Asset &amp;Liability '!AL348</f>
        <v>0</v>
      </c>
      <c r="AM348" s="170">
        <f>'[8]RCB 3 An3D-Asset &amp;Liability '!AM348</f>
        <v>0</v>
      </c>
      <c r="AN348" s="169">
        <f>'[8]RCB 3 An3D-Asset &amp;Liability '!AN348</f>
        <v>0</v>
      </c>
      <c r="AO348" s="170">
        <f>'[8]RCB 3 An3D-Asset &amp;Liability '!AO348</f>
        <v>0</v>
      </c>
      <c r="AP348" s="171">
        <f>'[8]RCB 3 An3D-Asset &amp;Liability '!AP348</f>
        <v>0</v>
      </c>
    </row>
    <row r="349" spans="1:42">
      <c r="A349" s="168">
        <f>'[8]RCB 3 An3D-Asset &amp;Liability '!A349</f>
        <v>52291</v>
      </c>
      <c r="B349" s="545">
        <f>'[8]RCB 3 An3D-Asset &amp;Liability '!B349</f>
        <v>0</v>
      </c>
      <c r="C349" s="545">
        <f>'[8]RCB 3 An3D-Asset &amp;Liability '!C349</f>
        <v>0</v>
      </c>
      <c r="D349" s="546">
        <f>'[8]RCB 3 An3D-Asset &amp;Liability '!D349</f>
        <v>0</v>
      </c>
      <c r="E349" s="547">
        <f>'[8]RCB 3 An3D-Asset &amp;Liability '!E349</f>
        <v>0</v>
      </c>
      <c r="F349" s="545">
        <f>'[8]RCB 3 An3D-Asset &amp;Liability '!F349</f>
        <v>0</v>
      </c>
      <c r="G349" s="545">
        <f>'[8]RCB 3 An3D-Asset &amp;Liability '!G349</f>
        <v>0</v>
      </c>
      <c r="H349" s="545">
        <f>'[8]RCB 3 An3D-Asset &amp;Liability '!H349</f>
        <v>0</v>
      </c>
      <c r="I349" s="546">
        <f>'[8]RCB 3 An3D-Asset &amp;Liability '!I349</f>
        <v>0</v>
      </c>
      <c r="J349" s="547">
        <f>'[8]RCB 3 An3D-Asset &amp;Liability '!J349</f>
        <v>0</v>
      </c>
      <c r="K349" s="545">
        <f>'[8]RCB 3 An3D-Asset &amp;Liability '!K349</f>
        <v>3738327.7871161713</v>
      </c>
      <c r="L349" s="545">
        <f>'[8]RCB 3 An3D-Asset &amp;Liability '!L349</f>
        <v>99546.022933884436</v>
      </c>
      <c r="M349" s="545">
        <f>'[8]RCB 3 An3D-Asset &amp;Liability '!M349</f>
        <v>0</v>
      </c>
      <c r="N349" s="546">
        <f>'[8]RCB 3 An3D-Asset &amp;Liability '!N349</f>
        <v>10072.133918474417</v>
      </c>
      <c r="O349" s="547">
        <f>'[8]RCB 3 An3D-Asset &amp;Liability '!O349</f>
        <v>60565760.445650518</v>
      </c>
      <c r="P349" s="545">
        <f>'[8]RCB 3 An3D-Asset &amp;Liability '!P349</f>
        <v>3406619.379337885</v>
      </c>
      <c r="Q349" s="546">
        <f>'[8]RCB 3 An3D-Asset &amp;Liability '!Q349</f>
        <v>113034.22744792013</v>
      </c>
      <c r="R349" s="547">
        <f>'[8]RCB 3 An3D-Asset &amp;Liability '!R349</f>
        <v>0</v>
      </c>
      <c r="S349" s="545">
        <f>'[8]RCB 3 An3D-Asset &amp;Liability '!S349</f>
        <v>0</v>
      </c>
      <c r="T349" s="545">
        <f>'[8]RCB 3 An3D-Asset &amp;Liability '!T349</f>
        <v>0</v>
      </c>
      <c r="U349" s="545">
        <f>'[8]RCB 3 An3D-Asset &amp;Liability '!U349</f>
        <v>0</v>
      </c>
      <c r="V349" s="546">
        <f>'[8]RCB 3 An3D-Asset &amp;Liability '!V349</f>
        <v>0</v>
      </c>
      <c r="W349" s="547">
        <f>'[8]RCB 3 An3D-Asset &amp;Liability '!W349</f>
        <v>495422.79760364152</v>
      </c>
      <c r="X349" s="545">
        <f>'[8]RCB 3 An3D-Asset &amp;Liability '!X349</f>
        <v>4200.9322506702638</v>
      </c>
      <c r="Y349" s="546">
        <f>'[8]RCB 3 An3D-Asset &amp;Liability '!Y349</f>
        <v>2060.1331333684757</v>
      </c>
      <c r="Z349" s="151"/>
      <c r="AA349" s="169">
        <f>'[8]RCB 3 An3D-Asset &amp;Liability '!AA349</f>
        <v>0</v>
      </c>
      <c r="AB349" s="170">
        <f>'[8]RCB 3 An3D-Asset &amp;Liability '!AB349</f>
        <v>0</v>
      </c>
      <c r="AC349" s="171">
        <f>'[8]RCB 3 An3D-Asset &amp;Liability '!AC349</f>
        <v>0</v>
      </c>
      <c r="AD349" s="169">
        <f>'[8]RCB 3 An3D-Asset &amp;Liability '!AD349</f>
        <v>0</v>
      </c>
      <c r="AE349" s="170">
        <f>'[8]RCB 3 An3D-Asset &amp;Liability '!AE349</f>
        <v>0</v>
      </c>
      <c r="AF349" s="170">
        <f>'[8]RCB 3 An3D-Asset &amp;Liability '!AF349</f>
        <v>0</v>
      </c>
      <c r="AG349" s="169">
        <f>'[8]RCB 3 An3D-Asset &amp;Liability '!AG349</f>
        <v>0</v>
      </c>
      <c r="AH349" s="170">
        <f>'[8]RCB 3 An3D-Asset &amp;Liability '!AH349</f>
        <v>0</v>
      </c>
      <c r="AI349" s="170">
        <f>'[8]RCB 3 An3D-Asset &amp;Liability '!AI349</f>
        <v>0</v>
      </c>
      <c r="AJ349" s="171">
        <f>'[8]RCB 3 An3D-Asset &amp;Liability '!AJ349</f>
        <v>0</v>
      </c>
      <c r="AK349" s="170">
        <f>'[8]RCB 3 An3D-Asset &amp;Liability '!AK349</f>
        <v>0</v>
      </c>
      <c r="AL349" s="170">
        <f>'[8]RCB 3 An3D-Asset &amp;Liability '!AL349</f>
        <v>0</v>
      </c>
      <c r="AM349" s="170">
        <f>'[8]RCB 3 An3D-Asset &amp;Liability '!AM349</f>
        <v>0</v>
      </c>
      <c r="AN349" s="169">
        <f>'[8]RCB 3 An3D-Asset &amp;Liability '!AN349</f>
        <v>0</v>
      </c>
      <c r="AO349" s="170">
        <f>'[8]RCB 3 An3D-Asset &amp;Liability '!AO349</f>
        <v>0</v>
      </c>
      <c r="AP349" s="171">
        <f>'[8]RCB 3 An3D-Asset &amp;Liability '!AP349</f>
        <v>0</v>
      </c>
    </row>
    <row r="350" spans="1:42">
      <c r="A350" s="168">
        <f>'[8]RCB 3 An3D-Asset &amp;Liability '!A350</f>
        <v>52322</v>
      </c>
      <c r="B350" s="545">
        <f>'[8]RCB 3 An3D-Asset &amp;Liability '!B350</f>
        <v>0</v>
      </c>
      <c r="C350" s="545">
        <f>'[8]RCB 3 An3D-Asset &amp;Liability '!C350</f>
        <v>0</v>
      </c>
      <c r="D350" s="546">
        <f>'[8]RCB 3 An3D-Asset &amp;Liability '!D350</f>
        <v>0</v>
      </c>
      <c r="E350" s="547">
        <f>'[8]RCB 3 An3D-Asset &amp;Liability '!E350</f>
        <v>0</v>
      </c>
      <c r="F350" s="545">
        <f>'[8]RCB 3 An3D-Asset &amp;Liability '!F350</f>
        <v>0</v>
      </c>
      <c r="G350" s="545">
        <f>'[8]RCB 3 An3D-Asset &amp;Liability '!G350</f>
        <v>0</v>
      </c>
      <c r="H350" s="545">
        <f>'[8]RCB 3 An3D-Asset &amp;Liability '!H350</f>
        <v>0</v>
      </c>
      <c r="I350" s="546">
        <f>'[8]RCB 3 An3D-Asset &amp;Liability '!I350</f>
        <v>0</v>
      </c>
      <c r="J350" s="547">
        <f>'[8]RCB 3 An3D-Asset &amp;Liability '!J350</f>
        <v>0</v>
      </c>
      <c r="K350" s="545">
        <f>'[8]RCB 3 An3D-Asset &amp;Liability '!K350</f>
        <v>3638781.7641822831</v>
      </c>
      <c r="L350" s="545">
        <f>'[8]RCB 3 An3D-Asset &amp;Liability '!L350</f>
        <v>265321.80593846354</v>
      </c>
      <c r="M350" s="545">
        <f>'[8]RCB 3 An3D-Asset &amp;Liability '!M350</f>
        <v>0</v>
      </c>
      <c r="N350" s="546">
        <f>'[8]RCB 3 An3D-Asset &amp;Liability '!N350</f>
        <v>9812.7439528282703</v>
      </c>
      <c r="O350" s="547">
        <f>'[8]RCB 3 An3D-Asset &amp;Liability '!O350</f>
        <v>57159141.066312626</v>
      </c>
      <c r="P350" s="545">
        <f>'[8]RCB 3 An3D-Asset &amp;Liability '!P350</f>
        <v>1987383.9850666001</v>
      </c>
      <c r="Q350" s="546">
        <f>'[8]RCB 3 An3D-Asset &amp;Liability '!Q350</f>
        <v>108131.53062662511</v>
      </c>
      <c r="R350" s="547">
        <f>'[8]RCB 3 An3D-Asset &amp;Liability '!R350</f>
        <v>0</v>
      </c>
      <c r="S350" s="545">
        <f>'[8]RCB 3 An3D-Asset &amp;Liability '!S350</f>
        <v>0</v>
      </c>
      <c r="T350" s="545">
        <f>'[8]RCB 3 An3D-Asset &amp;Liability '!T350</f>
        <v>0</v>
      </c>
      <c r="U350" s="545">
        <f>'[8]RCB 3 An3D-Asset &amp;Liability '!U350</f>
        <v>0</v>
      </c>
      <c r="V350" s="546">
        <f>'[8]RCB 3 An3D-Asset &amp;Liability '!V350</f>
        <v>0</v>
      </c>
      <c r="W350" s="547">
        <f>'[8]RCB 3 An3D-Asset &amp;Liability '!W350</f>
        <v>491221.8653529713</v>
      </c>
      <c r="X350" s="545">
        <f>'[8]RCB 3 An3D-Asset &amp;Liability '!X350</f>
        <v>4218.4011272792859</v>
      </c>
      <c r="Y350" s="546">
        <f>'[8]RCB 3 An3D-Asset &amp;Liability '!Y350</f>
        <v>2042.664256759439</v>
      </c>
      <c r="Z350" s="151"/>
      <c r="AA350" s="169">
        <f>'[8]RCB 3 An3D-Asset &amp;Liability '!AA350</f>
        <v>0</v>
      </c>
      <c r="AB350" s="170">
        <f>'[8]RCB 3 An3D-Asset &amp;Liability '!AB350</f>
        <v>0</v>
      </c>
      <c r="AC350" s="171">
        <f>'[8]RCB 3 An3D-Asset &amp;Liability '!AC350</f>
        <v>0</v>
      </c>
      <c r="AD350" s="169">
        <f>'[8]RCB 3 An3D-Asset &amp;Liability '!AD350</f>
        <v>0</v>
      </c>
      <c r="AE350" s="170">
        <f>'[8]RCB 3 An3D-Asset &amp;Liability '!AE350</f>
        <v>0</v>
      </c>
      <c r="AF350" s="170">
        <f>'[8]RCB 3 An3D-Asset &amp;Liability '!AF350</f>
        <v>0</v>
      </c>
      <c r="AG350" s="169">
        <f>'[8]RCB 3 An3D-Asset &amp;Liability '!AG350</f>
        <v>0</v>
      </c>
      <c r="AH350" s="170">
        <f>'[8]RCB 3 An3D-Asset &amp;Liability '!AH350</f>
        <v>0</v>
      </c>
      <c r="AI350" s="170">
        <f>'[8]RCB 3 An3D-Asset &amp;Liability '!AI350</f>
        <v>0</v>
      </c>
      <c r="AJ350" s="171">
        <f>'[8]RCB 3 An3D-Asset &amp;Liability '!AJ350</f>
        <v>0</v>
      </c>
      <c r="AK350" s="170">
        <f>'[8]RCB 3 An3D-Asset &amp;Liability '!AK350</f>
        <v>0</v>
      </c>
      <c r="AL350" s="170">
        <f>'[8]RCB 3 An3D-Asset &amp;Liability '!AL350</f>
        <v>0</v>
      </c>
      <c r="AM350" s="170">
        <f>'[8]RCB 3 An3D-Asset &amp;Liability '!AM350</f>
        <v>0</v>
      </c>
      <c r="AN350" s="169">
        <f>'[8]RCB 3 An3D-Asset &amp;Liability '!AN350</f>
        <v>0</v>
      </c>
      <c r="AO350" s="170">
        <f>'[8]RCB 3 An3D-Asset &amp;Liability '!AO350</f>
        <v>0</v>
      </c>
      <c r="AP350" s="171">
        <f>'[8]RCB 3 An3D-Asset &amp;Liability '!AP350</f>
        <v>0</v>
      </c>
    </row>
    <row r="351" spans="1:42">
      <c r="A351" s="168">
        <f>'[8]RCB 3 An3D-Asset &amp;Liability '!A351</f>
        <v>52352</v>
      </c>
      <c r="B351" s="545">
        <f>'[8]RCB 3 An3D-Asset &amp;Liability '!B351</f>
        <v>0</v>
      </c>
      <c r="C351" s="545">
        <f>'[8]RCB 3 An3D-Asset &amp;Liability '!C351</f>
        <v>0</v>
      </c>
      <c r="D351" s="546">
        <f>'[8]RCB 3 An3D-Asset &amp;Liability '!D351</f>
        <v>0</v>
      </c>
      <c r="E351" s="547">
        <f>'[8]RCB 3 An3D-Asset &amp;Liability '!E351</f>
        <v>0</v>
      </c>
      <c r="F351" s="545">
        <f>'[8]RCB 3 An3D-Asset &amp;Liability '!F351</f>
        <v>0</v>
      </c>
      <c r="G351" s="545">
        <f>'[8]RCB 3 An3D-Asset &amp;Liability '!G351</f>
        <v>0</v>
      </c>
      <c r="H351" s="545">
        <f>'[8]RCB 3 An3D-Asset &amp;Liability '!H351</f>
        <v>0</v>
      </c>
      <c r="I351" s="546">
        <f>'[8]RCB 3 An3D-Asset &amp;Liability '!I351</f>
        <v>0</v>
      </c>
      <c r="J351" s="547">
        <f>'[8]RCB 3 An3D-Asset &amp;Liability '!J351</f>
        <v>0</v>
      </c>
      <c r="K351" s="545">
        <f>'[8]RCB 3 An3D-Asset &amp;Liability '!K351</f>
        <v>3373459.958243819</v>
      </c>
      <c r="L351" s="545">
        <f>'[8]RCB 3 An3D-Asset &amp;Liability '!L351</f>
        <v>291204.11160787358</v>
      </c>
      <c r="M351" s="545">
        <f>'[8]RCB 3 An3D-Asset &amp;Liability '!M351</f>
        <v>0</v>
      </c>
      <c r="N351" s="546">
        <f>'[8]RCB 3 An3D-Asset &amp;Liability '!N351</f>
        <v>9014.2981781482758</v>
      </c>
      <c r="O351" s="547">
        <f>'[8]RCB 3 An3D-Asset &amp;Liability '!O351</f>
        <v>55171757.081246018</v>
      </c>
      <c r="P351" s="545">
        <f>'[8]RCB 3 An3D-Asset &amp;Liability '!P351</f>
        <v>2308396.6306219548</v>
      </c>
      <c r="Q351" s="546">
        <f>'[8]RCB 3 An3D-Asset &amp;Liability '!Q351</f>
        <v>103771.43348157621</v>
      </c>
      <c r="R351" s="547">
        <f>'[8]RCB 3 An3D-Asset &amp;Liability '!R351</f>
        <v>0</v>
      </c>
      <c r="S351" s="545">
        <f>'[8]RCB 3 An3D-Asset &amp;Liability '!S351</f>
        <v>0</v>
      </c>
      <c r="T351" s="545">
        <f>'[8]RCB 3 An3D-Asset &amp;Liability '!T351</f>
        <v>0</v>
      </c>
      <c r="U351" s="545">
        <f>'[8]RCB 3 An3D-Asset &amp;Liability '!U351</f>
        <v>0</v>
      </c>
      <c r="V351" s="546">
        <f>'[8]RCB 3 An3D-Asset &amp;Liability '!V351</f>
        <v>0</v>
      </c>
      <c r="W351" s="547">
        <f>'[8]RCB 3 An3D-Asset &amp;Liability '!W351</f>
        <v>487003.46422569203</v>
      </c>
      <c r="X351" s="545">
        <f>'[8]RCB 3 An3D-Asset &amp;Liability '!X351</f>
        <v>147567.88264530018</v>
      </c>
      <c r="Y351" s="546">
        <f>'[8]RCB 3 An3D-Asset &amp;Liability '!Y351</f>
        <v>2025.1227387385029</v>
      </c>
      <c r="Z351" s="151"/>
      <c r="AA351" s="169">
        <f>'[8]RCB 3 An3D-Asset &amp;Liability '!AA351</f>
        <v>0</v>
      </c>
      <c r="AB351" s="170">
        <f>'[8]RCB 3 An3D-Asset &amp;Liability '!AB351</f>
        <v>0</v>
      </c>
      <c r="AC351" s="171">
        <f>'[8]RCB 3 An3D-Asset &amp;Liability '!AC351</f>
        <v>0</v>
      </c>
      <c r="AD351" s="169">
        <f>'[8]RCB 3 An3D-Asset &amp;Liability '!AD351</f>
        <v>0</v>
      </c>
      <c r="AE351" s="170">
        <f>'[8]RCB 3 An3D-Asset &amp;Liability '!AE351</f>
        <v>0</v>
      </c>
      <c r="AF351" s="170">
        <f>'[8]RCB 3 An3D-Asset &amp;Liability '!AF351</f>
        <v>0</v>
      </c>
      <c r="AG351" s="169">
        <f>'[8]RCB 3 An3D-Asset &amp;Liability '!AG351</f>
        <v>0</v>
      </c>
      <c r="AH351" s="170">
        <f>'[8]RCB 3 An3D-Asset &amp;Liability '!AH351</f>
        <v>0</v>
      </c>
      <c r="AI351" s="170">
        <f>'[8]RCB 3 An3D-Asset &amp;Liability '!AI351</f>
        <v>0</v>
      </c>
      <c r="AJ351" s="171">
        <f>'[8]RCB 3 An3D-Asset &amp;Liability '!AJ351</f>
        <v>0</v>
      </c>
      <c r="AK351" s="170">
        <f>'[8]RCB 3 An3D-Asset &amp;Liability '!AK351</f>
        <v>0</v>
      </c>
      <c r="AL351" s="170">
        <f>'[8]RCB 3 An3D-Asset &amp;Liability '!AL351</f>
        <v>0</v>
      </c>
      <c r="AM351" s="170">
        <f>'[8]RCB 3 An3D-Asset &amp;Liability '!AM351</f>
        <v>0</v>
      </c>
      <c r="AN351" s="169">
        <f>'[8]RCB 3 An3D-Asset &amp;Liability '!AN351</f>
        <v>0</v>
      </c>
      <c r="AO351" s="170">
        <f>'[8]RCB 3 An3D-Asset &amp;Liability '!AO351</f>
        <v>0</v>
      </c>
      <c r="AP351" s="171">
        <f>'[8]RCB 3 An3D-Asset &amp;Liability '!AP351</f>
        <v>0</v>
      </c>
    </row>
    <row r="352" spans="1:42">
      <c r="A352" s="168">
        <f>'[8]RCB 3 An3D-Asset &amp;Liability '!A352</f>
        <v>52383</v>
      </c>
      <c r="B352" s="545">
        <f>'[8]RCB 3 An3D-Asset &amp;Liability '!B352</f>
        <v>0</v>
      </c>
      <c r="C352" s="545">
        <f>'[8]RCB 3 An3D-Asset &amp;Liability '!C352</f>
        <v>0</v>
      </c>
      <c r="D352" s="546">
        <f>'[8]RCB 3 An3D-Asset &amp;Liability '!D352</f>
        <v>0</v>
      </c>
      <c r="E352" s="547">
        <f>'[8]RCB 3 An3D-Asset &amp;Liability '!E352</f>
        <v>0</v>
      </c>
      <c r="F352" s="545">
        <f>'[8]RCB 3 An3D-Asset &amp;Liability '!F352</f>
        <v>0</v>
      </c>
      <c r="G352" s="545">
        <f>'[8]RCB 3 An3D-Asset &amp;Liability '!G352</f>
        <v>0</v>
      </c>
      <c r="H352" s="545">
        <f>'[8]RCB 3 An3D-Asset &amp;Liability '!H352</f>
        <v>0</v>
      </c>
      <c r="I352" s="546">
        <f>'[8]RCB 3 An3D-Asset &amp;Liability '!I352</f>
        <v>0</v>
      </c>
      <c r="J352" s="547">
        <f>'[8]RCB 3 An3D-Asset &amp;Liability '!J352</f>
        <v>0</v>
      </c>
      <c r="K352" s="545">
        <f>'[8]RCB 3 An3D-Asset &amp;Liability '!K352</f>
        <v>3082255.8466359465</v>
      </c>
      <c r="L352" s="545">
        <f>'[8]RCB 3 An3D-Asset &amp;Liability '!L352</f>
        <v>92036.732968857701</v>
      </c>
      <c r="M352" s="545">
        <f>'[8]RCB 3 An3D-Asset &amp;Liability '!M352</f>
        <v>0</v>
      </c>
      <c r="N352" s="546">
        <f>'[8]RCB 3 An3D-Asset &amp;Liability '!N352</f>
        <v>8524.7287118726035</v>
      </c>
      <c r="O352" s="547">
        <f>'[8]RCB 3 An3D-Asset &amp;Liability '!O352</f>
        <v>52863360.450624079</v>
      </c>
      <c r="P352" s="545">
        <f>'[8]RCB 3 An3D-Asset &amp;Liability '!P352</f>
        <v>2102022.2563525895</v>
      </c>
      <c r="Q352" s="546">
        <f>'[8]RCB 3 An3D-Asset &amp;Liability '!Q352</f>
        <v>99914.851593875734</v>
      </c>
      <c r="R352" s="547">
        <f>'[8]RCB 3 An3D-Asset &amp;Liability '!R352</f>
        <v>0</v>
      </c>
      <c r="S352" s="545">
        <f>'[8]RCB 3 An3D-Asset &amp;Liability '!S352</f>
        <v>0</v>
      </c>
      <c r="T352" s="545">
        <f>'[8]RCB 3 An3D-Asset &amp;Liability '!T352</f>
        <v>0</v>
      </c>
      <c r="U352" s="545">
        <f>'[8]RCB 3 An3D-Asset &amp;Liability '!U352</f>
        <v>0</v>
      </c>
      <c r="V352" s="546">
        <f>'[8]RCB 3 An3D-Asset &amp;Liability '!V352</f>
        <v>0</v>
      </c>
      <c r="W352" s="547">
        <f>'[8]RCB 3 An3D-Asset &amp;Liability '!W352</f>
        <v>339435.58158039185</v>
      </c>
      <c r="X352" s="545">
        <f>'[8]RCB 3 An3D-Asset &amp;Liability '!X352</f>
        <v>3728.5177772841316</v>
      </c>
      <c r="Y352" s="546">
        <f>'[8]RCB 3 An3D-Asset &amp;Liability '!Y352</f>
        <v>1411.4862934051293</v>
      </c>
      <c r="Z352" s="151"/>
      <c r="AA352" s="169">
        <f>'[8]RCB 3 An3D-Asset &amp;Liability '!AA352</f>
        <v>0</v>
      </c>
      <c r="AB352" s="170">
        <f>'[8]RCB 3 An3D-Asset &amp;Liability '!AB352</f>
        <v>0</v>
      </c>
      <c r="AC352" s="171">
        <f>'[8]RCB 3 An3D-Asset &amp;Liability '!AC352</f>
        <v>0</v>
      </c>
      <c r="AD352" s="169">
        <f>'[8]RCB 3 An3D-Asset &amp;Liability '!AD352</f>
        <v>0</v>
      </c>
      <c r="AE352" s="170">
        <f>'[8]RCB 3 An3D-Asset &amp;Liability '!AE352</f>
        <v>0</v>
      </c>
      <c r="AF352" s="170">
        <f>'[8]RCB 3 An3D-Asset &amp;Liability '!AF352</f>
        <v>0</v>
      </c>
      <c r="AG352" s="169">
        <f>'[8]RCB 3 An3D-Asset &amp;Liability '!AG352</f>
        <v>0</v>
      </c>
      <c r="AH352" s="170">
        <f>'[8]RCB 3 An3D-Asset &amp;Liability '!AH352</f>
        <v>0</v>
      </c>
      <c r="AI352" s="170">
        <f>'[8]RCB 3 An3D-Asset &amp;Liability '!AI352</f>
        <v>0</v>
      </c>
      <c r="AJ352" s="171">
        <f>'[8]RCB 3 An3D-Asset &amp;Liability '!AJ352</f>
        <v>0</v>
      </c>
      <c r="AK352" s="170">
        <f>'[8]RCB 3 An3D-Asset &amp;Liability '!AK352</f>
        <v>0</v>
      </c>
      <c r="AL352" s="170">
        <f>'[8]RCB 3 An3D-Asset &amp;Liability '!AL352</f>
        <v>0</v>
      </c>
      <c r="AM352" s="170">
        <f>'[8]RCB 3 An3D-Asset &amp;Liability '!AM352</f>
        <v>0</v>
      </c>
      <c r="AN352" s="169">
        <f>'[8]RCB 3 An3D-Asset &amp;Liability '!AN352</f>
        <v>0</v>
      </c>
      <c r="AO352" s="170">
        <f>'[8]RCB 3 An3D-Asset &amp;Liability '!AO352</f>
        <v>0</v>
      </c>
      <c r="AP352" s="171">
        <f>'[8]RCB 3 An3D-Asset &amp;Liability '!AP352</f>
        <v>0</v>
      </c>
    </row>
    <row r="353" spans="1:42">
      <c r="A353" s="168">
        <f>'[8]RCB 3 An3D-Asset &amp;Liability '!A353</f>
        <v>52413</v>
      </c>
      <c r="B353" s="545">
        <f>'[8]RCB 3 An3D-Asset &amp;Liability '!B353</f>
        <v>0</v>
      </c>
      <c r="C353" s="545">
        <f>'[8]RCB 3 An3D-Asset &amp;Liability '!C353</f>
        <v>0</v>
      </c>
      <c r="D353" s="546">
        <f>'[8]RCB 3 An3D-Asset &amp;Liability '!D353</f>
        <v>0</v>
      </c>
      <c r="E353" s="547">
        <f>'[8]RCB 3 An3D-Asset &amp;Liability '!E353</f>
        <v>0</v>
      </c>
      <c r="F353" s="545">
        <f>'[8]RCB 3 An3D-Asset &amp;Liability '!F353</f>
        <v>0</v>
      </c>
      <c r="G353" s="545">
        <f>'[8]RCB 3 An3D-Asset &amp;Liability '!G353</f>
        <v>0</v>
      </c>
      <c r="H353" s="545">
        <f>'[8]RCB 3 An3D-Asset &amp;Liability '!H353</f>
        <v>0</v>
      </c>
      <c r="I353" s="546">
        <f>'[8]RCB 3 An3D-Asset &amp;Liability '!I353</f>
        <v>0</v>
      </c>
      <c r="J353" s="547">
        <f>'[8]RCB 3 An3D-Asset &amp;Liability '!J353</f>
        <v>0</v>
      </c>
      <c r="K353" s="545">
        <f>'[8]RCB 3 An3D-Asset &amp;Liability '!K353</f>
        <v>2990219.1136670881</v>
      </c>
      <c r="L353" s="545">
        <f>'[8]RCB 3 An3D-Asset &amp;Liability '!L353</f>
        <v>89906.80353307366</v>
      </c>
      <c r="M353" s="545">
        <f>'[8]RCB 3 An3D-Asset &amp;Liability '!M353</f>
        <v>0</v>
      </c>
      <c r="N353" s="546">
        <f>'[8]RCB 3 An3D-Asset &amp;Liability '!N353</f>
        <v>8279.5695079264678</v>
      </c>
      <c r="O353" s="547">
        <f>'[8]RCB 3 An3D-Asset &amp;Liability '!O353</f>
        <v>50761338.194271497</v>
      </c>
      <c r="P353" s="545">
        <f>'[8]RCB 3 An3D-Asset &amp;Liability '!P353</f>
        <v>2354708.7138109263</v>
      </c>
      <c r="Q353" s="546">
        <f>'[8]RCB 3 An3D-Asset &amp;Liability '!Q353</f>
        <v>96531.928862070519</v>
      </c>
      <c r="R353" s="547">
        <f>'[8]RCB 3 An3D-Asset &amp;Liability '!R353</f>
        <v>0</v>
      </c>
      <c r="S353" s="545">
        <f>'[8]RCB 3 An3D-Asset &amp;Liability '!S353</f>
        <v>0</v>
      </c>
      <c r="T353" s="545">
        <f>'[8]RCB 3 An3D-Asset &amp;Liability '!T353</f>
        <v>0</v>
      </c>
      <c r="U353" s="545">
        <f>'[8]RCB 3 An3D-Asset &amp;Liability '!U353</f>
        <v>0</v>
      </c>
      <c r="V353" s="546">
        <f>'[8]RCB 3 An3D-Asset &amp;Liability '!V353</f>
        <v>0</v>
      </c>
      <c r="W353" s="547">
        <f>'[8]RCB 3 An3D-Asset &amp;Liability '!W353</f>
        <v>335707.06380310765</v>
      </c>
      <c r="X353" s="545">
        <f>'[8]RCB 3 An3D-Asset &amp;Liability '!X353</f>
        <v>3744.0221970413304</v>
      </c>
      <c r="Y353" s="546">
        <f>'[8]RCB 3 An3D-Asset &amp;Liability '!Y353</f>
        <v>1395.9818736479226</v>
      </c>
      <c r="Z353" s="151"/>
      <c r="AA353" s="169">
        <f>'[8]RCB 3 An3D-Asset &amp;Liability '!AA353</f>
        <v>0</v>
      </c>
      <c r="AB353" s="170">
        <f>'[8]RCB 3 An3D-Asset &amp;Liability '!AB353</f>
        <v>0</v>
      </c>
      <c r="AC353" s="171">
        <f>'[8]RCB 3 An3D-Asset &amp;Liability '!AC353</f>
        <v>0</v>
      </c>
      <c r="AD353" s="169">
        <f>'[8]RCB 3 An3D-Asset &amp;Liability '!AD353</f>
        <v>0</v>
      </c>
      <c r="AE353" s="170">
        <f>'[8]RCB 3 An3D-Asset &amp;Liability '!AE353</f>
        <v>0</v>
      </c>
      <c r="AF353" s="170">
        <f>'[8]RCB 3 An3D-Asset &amp;Liability '!AF353</f>
        <v>0</v>
      </c>
      <c r="AG353" s="169">
        <f>'[8]RCB 3 An3D-Asset &amp;Liability '!AG353</f>
        <v>0</v>
      </c>
      <c r="AH353" s="170">
        <f>'[8]RCB 3 An3D-Asset &amp;Liability '!AH353</f>
        <v>0</v>
      </c>
      <c r="AI353" s="170">
        <f>'[8]RCB 3 An3D-Asset &amp;Liability '!AI353</f>
        <v>0</v>
      </c>
      <c r="AJ353" s="171">
        <f>'[8]RCB 3 An3D-Asset &amp;Liability '!AJ353</f>
        <v>0</v>
      </c>
      <c r="AK353" s="170">
        <f>'[8]RCB 3 An3D-Asset &amp;Liability '!AK353</f>
        <v>0</v>
      </c>
      <c r="AL353" s="170">
        <f>'[8]RCB 3 An3D-Asset &amp;Liability '!AL353</f>
        <v>0</v>
      </c>
      <c r="AM353" s="170">
        <f>'[8]RCB 3 An3D-Asset &amp;Liability '!AM353</f>
        <v>0</v>
      </c>
      <c r="AN353" s="169">
        <f>'[8]RCB 3 An3D-Asset &amp;Liability '!AN353</f>
        <v>0</v>
      </c>
      <c r="AO353" s="170">
        <f>'[8]RCB 3 An3D-Asset &amp;Liability '!AO353</f>
        <v>0</v>
      </c>
      <c r="AP353" s="171">
        <f>'[8]RCB 3 An3D-Asset &amp;Liability '!AP353</f>
        <v>0</v>
      </c>
    </row>
    <row r="354" spans="1:42">
      <c r="A354" s="168">
        <f>'[8]RCB 3 An3D-Asset &amp;Liability '!A354</f>
        <v>52444</v>
      </c>
      <c r="B354" s="545">
        <f>'[8]RCB 3 An3D-Asset &amp;Liability '!B354</f>
        <v>0</v>
      </c>
      <c r="C354" s="545">
        <f>'[8]RCB 3 An3D-Asset &amp;Liability '!C354</f>
        <v>0</v>
      </c>
      <c r="D354" s="546">
        <f>'[8]RCB 3 An3D-Asset &amp;Liability '!D354</f>
        <v>0</v>
      </c>
      <c r="E354" s="547">
        <f>'[8]RCB 3 An3D-Asset &amp;Liability '!E354</f>
        <v>0</v>
      </c>
      <c r="F354" s="545">
        <f>'[8]RCB 3 An3D-Asset &amp;Liability '!F354</f>
        <v>0</v>
      </c>
      <c r="G354" s="545">
        <f>'[8]RCB 3 An3D-Asset &amp;Liability '!G354</f>
        <v>0</v>
      </c>
      <c r="H354" s="545">
        <f>'[8]RCB 3 An3D-Asset &amp;Liability '!H354</f>
        <v>0</v>
      </c>
      <c r="I354" s="546">
        <f>'[8]RCB 3 An3D-Asset &amp;Liability '!I354</f>
        <v>0</v>
      </c>
      <c r="J354" s="547">
        <f>'[8]RCB 3 An3D-Asset &amp;Liability '!J354</f>
        <v>0</v>
      </c>
      <c r="K354" s="545">
        <f>'[8]RCB 3 An3D-Asset &amp;Liability '!K354</f>
        <v>2900312.3101340136</v>
      </c>
      <c r="L354" s="545">
        <f>'[8]RCB 3 An3D-Asset &amp;Liability '!L354</f>
        <v>88713.470810377083</v>
      </c>
      <c r="M354" s="545">
        <f>'[8]RCB 3 An3D-Asset &amp;Liability '!M354</f>
        <v>0</v>
      </c>
      <c r="N354" s="546">
        <f>'[8]RCB 3 An3D-Asset &amp;Liability '!N354</f>
        <v>8038.2977978919298</v>
      </c>
      <c r="O354" s="547">
        <f>'[8]RCB 3 An3D-Asset &amp;Liability '!O354</f>
        <v>48406629.480460569</v>
      </c>
      <c r="P354" s="545">
        <f>'[8]RCB 3 An3D-Asset &amp;Liability '!P354</f>
        <v>1752562.1707016141</v>
      </c>
      <c r="Q354" s="546">
        <f>'[8]RCB 3 An3D-Asset &amp;Liability '!Q354</f>
        <v>92476.926260014967</v>
      </c>
      <c r="R354" s="547">
        <f>'[8]RCB 3 An3D-Asset &amp;Liability '!R354</f>
        <v>0</v>
      </c>
      <c r="S354" s="545">
        <f>'[8]RCB 3 An3D-Asset &amp;Liability '!S354</f>
        <v>0</v>
      </c>
      <c r="T354" s="545">
        <f>'[8]RCB 3 An3D-Asset &amp;Liability '!T354</f>
        <v>0</v>
      </c>
      <c r="U354" s="545">
        <f>'[8]RCB 3 An3D-Asset &amp;Liability '!U354</f>
        <v>0</v>
      </c>
      <c r="V354" s="546">
        <f>'[8]RCB 3 An3D-Asset &amp;Liability '!V354</f>
        <v>0</v>
      </c>
      <c r="W354" s="547">
        <f>'[8]RCB 3 An3D-Asset &amp;Liability '!W354</f>
        <v>331963.04160606634</v>
      </c>
      <c r="X354" s="545">
        <f>'[8]RCB 3 An3D-Asset &amp;Liability '!X354</f>
        <v>3759.5910893440259</v>
      </c>
      <c r="Y354" s="546">
        <f>'[8]RCB 3 An3D-Asset &amp;Liability '!Y354</f>
        <v>1380.4129813452259</v>
      </c>
      <c r="Z354" s="151"/>
      <c r="AA354" s="169">
        <f>'[8]RCB 3 An3D-Asset &amp;Liability '!AA354</f>
        <v>0</v>
      </c>
      <c r="AB354" s="170">
        <f>'[8]RCB 3 An3D-Asset &amp;Liability '!AB354</f>
        <v>0</v>
      </c>
      <c r="AC354" s="171">
        <f>'[8]RCB 3 An3D-Asset &amp;Liability '!AC354</f>
        <v>0</v>
      </c>
      <c r="AD354" s="169">
        <f>'[8]RCB 3 An3D-Asset &amp;Liability '!AD354</f>
        <v>0</v>
      </c>
      <c r="AE354" s="170">
        <f>'[8]RCB 3 An3D-Asset &amp;Liability '!AE354</f>
        <v>0</v>
      </c>
      <c r="AF354" s="170">
        <f>'[8]RCB 3 An3D-Asset &amp;Liability '!AF354</f>
        <v>0</v>
      </c>
      <c r="AG354" s="169">
        <f>'[8]RCB 3 An3D-Asset &amp;Liability '!AG354</f>
        <v>0</v>
      </c>
      <c r="AH354" s="170">
        <f>'[8]RCB 3 An3D-Asset &amp;Liability '!AH354</f>
        <v>0</v>
      </c>
      <c r="AI354" s="170">
        <f>'[8]RCB 3 An3D-Asset &amp;Liability '!AI354</f>
        <v>0</v>
      </c>
      <c r="AJ354" s="171">
        <f>'[8]RCB 3 An3D-Asset &amp;Liability '!AJ354</f>
        <v>0</v>
      </c>
      <c r="AK354" s="170">
        <f>'[8]RCB 3 An3D-Asset &amp;Liability '!AK354</f>
        <v>0</v>
      </c>
      <c r="AL354" s="170">
        <f>'[8]RCB 3 An3D-Asset &amp;Liability '!AL354</f>
        <v>0</v>
      </c>
      <c r="AM354" s="170">
        <f>'[8]RCB 3 An3D-Asset &amp;Liability '!AM354</f>
        <v>0</v>
      </c>
      <c r="AN354" s="169">
        <f>'[8]RCB 3 An3D-Asset &amp;Liability '!AN354</f>
        <v>0</v>
      </c>
      <c r="AO354" s="170">
        <f>'[8]RCB 3 An3D-Asset &amp;Liability '!AO354</f>
        <v>0</v>
      </c>
      <c r="AP354" s="171">
        <f>'[8]RCB 3 An3D-Asset &amp;Liability '!AP354</f>
        <v>0</v>
      </c>
    </row>
    <row r="355" spans="1:42">
      <c r="A355" s="168">
        <f>'[8]RCB 3 An3D-Asset &amp;Liability '!A355</f>
        <v>52475</v>
      </c>
      <c r="B355" s="545">
        <f>'[8]RCB 3 An3D-Asset &amp;Liability '!B355</f>
        <v>0</v>
      </c>
      <c r="C355" s="545">
        <f>'[8]RCB 3 An3D-Asset &amp;Liability '!C355</f>
        <v>0</v>
      </c>
      <c r="D355" s="546">
        <f>'[8]RCB 3 An3D-Asset &amp;Liability '!D355</f>
        <v>0</v>
      </c>
      <c r="E355" s="547">
        <f>'[8]RCB 3 An3D-Asset &amp;Liability '!E355</f>
        <v>0</v>
      </c>
      <c r="F355" s="545">
        <f>'[8]RCB 3 An3D-Asset &amp;Liability '!F355</f>
        <v>0</v>
      </c>
      <c r="G355" s="545">
        <f>'[8]RCB 3 An3D-Asset &amp;Liability '!G355</f>
        <v>0</v>
      </c>
      <c r="H355" s="545">
        <f>'[8]RCB 3 An3D-Asset &amp;Liability '!H355</f>
        <v>0</v>
      </c>
      <c r="I355" s="546">
        <f>'[8]RCB 3 An3D-Asset &amp;Liability '!I355</f>
        <v>0</v>
      </c>
      <c r="J355" s="547">
        <f>'[8]RCB 3 An3D-Asset &amp;Liability '!J355</f>
        <v>0</v>
      </c>
      <c r="K355" s="545">
        <f>'[8]RCB 3 An3D-Asset &amp;Liability '!K355</f>
        <v>2811598.8393236366</v>
      </c>
      <c r="L355" s="545">
        <f>'[8]RCB 3 An3D-Asset &amp;Liability '!L355</f>
        <v>88642.881488868719</v>
      </c>
      <c r="M355" s="545">
        <f>'[8]RCB 3 An3D-Asset &amp;Liability '!M355</f>
        <v>0</v>
      </c>
      <c r="N355" s="546">
        <f>'[8]RCB 3 An3D-Asset &amp;Liability '!N355</f>
        <v>7799.0928601648002</v>
      </c>
      <c r="O355" s="547">
        <f>'[8]RCB 3 An3D-Asset &amp;Liability '!O355</f>
        <v>46654067.309758939</v>
      </c>
      <c r="P355" s="545">
        <f>'[8]RCB 3 An3D-Asset &amp;Liability '!P355</f>
        <v>1090478.9376301263</v>
      </c>
      <c r="Q355" s="546">
        <f>'[8]RCB 3 An3D-Asset &amp;Liability '!Q355</f>
        <v>89415.815321662405</v>
      </c>
      <c r="R355" s="547">
        <f>'[8]RCB 3 An3D-Asset &amp;Liability '!R355</f>
        <v>0</v>
      </c>
      <c r="S355" s="545">
        <f>'[8]RCB 3 An3D-Asset &amp;Liability '!S355</f>
        <v>0</v>
      </c>
      <c r="T355" s="545">
        <f>'[8]RCB 3 An3D-Asset &amp;Liability '!T355</f>
        <v>0</v>
      </c>
      <c r="U355" s="545">
        <f>'[8]RCB 3 An3D-Asset &amp;Liability '!U355</f>
        <v>0</v>
      </c>
      <c r="V355" s="546">
        <f>'[8]RCB 3 An3D-Asset &amp;Liability '!V355</f>
        <v>0</v>
      </c>
      <c r="W355" s="547">
        <f>'[8]RCB 3 An3D-Asset &amp;Liability '!W355</f>
        <v>328203.45051672234</v>
      </c>
      <c r="X355" s="545">
        <f>'[8]RCB 3 An3D-Asset &amp;Liability '!X355</f>
        <v>3775.2247222905426</v>
      </c>
      <c r="Y355" s="546">
        <f>'[8]RCB 3 An3D-Asset &amp;Liability '!Y355</f>
        <v>1364.7793483987036</v>
      </c>
      <c r="Z355" s="151"/>
      <c r="AA355" s="169">
        <f>'[8]RCB 3 An3D-Asset &amp;Liability '!AA355</f>
        <v>0</v>
      </c>
      <c r="AB355" s="170">
        <f>'[8]RCB 3 An3D-Asset &amp;Liability '!AB355</f>
        <v>0</v>
      </c>
      <c r="AC355" s="171">
        <f>'[8]RCB 3 An3D-Asset &amp;Liability '!AC355</f>
        <v>0</v>
      </c>
      <c r="AD355" s="169">
        <f>'[8]RCB 3 An3D-Asset &amp;Liability '!AD355</f>
        <v>0</v>
      </c>
      <c r="AE355" s="170">
        <f>'[8]RCB 3 An3D-Asset &amp;Liability '!AE355</f>
        <v>0</v>
      </c>
      <c r="AF355" s="170">
        <f>'[8]RCB 3 An3D-Asset &amp;Liability '!AF355</f>
        <v>0</v>
      </c>
      <c r="AG355" s="169">
        <f>'[8]RCB 3 An3D-Asset &amp;Liability '!AG355</f>
        <v>0</v>
      </c>
      <c r="AH355" s="170">
        <f>'[8]RCB 3 An3D-Asset &amp;Liability '!AH355</f>
        <v>0</v>
      </c>
      <c r="AI355" s="170">
        <f>'[8]RCB 3 An3D-Asset &amp;Liability '!AI355</f>
        <v>0</v>
      </c>
      <c r="AJ355" s="171">
        <f>'[8]RCB 3 An3D-Asset &amp;Liability '!AJ355</f>
        <v>0</v>
      </c>
      <c r="AK355" s="170">
        <f>'[8]RCB 3 An3D-Asset &amp;Liability '!AK355</f>
        <v>0</v>
      </c>
      <c r="AL355" s="170">
        <f>'[8]RCB 3 An3D-Asset &amp;Liability '!AL355</f>
        <v>0</v>
      </c>
      <c r="AM355" s="170">
        <f>'[8]RCB 3 An3D-Asset &amp;Liability '!AM355</f>
        <v>0</v>
      </c>
      <c r="AN355" s="169">
        <f>'[8]RCB 3 An3D-Asset &amp;Liability '!AN355</f>
        <v>0</v>
      </c>
      <c r="AO355" s="170">
        <f>'[8]RCB 3 An3D-Asset &amp;Liability '!AO355</f>
        <v>0</v>
      </c>
      <c r="AP355" s="171">
        <f>'[8]RCB 3 An3D-Asset &amp;Liability '!AP355</f>
        <v>0</v>
      </c>
    </row>
    <row r="356" spans="1:42">
      <c r="A356" s="168">
        <f>'[8]RCB 3 An3D-Asset &amp;Liability '!A356</f>
        <v>52505</v>
      </c>
      <c r="B356" s="545">
        <f>'[8]RCB 3 An3D-Asset &amp;Liability '!B356</f>
        <v>0</v>
      </c>
      <c r="C356" s="545">
        <f>'[8]RCB 3 An3D-Asset &amp;Liability '!C356</f>
        <v>0</v>
      </c>
      <c r="D356" s="546">
        <f>'[8]RCB 3 An3D-Asset &amp;Liability '!D356</f>
        <v>0</v>
      </c>
      <c r="E356" s="547">
        <f>'[8]RCB 3 An3D-Asset &amp;Liability '!E356</f>
        <v>0</v>
      </c>
      <c r="F356" s="545">
        <f>'[8]RCB 3 An3D-Asset &amp;Liability '!F356</f>
        <v>0</v>
      </c>
      <c r="G356" s="545">
        <f>'[8]RCB 3 An3D-Asset &amp;Liability '!G356</f>
        <v>0</v>
      </c>
      <c r="H356" s="545">
        <f>'[8]RCB 3 An3D-Asset &amp;Liability '!H356</f>
        <v>0</v>
      </c>
      <c r="I356" s="546">
        <f>'[8]RCB 3 An3D-Asset &amp;Liability '!I356</f>
        <v>0</v>
      </c>
      <c r="J356" s="547">
        <f>'[8]RCB 3 An3D-Asset &amp;Liability '!J356</f>
        <v>0</v>
      </c>
      <c r="K356" s="545">
        <f>'[8]RCB 3 An3D-Asset &amp;Liability '!K356</f>
        <v>2722955.9578347686</v>
      </c>
      <c r="L356" s="545">
        <f>'[8]RCB 3 An3D-Asset &amp;Liability '!L356</f>
        <v>88050.217154616563</v>
      </c>
      <c r="M356" s="545">
        <f>'[8]RCB 3 An3D-Asset &amp;Liability '!M356</f>
        <v>0</v>
      </c>
      <c r="N356" s="546">
        <f>'[8]RCB 3 An3D-Asset &amp;Liability '!N356</f>
        <v>7560.1131443273071</v>
      </c>
      <c r="O356" s="547">
        <f>'[8]RCB 3 An3D-Asset &amp;Liability '!O356</f>
        <v>45563588.372128785</v>
      </c>
      <c r="P356" s="545">
        <f>'[8]RCB 3 An3D-Asset &amp;Liability '!P356</f>
        <v>1320743.0283135804</v>
      </c>
      <c r="Q356" s="546">
        <f>'[8]RCB 3 An3D-Asset &amp;Liability '!Q356</f>
        <v>87263.937689895232</v>
      </c>
      <c r="R356" s="547">
        <f>'[8]RCB 3 An3D-Asset &amp;Liability '!R356</f>
        <v>0</v>
      </c>
      <c r="S356" s="545">
        <f>'[8]RCB 3 An3D-Asset &amp;Liability '!S356</f>
        <v>0</v>
      </c>
      <c r="T356" s="545">
        <f>'[8]RCB 3 An3D-Asset &amp;Liability '!T356</f>
        <v>0</v>
      </c>
      <c r="U356" s="545">
        <f>'[8]RCB 3 An3D-Asset &amp;Liability '!U356</f>
        <v>0</v>
      </c>
      <c r="V356" s="546">
        <f>'[8]RCB 3 An3D-Asset &amp;Liability '!V356</f>
        <v>0</v>
      </c>
      <c r="W356" s="547">
        <f>'[8]RCB 3 An3D-Asset &amp;Liability '!W356</f>
        <v>324428.22579443181</v>
      </c>
      <c r="X356" s="545">
        <f>'[8]RCB 3 An3D-Asset &amp;Liability '!X356</f>
        <v>3790.9233650940459</v>
      </c>
      <c r="Y356" s="546">
        <f>'[8]RCB 3 An3D-Asset &amp;Liability '!Y356</f>
        <v>1349.0807055951789</v>
      </c>
      <c r="Z356" s="151"/>
      <c r="AA356" s="169">
        <f>'[8]RCB 3 An3D-Asset &amp;Liability '!AA356</f>
        <v>0</v>
      </c>
      <c r="AB356" s="170">
        <f>'[8]RCB 3 An3D-Asset &amp;Liability '!AB356</f>
        <v>0</v>
      </c>
      <c r="AC356" s="171">
        <f>'[8]RCB 3 An3D-Asset &amp;Liability '!AC356</f>
        <v>0</v>
      </c>
      <c r="AD356" s="169">
        <f>'[8]RCB 3 An3D-Asset &amp;Liability '!AD356</f>
        <v>0</v>
      </c>
      <c r="AE356" s="170">
        <f>'[8]RCB 3 An3D-Asset &amp;Liability '!AE356</f>
        <v>0</v>
      </c>
      <c r="AF356" s="170">
        <f>'[8]RCB 3 An3D-Asset &amp;Liability '!AF356</f>
        <v>0</v>
      </c>
      <c r="AG356" s="169">
        <f>'[8]RCB 3 An3D-Asset &amp;Liability '!AG356</f>
        <v>0</v>
      </c>
      <c r="AH356" s="170">
        <f>'[8]RCB 3 An3D-Asset &amp;Liability '!AH356</f>
        <v>0</v>
      </c>
      <c r="AI356" s="170">
        <f>'[8]RCB 3 An3D-Asset &amp;Liability '!AI356</f>
        <v>0</v>
      </c>
      <c r="AJ356" s="171">
        <f>'[8]RCB 3 An3D-Asset &amp;Liability '!AJ356</f>
        <v>0</v>
      </c>
      <c r="AK356" s="170">
        <f>'[8]RCB 3 An3D-Asset &amp;Liability '!AK356</f>
        <v>0</v>
      </c>
      <c r="AL356" s="170">
        <f>'[8]RCB 3 An3D-Asset &amp;Liability '!AL356</f>
        <v>0</v>
      </c>
      <c r="AM356" s="170">
        <f>'[8]RCB 3 An3D-Asset &amp;Liability '!AM356</f>
        <v>0</v>
      </c>
      <c r="AN356" s="169">
        <f>'[8]RCB 3 An3D-Asset &amp;Liability '!AN356</f>
        <v>0</v>
      </c>
      <c r="AO356" s="170">
        <f>'[8]RCB 3 An3D-Asset &amp;Liability '!AO356</f>
        <v>0</v>
      </c>
      <c r="AP356" s="171">
        <f>'[8]RCB 3 An3D-Asset &amp;Liability '!AP356</f>
        <v>0</v>
      </c>
    </row>
    <row r="357" spans="1:42">
      <c r="A357" s="168">
        <f>'[8]RCB 3 An3D-Asset &amp;Liability '!A357</f>
        <v>52536</v>
      </c>
      <c r="B357" s="545">
        <f>'[8]RCB 3 An3D-Asset &amp;Liability '!B357</f>
        <v>0</v>
      </c>
      <c r="C357" s="545">
        <f>'[8]RCB 3 An3D-Asset &amp;Liability '!C357</f>
        <v>0</v>
      </c>
      <c r="D357" s="546">
        <f>'[8]RCB 3 An3D-Asset &amp;Liability '!D357</f>
        <v>0</v>
      </c>
      <c r="E357" s="547">
        <f>'[8]RCB 3 An3D-Asset &amp;Liability '!E357</f>
        <v>0</v>
      </c>
      <c r="F357" s="545">
        <f>'[8]RCB 3 An3D-Asset &amp;Liability '!F357</f>
        <v>0</v>
      </c>
      <c r="G357" s="545">
        <f>'[8]RCB 3 An3D-Asset &amp;Liability '!G357</f>
        <v>0</v>
      </c>
      <c r="H357" s="545">
        <f>'[8]RCB 3 An3D-Asset &amp;Liability '!H357</f>
        <v>0</v>
      </c>
      <c r="I357" s="546">
        <f>'[8]RCB 3 An3D-Asset &amp;Liability '!I357</f>
        <v>0</v>
      </c>
      <c r="J357" s="547">
        <f>'[8]RCB 3 An3D-Asset &amp;Liability '!J357</f>
        <v>0</v>
      </c>
      <c r="K357" s="545">
        <f>'[8]RCB 3 An3D-Asset &amp;Liability '!K357</f>
        <v>2634905.7406801516</v>
      </c>
      <c r="L357" s="545">
        <f>'[8]RCB 3 An3D-Asset &amp;Liability '!L357</f>
        <v>87007.138337580836</v>
      </c>
      <c r="M357" s="545">
        <f>'[8]RCB 3 An3D-Asset &amp;Liability '!M357</f>
        <v>0</v>
      </c>
      <c r="N357" s="546">
        <f>'[8]RCB 3 An3D-Asset &amp;Liability '!N357</f>
        <v>7322.8770233431105</v>
      </c>
      <c r="O357" s="547">
        <f>'[8]RCB 3 An3D-Asset &amp;Liability '!O357</f>
        <v>44242845.343815222</v>
      </c>
      <c r="P357" s="545">
        <f>'[8]RCB 3 An3D-Asset &amp;Liability '!P357</f>
        <v>1189667.6578977071</v>
      </c>
      <c r="Q357" s="546">
        <f>'[8]RCB 3 An3D-Asset &amp;Liability '!Q357</f>
        <v>84418.790117008015</v>
      </c>
      <c r="R357" s="547">
        <f>'[8]RCB 3 An3D-Asset &amp;Liability '!R357</f>
        <v>0</v>
      </c>
      <c r="S357" s="545">
        <f>'[8]RCB 3 An3D-Asset &amp;Liability '!S357</f>
        <v>0</v>
      </c>
      <c r="T357" s="545">
        <f>'[8]RCB 3 An3D-Asset &amp;Liability '!T357</f>
        <v>0</v>
      </c>
      <c r="U357" s="545">
        <f>'[8]RCB 3 An3D-Asset &amp;Liability '!U357</f>
        <v>0</v>
      </c>
      <c r="V357" s="546">
        <f>'[8]RCB 3 An3D-Asset &amp;Liability '!V357</f>
        <v>0</v>
      </c>
      <c r="W357" s="547">
        <f>'[8]RCB 3 An3D-Asset &amp;Liability '!W357</f>
        <v>320637.30242933775</v>
      </c>
      <c r="X357" s="545">
        <f>'[8]RCB 3 An3D-Asset &amp;Liability '!X357</f>
        <v>3806.6872880872206</v>
      </c>
      <c r="Y357" s="546">
        <f>'[8]RCB 3 An3D-Asset &amp;Liability '!Y357</f>
        <v>1333.316782601996</v>
      </c>
      <c r="Z357" s="151"/>
      <c r="AA357" s="169">
        <f>'[8]RCB 3 An3D-Asset &amp;Liability '!AA357</f>
        <v>0</v>
      </c>
      <c r="AB357" s="170">
        <f>'[8]RCB 3 An3D-Asset &amp;Liability '!AB357</f>
        <v>0</v>
      </c>
      <c r="AC357" s="171">
        <f>'[8]RCB 3 An3D-Asset &amp;Liability '!AC357</f>
        <v>0</v>
      </c>
      <c r="AD357" s="169">
        <f>'[8]RCB 3 An3D-Asset &amp;Liability '!AD357</f>
        <v>0</v>
      </c>
      <c r="AE357" s="170">
        <f>'[8]RCB 3 An3D-Asset &amp;Liability '!AE357</f>
        <v>0</v>
      </c>
      <c r="AF357" s="170">
        <f>'[8]RCB 3 An3D-Asset &amp;Liability '!AF357</f>
        <v>0</v>
      </c>
      <c r="AG357" s="169">
        <f>'[8]RCB 3 An3D-Asset &amp;Liability '!AG357</f>
        <v>0</v>
      </c>
      <c r="AH357" s="170">
        <f>'[8]RCB 3 An3D-Asset &amp;Liability '!AH357</f>
        <v>0</v>
      </c>
      <c r="AI357" s="170">
        <f>'[8]RCB 3 An3D-Asset &amp;Liability '!AI357</f>
        <v>0</v>
      </c>
      <c r="AJ357" s="171">
        <f>'[8]RCB 3 An3D-Asset &amp;Liability '!AJ357</f>
        <v>0</v>
      </c>
      <c r="AK357" s="170">
        <f>'[8]RCB 3 An3D-Asset &amp;Liability '!AK357</f>
        <v>0</v>
      </c>
      <c r="AL357" s="170">
        <f>'[8]RCB 3 An3D-Asset &amp;Liability '!AL357</f>
        <v>0</v>
      </c>
      <c r="AM357" s="170">
        <f>'[8]RCB 3 An3D-Asset &amp;Liability '!AM357</f>
        <v>0</v>
      </c>
      <c r="AN357" s="169">
        <f>'[8]RCB 3 An3D-Asset &amp;Liability '!AN357</f>
        <v>0</v>
      </c>
      <c r="AO357" s="170">
        <f>'[8]RCB 3 An3D-Asset &amp;Liability '!AO357</f>
        <v>0</v>
      </c>
      <c r="AP357" s="171">
        <f>'[8]RCB 3 An3D-Asset &amp;Liability '!AP357</f>
        <v>0</v>
      </c>
    </row>
    <row r="358" spans="1:42">
      <c r="A358" s="168">
        <f>'[8]RCB 3 An3D-Asset &amp;Liability '!A358</f>
        <v>52566</v>
      </c>
      <c r="B358" s="545">
        <f>'[8]RCB 3 An3D-Asset &amp;Liability '!B358</f>
        <v>0</v>
      </c>
      <c r="C358" s="545">
        <f>'[8]RCB 3 An3D-Asset &amp;Liability '!C358</f>
        <v>0</v>
      </c>
      <c r="D358" s="546">
        <f>'[8]RCB 3 An3D-Asset &amp;Liability '!D358</f>
        <v>0</v>
      </c>
      <c r="E358" s="547">
        <f>'[8]RCB 3 An3D-Asset &amp;Liability '!E358</f>
        <v>0</v>
      </c>
      <c r="F358" s="545">
        <f>'[8]RCB 3 An3D-Asset &amp;Liability '!F358</f>
        <v>0</v>
      </c>
      <c r="G358" s="545">
        <f>'[8]RCB 3 An3D-Asset &amp;Liability '!G358</f>
        <v>0</v>
      </c>
      <c r="H358" s="545">
        <f>'[8]RCB 3 An3D-Asset &amp;Liability '!H358</f>
        <v>0</v>
      </c>
      <c r="I358" s="546">
        <f>'[8]RCB 3 An3D-Asset &amp;Liability '!I358</f>
        <v>0</v>
      </c>
      <c r="J358" s="547">
        <f>'[8]RCB 3 An3D-Asset &amp;Liability '!J358</f>
        <v>0</v>
      </c>
      <c r="K358" s="545">
        <f>'[8]RCB 3 An3D-Asset &amp;Liability '!K358</f>
        <v>2547898.6023425716</v>
      </c>
      <c r="L358" s="545">
        <f>'[8]RCB 3 An3D-Asset &amp;Liability '!L358</f>
        <v>85474.304743411514</v>
      </c>
      <c r="M358" s="545">
        <f>'[8]RCB 3 An3D-Asset &amp;Liability '!M358</f>
        <v>0</v>
      </c>
      <c r="N358" s="546">
        <f>'[8]RCB 3 An3D-Asset &amp;Liability '!N358</f>
        <v>7088.5230621577648</v>
      </c>
      <c r="O358" s="547">
        <f>'[8]RCB 3 An3D-Asset &amp;Liability '!O358</f>
        <v>43053177.685917512</v>
      </c>
      <c r="P358" s="545">
        <f>'[8]RCB 3 An3D-Asset &amp;Liability '!P358</f>
        <v>1135341.3813592382</v>
      </c>
      <c r="Q358" s="546">
        <f>'[8]RCB 3 An3D-Asset &amp;Liability '!Q358</f>
        <v>82191.470713547402</v>
      </c>
      <c r="R358" s="547">
        <f>'[8]RCB 3 An3D-Asset &amp;Liability '!R358</f>
        <v>0</v>
      </c>
      <c r="S358" s="545">
        <f>'[8]RCB 3 An3D-Asset &amp;Liability '!S358</f>
        <v>0</v>
      </c>
      <c r="T358" s="545">
        <f>'[8]RCB 3 An3D-Asset &amp;Liability '!T358</f>
        <v>0</v>
      </c>
      <c r="U358" s="545">
        <f>'[8]RCB 3 An3D-Asset &amp;Liability '!U358</f>
        <v>0</v>
      </c>
      <c r="V358" s="546">
        <f>'[8]RCB 3 An3D-Asset &amp;Liability '!V358</f>
        <v>0</v>
      </c>
      <c r="W358" s="547">
        <f>'[8]RCB 3 An3D-Asset &amp;Liability '!W358</f>
        <v>316830.61514125048</v>
      </c>
      <c r="X358" s="545">
        <f>'[8]RCB 3 An3D-Asset &amp;Liability '!X358</f>
        <v>3348.2852070112726</v>
      </c>
      <c r="Y358" s="546">
        <f>'[8]RCB 3 An3D-Asset &amp;Liability '!Y358</f>
        <v>1317.4873079623669</v>
      </c>
      <c r="Z358" s="151"/>
      <c r="AA358" s="169">
        <f>'[8]RCB 3 An3D-Asset &amp;Liability '!AA358</f>
        <v>0</v>
      </c>
      <c r="AB358" s="170">
        <f>'[8]RCB 3 An3D-Asset &amp;Liability '!AB358</f>
        <v>0</v>
      </c>
      <c r="AC358" s="171">
        <f>'[8]RCB 3 An3D-Asset &amp;Liability '!AC358</f>
        <v>0</v>
      </c>
      <c r="AD358" s="169">
        <f>'[8]RCB 3 An3D-Asset &amp;Liability '!AD358</f>
        <v>0</v>
      </c>
      <c r="AE358" s="170">
        <f>'[8]RCB 3 An3D-Asset &amp;Liability '!AE358</f>
        <v>0</v>
      </c>
      <c r="AF358" s="170">
        <f>'[8]RCB 3 An3D-Asset &amp;Liability '!AF358</f>
        <v>0</v>
      </c>
      <c r="AG358" s="169">
        <f>'[8]RCB 3 An3D-Asset &amp;Liability '!AG358</f>
        <v>0</v>
      </c>
      <c r="AH358" s="170">
        <f>'[8]RCB 3 An3D-Asset &amp;Liability '!AH358</f>
        <v>0</v>
      </c>
      <c r="AI358" s="170">
        <f>'[8]RCB 3 An3D-Asset &amp;Liability '!AI358</f>
        <v>0</v>
      </c>
      <c r="AJ358" s="171">
        <f>'[8]RCB 3 An3D-Asset &amp;Liability '!AJ358</f>
        <v>0</v>
      </c>
      <c r="AK358" s="170">
        <f>'[8]RCB 3 An3D-Asset &amp;Liability '!AK358</f>
        <v>0</v>
      </c>
      <c r="AL358" s="170">
        <f>'[8]RCB 3 An3D-Asset &amp;Liability '!AL358</f>
        <v>0</v>
      </c>
      <c r="AM358" s="170">
        <f>'[8]RCB 3 An3D-Asset &amp;Liability '!AM358</f>
        <v>0</v>
      </c>
      <c r="AN358" s="169">
        <f>'[8]RCB 3 An3D-Asset &amp;Liability '!AN358</f>
        <v>0</v>
      </c>
      <c r="AO358" s="170">
        <f>'[8]RCB 3 An3D-Asset &amp;Liability '!AO358</f>
        <v>0</v>
      </c>
      <c r="AP358" s="171">
        <f>'[8]RCB 3 An3D-Asset &amp;Liability '!AP358</f>
        <v>0</v>
      </c>
    </row>
    <row r="359" spans="1:42">
      <c r="A359" s="168">
        <f>'[8]RCB 3 An3D-Asset &amp;Liability '!A359</f>
        <v>52597</v>
      </c>
      <c r="B359" s="545">
        <f>'[8]RCB 3 An3D-Asset &amp;Liability '!B359</f>
        <v>0</v>
      </c>
      <c r="C359" s="545">
        <f>'[8]RCB 3 An3D-Asset &amp;Liability '!C359</f>
        <v>0</v>
      </c>
      <c r="D359" s="546">
        <f>'[8]RCB 3 An3D-Asset &amp;Liability '!D359</f>
        <v>0</v>
      </c>
      <c r="E359" s="547">
        <f>'[8]RCB 3 An3D-Asset &amp;Liability '!E359</f>
        <v>0</v>
      </c>
      <c r="F359" s="545">
        <f>'[8]RCB 3 An3D-Asset &amp;Liability '!F359</f>
        <v>0</v>
      </c>
      <c r="G359" s="545">
        <f>'[8]RCB 3 An3D-Asset &amp;Liability '!G359</f>
        <v>0</v>
      </c>
      <c r="H359" s="545">
        <f>'[8]RCB 3 An3D-Asset &amp;Liability '!H359</f>
        <v>0</v>
      </c>
      <c r="I359" s="546">
        <f>'[8]RCB 3 An3D-Asset &amp;Liability '!I359</f>
        <v>0</v>
      </c>
      <c r="J359" s="547">
        <f>'[8]RCB 3 An3D-Asset &amp;Liability '!J359</f>
        <v>0</v>
      </c>
      <c r="K359" s="545">
        <f>'[8]RCB 3 An3D-Asset &amp;Liability '!K359</f>
        <v>2462424.2975991601</v>
      </c>
      <c r="L359" s="545">
        <f>'[8]RCB 3 An3D-Asset &amp;Liability '!L359</f>
        <v>85204.138690097869</v>
      </c>
      <c r="M359" s="545">
        <f>'[8]RCB 3 An3D-Asset &amp;Liability '!M359</f>
        <v>0</v>
      </c>
      <c r="N359" s="546">
        <f>'[8]RCB 3 An3D-Asset &amp;Liability '!N359</f>
        <v>6858.566481201794</v>
      </c>
      <c r="O359" s="547">
        <f>'[8]RCB 3 An3D-Asset &amp;Liability '!O359</f>
        <v>41917836.304558255</v>
      </c>
      <c r="P359" s="545">
        <f>'[8]RCB 3 An3D-Asset &amp;Liability '!P359</f>
        <v>1381363.8279843526</v>
      </c>
      <c r="Q359" s="546">
        <f>'[8]RCB 3 An3D-Asset &amp;Liability '!Q359</f>
        <v>79893.205363656554</v>
      </c>
      <c r="R359" s="547">
        <f>'[8]RCB 3 An3D-Asset &amp;Liability '!R359</f>
        <v>0</v>
      </c>
      <c r="S359" s="545">
        <f>'[8]RCB 3 An3D-Asset &amp;Liability '!S359</f>
        <v>0</v>
      </c>
      <c r="T359" s="545">
        <f>'[8]RCB 3 An3D-Asset &amp;Liability '!T359</f>
        <v>0</v>
      </c>
      <c r="U359" s="545">
        <f>'[8]RCB 3 An3D-Asset &amp;Liability '!U359</f>
        <v>0</v>
      </c>
      <c r="V359" s="546">
        <f>'[8]RCB 3 An3D-Asset &amp;Liability '!V359</f>
        <v>0</v>
      </c>
      <c r="W359" s="547">
        <f>'[8]RCB 3 An3D-Asset &amp;Liability '!W359</f>
        <v>313482.32993423921</v>
      </c>
      <c r="X359" s="545">
        <f>'[8]RCB 3 An3D-Asset &amp;Liability '!X359</f>
        <v>3362.2084929970861</v>
      </c>
      <c r="Y359" s="546">
        <f>'[8]RCB 3 An3D-Asset &amp;Liability '!Y359</f>
        <v>1303.5640219765451</v>
      </c>
      <c r="Z359" s="151"/>
      <c r="AA359" s="169">
        <f>'[8]RCB 3 An3D-Asset &amp;Liability '!AA359</f>
        <v>0</v>
      </c>
      <c r="AB359" s="170">
        <f>'[8]RCB 3 An3D-Asset &amp;Liability '!AB359</f>
        <v>0</v>
      </c>
      <c r="AC359" s="171">
        <f>'[8]RCB 3 An3D-Asset &amp;Liability '!AC359</f>
        <v>0</v>
      </c>
      <c r="AD359" s="169">
        <f>'[8]RCB 3 An3D-Asset &amp;Liability '!AD359</f>
        <v>0</v>
      </c>
      <c r="AE359" s="170">
        <f>'[8]RCB 3 An3D-Asset &amp;Liability '!AE359</f>
        <v>0</v>
      </c>
      <c r="AF359" s="170">
        <f>'[8]RCB 3 An3D-Asset &amp;Liability '!AF359</f>
        <v>0</v>
      </c>
      <c r="AG359" s="169">
        <f>'[8]RCB 3 An3D-Asset &amp;Liability '!AG359</f>
        <v>0</v>
      </c>
      <c r="AH359" s="170">
        <f>'[8]RCB 3 An3D-Asset &amp;Liability '!AH359</f>
        <v>0</v>
      </c>
      <c r="AI359" s="170">
        <f>'[8]RCB 3 An3D-Asset &amp;Liability '!AI359</f>
        <v>0</v>
      </c>
      <c r="AJ359" s="171">
        <f>'[8]RCB 3 An3D-Asset &amp;Liability '!AJ359</f>
        <v>0</v>
      </c>
      <c r="AK359" s="170">
        <f>'[8]RCB 3 An3D-Asset &amp;Liability '!AK359</f>
        <v>0</v>
      </c>
      <c r="AL359" s="170">
        <f>'[8]RCB 3 An3D-Asset &amp;Liability '!AL359</f>
        <v>0</v>
      </c>
      <c r="AM359" s="170">
        <f>'[8]RCB 3 An3D-Asset &amp;Liability '!AM359</f>
        <v>0</v>
      </c>
      <c r="AN359" s="169">
        <f>'[8]RCB 3 An3D-Asset &amp;Liability '!AN359</f>
        <v>0</v>
      </c>
      <c r="AO359" s="170">
        <f>'[8]RCB 3 An3D-Asset &amp;Liability '!AO359</f>
        <v>0</v>
      </c>
      <c r="AP359" s="171">
        <f>'[8]RCB 3 An3D-Asset &amp;Liability '!AP359</f>
        <v>0</v>
      </c>
    </row>
    <row r="360" spans="1:42">
      <c r="A360" s="168">
        <f>'[8]RCB 3 An3D-Asset &amp;Liability '!A360</f>
        <v>52628</v>
      </c>
      <c r="B360" s="545">
        <f>'[8]RCB 3 An3D-Asset &amp;Liability '!B360</f>
        <v>0</v>
      </c>
      <c r="C360" s="545">
        <f>'[8]RCB 3 An3D-Asset &amp;Liability '!C360</f>
        <v>0</v>
      </c>
      <c r="D360" s="546">
        <f>'[8]RCB 3 An3D-Asset &amp;Liability '!D360</f>
        <v>0</v>
      </c>
      <c r="E360" s="547">
        <f>'[8]RCB 3 An3D-Asset &amp;Liability '!E360</f>
        <v>0</v>
      </c>
      <c r="F360" s="545">
        <f>'[8]RCB 3 An3D-Asset &amp;Liability '!F360</f>
        <v>0</v>
      </c>
      <c r="G360" s="545">
        <f>'[8]RCB 3 An3D-Asset &amp;Liability '!G360</f>
        <v>0</v>
      </c>
      <c r="H360" s="545">
        <f>'[8]RCB 3 An3D-Asset &amp;Liability '!H360</f>
        <v>0</v>
      </c>
      <c r="I360" s="546">
        <f>'[8]RCB 3 An3D-Asset &amp;Liability '!I360</f>
        <v>0</v>
      </c>
      <c r="J360" s="547">
        <f>'[8]RCB 3 An3D-Asset &amp;Liability '!J360</f>
        <v>0</v>
      </c>
      <c r="K360" s="545">
        <f>'[8]RCB 3 An3D-Asset &amp;Liability '!K360</f>
        <v>2377220.158909061</v>
      </c>
      <c r="L360" s="545">
        <f>'[8]RCB 3 An3D-Asset &amp;Liability '!L360</f>
        <v>83800.339251437792</v>
      </c>
      <c r="M360" s="545">
        <f>'[8]RCB 3 An3D-Asset &amp;Liability '!M360</f>
        <v>0</v>
      </c>
      <c r="N360" s="546">
        <f>'[8]RCB 3 An3D-Asset &amp;Liability '!N360</f>
        <v>6628.5648664703449</v>
      </c>
      <c r="O360" s="547">
        <f>'[8]RCB 3 An3D-Asset &amp;Liability '!O360</f>
        <v>40536472.476573922</v>
      </c>
      <c r="P360" s="545">
        <f>'[8]RCB 3 An3D-Asset &amp;Liability '!P360</f>
        <v>1233974.5362863406</v>
      </c>
      <c r="Q360" s="546">
        <f>'[8]RCB 3 An3D-Asset &amp;Liability '!Q360</f>
        <v>77437.40843807676</v>
      </c>
      <c r="R360" s="547">
        <f>'[8]RCB 3 An3D-Asset &amp;Liability '!R360</f>
        <v>0</v>
      </c>
      <c r="S360" s="545">
        <f>'[8]RCB 3 An3D-Asset &amp;Liability '!S360</f>
        <v>0</v>
      </c>
      <c r="T360" s="545">
        <f>'[8]RCB 3 An3D-Asset &amp;Liability '!T360</f>
        <v>0</v>
      </c>
      <c r="U360" s="545">
        <f>'[8]RCB 3 An3D-Asset &amp;Liability '!U360</f>
        <v>0</v>
      </c>
      <c r="V360" s="546">
        <f>'[8]RCB 3 An3D-Asset &amp;Liability '!V360</f>
        <v>0</v>
      </c>
      <c r="W360" s="547">
        <f>'[8]RCB 3 An3D-Asset &amp;Liability '!W360</f>
        <v>310120.12144124217</v>
      </c>
      <c r="X360" s="545">
        <f>'[8]RCB 3 An3D-Asset &amp;Liability '!X360</f>
        <v>3376.1896766471255</v>
      </c>
      <c r="Y360" s="546">
        <f>'[8]RCB 3 An3D-Asset &amp;Liability '!Y360</f>
        <v>1289.5828383264986</v>
      </c>
      <c r="Z360" s="151"/>
      <c r="AA360" s="169">
        <f>'[8]RCB 3 An3D-Asset &amp;Liability '!AA360</f>
        <v>0</v>
      </c>
      <c r="AB360" s="170">
        <f>'[8]RCB 3 An3D-Asset &amp;Liability '!AB360</f>
        <v>0</v>
      </c>
      <c r="AC360" s="171">
        <f>'[8]RCB 3 An3D-Asset &amp;Liability '!AC360</f>
        <v>0</v>
      </c>
      <c r="AD360" s="169">
        <f>'[8]RCB 3 An3D-Asset &amp;Liability '!AD360</f>
        <v>0</v>
      </c>
      <c r="AE360" s="170">
        <f>'[8]RCB 3 An3D-Asset &amp;Liability '!AE360</f>
        <v>0</v>
      </c>
      <c r="AF360" s="170">
        <f>'[8]RCB 3 An3D-Asset &amp;Liability '!AF360</f>
        <v>0</v>
      </c>
      <c r="AG360" s="169">
        <f>'[8]RCB 3 An3D-Asset &amp;Liability '!AG360</f>
        <v>0</v>
      </c>
      <c r="AH360" s="170">
        <f>'[8]RCB 3 An3D-Asset &amp;Liability '!AH360</f>
        <v>0</v>
      </c>
      <c r="AI360" s="170">
        <f>'[8]RCB 3 An3D-Asset &amp;Liability '!AI360</f>
        <v>0</v>
      </c>
      <c r="AJ360" s="171">
        <f>'[8]RCB 3 An3D-Asset &amp;Liability '!AJ360</f>
        <v>0</v>
      </c>
      <c r="AK360" s="170">
        <f>'[8]RCB 3 An3D-Asset &amp;Liability '!AK360</f>
        <v>0</v>
      </c>
      <c r="AL360" s="170">
        <f>'[8]RCB 3 An3D-Asset &amp;Liability '!AL360</f>
        <v>0</v>
      </c>
      <c r="AM360" s="170">
        <f>'[8]RCB 3 An3D-Asset &amp;Liability '!AM360</f>
        <v>0</v>
      </c>
      <c r="AN360" s="169">
        <f>'[8]RCB 3 An3D-Asset &amp;Liability '!AN360</f>
        <v>0</v>
      </c>
      <c r="AO360" s="170">
        <f>'[8]RCB 3 An3D-Asset &amp;Liability '!AO360</f>
        <v>0</v>
      </c>
      <c r="AP360" s="171">
        <f>'[8]RCB 3 An3D-Asset &amp;Liability '!AP360</f>
        <v>0</v>
      </c>
    </row>
    <row r="361" spans="1:42">
      <c r="A361" s="168">
        <f>'[8]RCB 3 An3D-Asset &amp;Liability '!A361</f>
        <v>52657</v>
      </c>
      <c r="B361" s="545">
        <f>'[8]RCB 3 An3D-Asset &amp;Liability '!B361</f>
        <v>0</v>
      </c>
      <c r="C361" s="545">
        <f>'[8]RCB 3 An3D-Asset &amp;Liability '!C361</f>
        <v>0</v>
      </c>
      <c r="D361" s="546">
        <f>'[8]RCB 3 An3D-Asset &amp;Liability '!D361</f>
        <v>0</v>
      </c>
      <c r="E361" s="547">
        <f>'[8]RCB 3 An3D-Asset &amp;Liability '!E361</f>
        <v>0</v>
      </c>
      <c r="F361" s="545">
        <f>'[8]RCB 3 An3D-Asset &amp;Liability '!F361</f>
        <v>0</v>
      </c>
      <c r="G361" s="545">
        <f>'[8]RCB 3 An3D-Asset &amp;Liability '!G361</f>
        <v>0</v>
      </c>
      <c r="H361" s="545">
        <f>'[8]RCB 3 An3D-Asset &amp;Liability '!H361</f>
        <v>0</v>
      </c>
      <c r="I361" s="546">
        <f>'[8]RCB 3 An3D-Asset &amp;Liability '!I361</f>
        <v>0</v>
      </c>
      <c r="J361" s="547">
        <f>'[8]RCB 3 An3D-Asset &amp;Liability '!J361</f>
        <v>0</v>
      </c>
      <c r="K361" s="545">
        <f>'[8]RCB 3 An3D-Asset &amp;Liability '!K361</f>
        <v>2293419.8196576228</v>
      </c>
      <c r="L361" s="545">
        <f>'[8]RCB 3 An3D-Asset &amp;Liability '!L361</f>
        <v>82049.77523849174</v>
      </c>
      <c r="M361" s="545">
        <f>'[8]RCB 3 An3D-Asset &amp;Liability '!M361</f>
        <v>0</v>
      </c>
      <c r="N361" s="546">
        <f>'[8]RCB 3 An3D-Asset &amp;Liability '!N361</f>
        <v>6402.1617293517484</v>
      </c>
      <c r="O361" s="547">
        <f>'[8]RCB 3 An3D-Asset &amp;Liability '!O361</f>
        <v>39302497.940287583</v>
      </c>
      <c r="P361" s="545">
        <f>'[8]RCB 3 An3D-Asset &amp;Liability '!P361</f>
        <v>1386546.0932317562</v>
      </c>
      <c r="Q361" s="546">
        <f>'[8]RCB 3 An3D-Asset &amp;Liability '!Q361</f>
        <v>74986.533741497537</v>
      </c>
      <c r="R361" s="547">
        <f>'[8]RCB 3 An3D-Asset &amp;Liability '!R361</f>
        <v>0</v>
      </c>
      <c r="S361" s="545">
        <f>'[8]RCB 3 An3D-Asset &amp;Liability '!S361</f>
        <v>0</v>
      </c>
      <c r="T361" s="545">
        <f>'[8]RCB 3 An3D-Asset &amp;Liability '!T361</f>
        <v>0</v>
      </c>
      <c r="U361" s="545">
        <f>'[8]RCB 3 An3D-Asset &amp;Liability '!U361</f>
        <v>0</v>
      </c>
      <c r="V361" s="546">
        <f>'[8]RCB 3 An3D-Asset &amp;Liability '!V361</f>
        <v>0</v>
      </c>
      <c r="W361" s="547">
        <f>'[8]RCB 3 An3D-Asset &amp;Liability '!W361</f>
        <v>306743.93176459504</v>
      </c>
      <c r="X361" s="545">
        <f>'[8]RCB 3 An3D-Asset &amp;Liability '!X361</f>
        <v>3390.2289987191634</v>
      </c>
      <c r="Y361" s="546">
        <f>'[8]RCB 3 An3D-Asset &amp;Liability '!Y361</f>
        <v>1275.5435162544411</v>
      </c>
      <c r="Z361" s="151"/>
      <c r="AA361" s="169">
        <f>'[8]RCB 3 An3D-Asset &amp;Liability '!AA361</f>
        <v>0</v>
      </c>
      <c r="AB361" s="170">
        <f>'[8]RCB 3 An3D-Asset &amp;Liability '!AB361</f>
        <v>0</v>
      </c>
      <c r="AC361" s="171">
        <f>'[8]RCB 3 An3D-Asset &amp;Liability '!AC361</f>
        <v>0</v>
      </c>
      <c r="AD361" s="169">
        <f>'[8]RCB 3 An3D-Asset &amp;Liability '!AD361</f>
        <v>0</v>
      </c>
      <c r="AE361" s="170">
        <f>'[8]RCB 3 An3D-Asset &amp;Liability '!AE361</f>
        <v>0</v>
      </c>
      <c r="AF361" s="170">
        <f>'[8]RCB 3 An3D-Asset &amp;Liability '!AF361</f>
        <v>0</v>
      </c>
      <c r="AG361" s="169">
        <f>'[8]RCB 3 An3D-Asset &amp;Liability '!AG361</f>
        <v>0</v>
      </c>
      <c r="AH361" s="170">
        <f>'[8]RCB 3 An3D-Asset &amp;Liability '!AH361</f>
        <v>0</v>
      </c>
      <c r="AI361" s="170">
        <f>'[8]RCB 3 An3D-Asset &amp;Liability '!AI361</f>
        <v>0</v>
      </c>
      <c r="AJ361" s="171">
        <f>'[8]RCB 3 An3D-Asset &amp;Liability '!AJ361</f>
        <v>0</v>
      </c>
      <c r="AK361" s="170">
        <f>'[8]RCB 3 An3D-Asset &amp;Liability '!AK361</f>
        <v>0</v>
      </c>
      <c r="AL361" s="170">
        <f>'[8]RCB 3 An3D-Asset &amp;Liability '!AL361</f>
        <v>0</v>
      </c>
      <c r="AM361" s="170">
        <f>'[8]RCB 3 An3D-Asset &amp;Liability '!AM361</f>
        <v>0</v>
      </c>
      <c r="AN361" s="169">
        <f>'[8]RCB 3 An3D-Asset &amp;Liability '!AN361</f>
        <v>0</v>
      </c>
      <c r="AO361" s="170">
        <f>'[8]RCB 3 An3D-Asset &amp;Liability '!AO361</f>
        <v>0</v>
      </c>
      <c r="AP361" s="171">
        <f>'[8]RCB 3 An3D-Asset &amp;Liability '!AP361</f>
        <v>0</v>
      </c>
    </row>
    <row r="362" spans="1:42">
      <c r="A362" s="168">
        <f>'[8]RCB 3 An3D-Asset &amp;Liability '!A362</f>
        <v>52688</v>
      </c>
      <c r="B362" s="545">
        <f>'[8]RCB 3 An3D-Asset &amp;Liability '!B362</f>
        <v>0</v>
      </c>
      <c r="C362" s="545">
        <f>'[8]RCB 3 An3D-Asset &amp;Liability '!C362</f>
        <v>0</v>
      </c>
      <c r="D362" s="546">
        <f>'[8]RCB 3 An3D-Asset &amp;Liability '!D362</f>
        <v>0</v>
      </c>
      <c r="E362" s="547">
        <f>'[8]RCB 3 An3D-Asset &amp;Liability '!E362</f>
        <v>0</v>
      </c>
      <c r="F362" s="545">
        <f>'[8]RCB 3 An3D-Asset &amp;Liability '!F362</f>
        <v>0</v>
      </c>
      <c r="G362" s="545">
        <f>'[8]RCB 3 An3D-Asset &amp;Liability '!G362</f>
        <v>0</v>
      </c>
      <c r="H362" s="545">
        <f>'[8]RCB 3 An3D-Asset &amp;Liability '!H362</f>
        <v>0</v>
      </c>
      <c r="I362" s="546">
        <f>'[8]RCB 3 An3D-Asset &amp;Liability '!I362</f>
        <v>0</v>
      </c>
      <c r="J362" s="547">
        <f>'[8]RCB 3 An3D-Asset &amp;Liability '!J362</f>
        <v>0</v>
      </c>
      <c r="K362" s="545">
        <f>'[8]RCB 3 An3D-Asset &amp;Liability '!K362</f>
        <v>2211370.0444191326</v>
      </c>
      <c r="L362" s="545">
        <f>'[8]RCB 3 An3D-Asset &amp;Liability '!L362</f>
        <v>80189.265528068368</v>
      </c>
      <c r="M362" s="545">
        <f>'[8]RCB 3 An3D-Asset &amp;Liability '!M362</f>
        <v>0</v>
      </c>
      <c r="N362" s="546">
        <f>'[8]RCB 3 An3D-Asset &amp;Liability '!N362</f>
        <v>6179.8891021375193</v>
      </c>
      <c r="O362" s="547">
        <f>'[8]RCB 3 An3D-Asset &amp;Liability '!O362</f>
        <v>37915951.84705583</v>
      </c>
      <c r="P362" s="545">
        <f>'[8]RCB 3 An3D-Asset &amp;Liability '!P362</f>
        <v>1320861.505150856</v>
      </c>
      <c r="Q362" s="546">
        <f>'[8]RCB 3 An3D-Asset &amp;Liability '!Q362</f>
        <v>72163.09983953138</v>
      </c>
      <c r="R362" s="547">
        <f>'[8]RCB 3 An3D-Asset &amp;Liability '!R362</f>
        <v>0</v>
      </c>
      <c r="S362" s="545">
        <f>'[8]RCB 3 An3D-Asset &amp;Liability '!S362</f>
        <v>0</v>
      </c>
      <c r="T362" s="545">
        <f>'[8]RCB 3 An3D-Asset &amp;Liability '!T362</f>
        <v>0</v>
      </c>
      <c r="U362" s="545">
        <f>'[8]RCB 3 An3D-Asset &amp;Liability '!U362</f>
        <v>0</v>
      </c>
      <c r="V362" s="546">
        <f>'[8]RCB 3 An3D-Asset &amp;Liability '!V362</f>
        <v>0</v>
      </c>
      <c r="W362" s="547">
        <f>'[8]RCB 3 An3D-Asset &amp;Liability '!W362</f>
        <v>303353.70276587585</v>
      </c>
      <c r="X362" s="545">
        <f>'[8]RCB 3 An3D-Asset &amp;Liability '!X362</f>
        <v>3237.306529094848</v>
      </c>
      <c r="Y362" s="546">
        <f>'[8]RCB 3 An3D-Asset &amp;Liability '!Y362</f>
        <v>1261.445814001434</v>
      </c>
      <c r="Z362" s="151"/>
      <c r="AA362" s="169">
        <f>'[8]RCB 3 An3D-Asset &amp;Liability '!AA362</f>
        <v>0</v>
      </c>
      <c r="AB362" s="170">
        <f>'[8]RCB 3 An3D-Asset &amp;Liability '!AB362</f>
        <v>0</v>
      </c>
      <c r="AC362" s="171">
        <f>'[8]RCB 3 An3D-Asset &amp;Liability '!AC362</f>
        <v>0</v>
      </c>
      <c r="AD362" s="169">
        <f>'[8]RCB 3 An3D-Asset &amp;Liability '!AD362</f>
        <v>0</v>
      </c>
      <c r="AE362" s="170">
        <f>'[8]RCB 3 An3D-Asset &amp;Liability '!AE362</f>
        <v>0</v>
      </c>
      <c r="AF362" s="170">
        <f>'[8]RCB 3 An3D-Asset &amp;Liability '!AF362</f>
        <v>0</v>
      </c>
      <c r="AG362" s="169">
        <f>'[8]RCB 3 An3D-Asset &amp;Liability '!AG362</f>
        <v>0</v>
      </c>
      <c r="AH362" s="170">
        <f>'[8]RCB 3 An3D-Asset &amp;Liability '!AH362</f>
        <v>0</v>
      </c>
      <c r="AI362" s="170">
        <f>'[8]RCB 3 An3D-Asset &amp;Liability '!AI362</f>
        <v>0</v>
      </c>
      <c r="AJ362" s="171">
        <f>'[8]RCB 3 An3D-Asset &amp;Liability '!AJ362</f>
        <v>0</v>
      </c>
      <c r="AK362" s="170">
        <f>'[8]RCB 3 An3D-Asset &amp;Liability '!AK362</f>
        <v>0</v>
      </c>
      <c r="AL362" s="170">
        <f>'[8]RCB 3 An3D-Asset &amp;Liability '!AL362</f>
        <v>0</v>
      </c>
      <c r="AM362" s="170">
        <f>'[8]RCB 3 An3D-Asset &amp;Liability '!AM362</f>
        <v>0</v>
      </c>
      <c r="AN362" s="169">
        <f>'[8]RCB 3 An3D-Asset &amp;Liability '!AN362</f>
        <v>0</v>
      </c>
      <c r="AO362" s="170">
        <f>'[8]RCB 3 An3D-Asset &amp;Liability '!AO362</f>
        <v>0</v>
      </c>
      <c r="AP362" s="171">
        <f>'[8]RCB 3 An3D-Asset &amp;Liability '!AP362</f>
        <v>0</v>
      </c>
    </row>
    <row r="363" spans="1:42">
      <c r="A363" s="168">
        <f>'[8]RCB 3 An3D-Asset &amp;Liability '!A363</f>
        <v>52718</v>
      </c>
      <c r="B363" s="545">
        <f>'[8]RCB 3 An3D-Asset &amp;Liability '!B363</f>
        <v>0</v>
      </c>
      <c r="C363" s="545">
        <f>'[8]RCB 3 An3D-Asset &amp;Liability '!C363</f>
        <v>0</v>
      </c>
      <c r="D363" s="546">
        <f>'[8]RCB 3 An3D-Asset &amp;Liability '!D363</f>
        <v>0</v>
      </c>
      <c r="E363" s="547">
        <f>'[8]RCB 3 An3D-Asset &amp;Liability '!E363</f>
        <v>0</v>
      </c>
      <c r="F363" s="545">
        <f>'[8]RCB 3 An3D-Asset &amp;Liability '!F363</f>
        <v>0</v>
      </c>
      <c r="G363" s="545">
        <f>'[8]RCB 3 An3D-Asset &amp;Liability '!G363</f>
        <v>0</v>
      </c>
      <c r="H363" s="545">
        <f>'[8]RCB 3 An3D-Asset &amp;Liability '!H363</f>
        <v>0</v>
      </c>
      <c r="I363" s="546">
        <f>'[8]RCB 3 An3D-Asset &amp;Liability '!I363</f>
        <v>0</v>
      </c>
      <c r="J363" s="547">
        <f>'[8]RCB 3 An3D-Asset &amp;Liability '!J363</f>
        <v>0</v>
      </c>
      <c r="K363" s="545">
        <f>'[8]RCB 3 An3D-Asset &amp;Liability '!K363</f>
        <v>2131180.7788910642</v>
      </c>
      <c r="L363" s="545">
        <f>'[8]RCB 3 An3D-Asset &amp;Liability '!L363</f>
        <v>248013.9940372663</v>
      </c>
      <c r="M363" s="545">
        <f>'[8]RCB 3 An3D-Asset &amp;Liability '!M363</f>
        <v>0</v>
      </c>
      <c r="N363" s="546">
        <f>'[8]RCB 3 An3D-Asset &amp;Liability '!N363</f>
        <v>5962.3441761504009</v>
      </c>
      <c r="O363" s="547">
        <f>'[8]RCB 3 An3D-Asset &amp;Liability '!O363</f>
        <v>36595090.341904953</v>
      </c>
      <c r="P363" s="545">
        <f>'[8]RCB 3 An3D-Asset &amp;Liability '!P363</f>
        <v>1657639.4006476973</v>
      </c>
      <c r="Q363" s="546">
        <f>'[8]RCB 3 An3D-Asset &amp;Liability '!Q363</f>
        <v>69612.868024648255</v>
      </c>
      <c r="R363" s="547">
        <f>'[8]RCB 3 An3D-Asset &amp;Liability '!R363</f>
        <v>0</v>
      </c>
      <c r="S363" s="545">
        <f>'[8]RCB 3 An3D-Asset &amp;Liability '!S363</f>
        <v>0</v>
      </c>
      <c r="T363" s="545">
        <f>'[8]RCB 3 An3D-Asset &amp;Liability '!T363</f>
        <v>0</v>
      </c>
      <c r="U363" s="545">
        <f>'[8]RCB 3 An3D-Asset &amp;Liability '!U363</f>
        <v>0</v>
      </c>
      <c r="V363" s="546">
        <f>'[8]RCB 3 An3D-Asset &amp;Liability '!V363</f>
        <v>0</v>
      </c>
      <c r="W363" s="547">
        <f>'[8]RCB 3 An3D-Asset &amp;Liability '!W363</f>
        <v>300116.39623678097</v>
      </c>
      <c r="X363" s="545">
        <f>'[8]RCB 3 An3D-Asset &amp;Liability '!X363</f>
        <v>2788.2130930633416</v>
      </c>
      <c r="Y363" s="546">
        <f>'[8]RCB 3 An3D-Asset &amp;Liability '!Y363</f>
        <v>1247.9840143512813</v>
      </c>
      <c r="Z363" s="151"/>
      <c r="AA363" s="169">
        <f>'[8]RCB 3 An3D-Asset &amp;Liability '!AA363</f>
        <v>0</v>
      </c>
      <c r="AB363" s="170">
        <f>'[8]RCB 3 An3D-Asset &amp;Liability '!AB363</f>
        <v>0</v>
      </c>
      <c r="AC363" s="171">
        <f>'[8]RCB 3 An3D-Asset &amp;Liability '!AC363</f>
        <v>0</v>
      </c>
      <c r="AD363" s="169">
        <f>'[8]RCB 3 An3D-Asset &amp;Liability '!AD363</f>
        <v>0</v>
      </c>
      <c r="AE363" s="170">
        <f>'[8]RCB 3 An3D-Asset &amp;Liability '!AE363</f>
        <v>0</v>
      </c>
      <c r="AF363" s="170">
        <f>'[8]RCB 3 An3D-Asset &amp;Liability '!AF363</f>
        <v>0</v>
      </c>
      <c r="AG363" s="169">
        <f>'[8]RCB 3 An3D-Asset &amp;Liability '!AG363</f>
        <v>0</v>
      </c>
      <c r="AH363" s="170">
        <f>'[8]RCB 3 An3D-Asset &amp;Liability '!AH363</f>
        <v>0</v>
      </c>
      <c r="AI363" s="170">
        <f>'[8]RCB 3 An3D-Asset &amp;Liability '!AI363</f>
        <v>0</v>
      </c>
      <c r="AJ363" s="171">
        <f>'[8]RCB 3 An3D-Asset &amp;Liability '!AJ363</f>
        <v>0</v>
      </c>
      <c r="AK363" s="170">
        <f>'[8]RCB 3 An3D-Asset &amp;Liability '!AK363</f>
        <v>0</v>
      </c>
      <c r="AL363" s="170">
        <f>'[8]RCB 3 An3D-Asset &amp;Liability '!AL363</f>
        <v>0</v>
      </c>
      <c r="AM363" s="170">
        <f>'[8]RCB 3 An3D-Asset &amp;Liability '!AM363</f>
        <v>0</v>
      </c>
      <c r="AN363" s="169">
        <f>'[8]RCB 3 An3D-Asset &amp;Liability '!AN363</f>
        <v>0</v>
      </c>
      <c r="AO363" s="170">
        <f>'[8]RCB 3 An3D-Asset &amp;Liability '!AO363</f>
        <v>0</v>
      </c>
      <c r="AP363" s="171">
        <f>'[8]RCB 3 An3D-Asset &amp;Liability '!AP363</f>
        <v>0</v>
      </c>
    </row>
    <row r="364" spans="1:42">
      <c r="A364" s="168">
        <f>'[8]RCB 3 An3D-Asset &amp;Liability '!A364</f>
        <v>52749</v>
      </c>
      <c r="B364" s="545">
        <f>'[8]RCB 3 An3D-Asset &amp;Liability '!B364</f>
        <v>0</v>
      </c>
      <c r="C364" s="545">
        <f>'[8]RCB 3 An3D-Asset &amp;Liability '!C364</f>
        <v>0</v>
      </c>
      <c r="D364" s="546">
        <f>'[8]RCB 3 An3D-Asset &amp;Liability '!D364</f>
        <v>0</v>
      </c>
      <c r="E364" s="547">
        <f>'[8]RCB 3 An3D-Asset &amp;Liability '!E364</f>
        <v>0</v>
      </c>
      <c r="F364" s="545">
        <f>'[8]RCB 3 An3D-Asset &amp;Liability '!F364</f>
        <v>0</v>
      </c>
      <c r="G364" s="545">
        <f>'[8]RCB 3 An3D-Asset &amp;Liability '!G364</f>
        <v>0</v>
      </c>
      <c r="H364" s="545">
        <f>'[8]RCB 3 An3D-Asset &amp;Liability '!H364</f>
        <v>0</v>
      </c>
      <c r="I364" s="546">
        <f>'[8]RCB 3 An3D-Asset &amp;Liability '!I364</f>
        <v>0</v>
      </c>
      <c r="J364" s="547">
        <f>'[8]RCB 3 An3D-Asset &amp;Liability '!J364</f>
        <v>0</v>
      </c>
      <c r="K364" s="545">
        <f>'[8]RCB 3 An3D-Asset &amp;Liability '!K364</f>
        <v>1883166.7848537979</v>
      </c>
      <c r="L364" s="545">
        <f>'[8]RCB 3 An3D-Asset &amp;Liability '!L364</f>
        <v>76987.45979545021</v>
      </c>
      <c r="M364" s="545">
        <f>'[8]RCB 3 An3D-Asset &amp;Liability '!M364</f>
        <v>0</v>
      </c>
      <c r="N364" s="546">
        <f>'[8]RCB 3 An3D-Asset &amp;Liability '!N364</f>
        <v>5200.8565307824247</v>
      </c>
      <c r="O364" s="547">
        <f>'[8]RCB 3 An3D-Asset &amp;Liability '!O364</f>
        <v>34937450.941257276</v>
      </c>
      <c r="P364" s="545">
        <f>'[8]RCB 3 An3D-Asset &amp;Liability '!P364</f>
        <v>3112103.1721710749</v>
      </c>
      <c r="Q364" s="546">
        <f>'[8]RCB 3 An3D-Asset &amp;Liability '!Q364</f>
        <v>66826.735242546463</v>
      </c>
      <c r="R364" s="547">
        <f>'[8]RCB 3 An3D-Asset &amp;Liability '!R364</f>
        <v>0</v>
      </c>
      <c r="S364" s="545">
        <f>'[8]RCB 3 An3D-Asset &amp;Liability '!S364</f>
        <v>0</v>
      </c>
      <c r="T364" s="545">
        <f>'[8]RCB 3 An3D-Asset &amp;Liability '!T364</f>
        <v>0</v>
      </c>
      <c r="U364" s="545">
        <f>'[8]RCB 3 An3D-Asset &amp;Liability '!U364</f>
        <v>0</v>
      </c>
      <c r="V364" s="546">
        <f>'[8]RCB 3 An3D-Asset &amp;Liability '!V364</f>
        <v>0</v>
      </c>
      <c r="W364" s="547">
        <f>'[8]RCB 3 An3D-Asset &amp;Liability '!W364</f>
        <v>297328.1831437177</v>
      </c>
      <c r="X364" s="545">
        <f>'[8]RCB 3 An3D-Asset &amp;Liability '!X364</f>
        <v>193746.06111192965</v>
      </c>
      <c r="Y364" s="546">
        <f>'[8]RCB 3 An3D-Asset &amp;Liability '!Y364</f>
        <v>1236.3896949059592</v>
      </c>
      <c r="Z364" s="151"/>
      <c r="AA364" s="169">
        <f>'[8]RCB 3 An3D-Asset &amp;Liability '!AA364</f>
        <v>0</v>
      </c>
      <c r="AB364" s="170">
        <f>'[8]RCB 3 An3D-Asset &amp;Liability '!AB364</f>
        <v>0</v>
      </c>
      <c r="AC364" s="171">
        <f>'[8]RCB 3 An3D-Asset &amp;Liability '!AC364</f>
        <v>0</v>
      </c>
      <c r="AD364" s="169">
        <f>'[8]RCB 3 An3D-Asset &amp;Liability '!AD364</f>
        <v>0</v>
      </c>
      <c r="AE364" s="170">
        <f>'[8]RCB 3 An3D-Asset &amp;Liability '!AE364</f>
        <v>0</v>
      </c>
      <c r="AF364" s="170">
        <f>'[8]RCB 3 An3D-Asset &amp;Liability '!AF364</f>
        <v>0</v>
      </c>
      <c r="AG364" s="169">
        <f>'[8]RCB 3 An3D-Asset &amp;Liability '!AG364</f>
        <v>0</v>
      </c>
      <c r="AH364" s="170">
        <f>'[8]RCB 3 An3D-Asset &amp;Liability '!AH364</f>
        <v>0</v>
      </c>
      <c r="AI364" s="170">
        <f>'[8]RCB 3 An3D-Asset &amp;Liability '!AI364</f>
        <v>0</v>
      </c>
      <c r="AJ364" s="171">
        <f>'[8]RCB 3 An3D-Asset &amp;Liability '!AJ364</f>
        <v>0</v>
      </c>
      <c r="AK364" s="170">
        <f>'[8]RCB 3 An3D-Asset &amp;Liability '!AK364</f>
        <v>0</v>
      </c>
      <c r="AL364" s="170">
        <f>'[8]RCB 3 An3D-Asset &amp;Liability '!AL364</f>
        <v>0</v>
      </c>
      <c r="AM364" s="170">
        <f>'[8]RCB 3 An3D-Asset &amp;Liability '!AM364</f>
        <v>0</v>
      </c>
      <c r="AN364" s="169">
        <f>'[8]RCB 3 An3D-Asset &amp;Liability '!AN364</f>
        <v>0</v>
      </c>
      <c r="AO364" s="170">
        <f>'[8]RCB 3 An3D-Asset &amp;Liability '!AO364</f>
        <v>0</v>
      </c>
      <c r="AP364" s="171">
        <f>'[8]RCB 3 An3D-Asset &amp;Liability '!AP364</f>
        <v>0</v>
      </c>
    </row>
    <row r="365" spans="1:42">
      <c r="A365" s="168">
        <f>'[8]RCB 3 An3D-Asset &amp;Liability '!A365</f>
        <v>52779</v>
      </c>
      <c r="B365" s="545">
        <f>'[8]RCB 3 An3D-Asset &amp;Liability '!B365</f>
        <v>0</v>
      </c>
      <c r="C365" s="545">
        <f>'[8]RCB 3 An3D-Asset &amp;Liability '!C365</f>
        <v>0</v>
      </c>
      <c r="D365" s="546">
        <f>'[8]RCB 3 An3D-Asset &amp;Liability '!D365</f>
        <v>0</v>
      </c>
      <c r="E365" s="547">
        <f>'[8]RCB 3 An3D-Asset &amp;Liability '!E365</f>
        <v>0</v>
      </c>
      <c r="F365" s="545">
        <f>'[8]RCB 3 An3D-Asset &amp;Liability '!F365</f>
        <v>0</v>
      </c>
      <c r="G365" s="545">
        <f>'[8]RCB 3 An3D-Asset &amp;Liability '!G365</f>
        <v>0</v>
      </c>
      <c r="H365" s="545">
        <f>'[8]RCB 3 An3D-Asset &amp;Liability '!H365</f>
        <v>0</v>
      </c>
      <c r="I365" s="546">
        <f>'[8]RCB 3 An3D-Asset &amp;Liability '!I365</f>
        <v>0</v>
      </c>
      <c r="J365" s="547">
        <f>'[8]RCB 3 An3D-Asset &amp;Liability '!J365</f>
        <v>0</v>
      </c>
      <c r="K365" s="545">
        <f>'[8]RCB 3 An3D-Asset &amp;Liability '!K365</f>
        <v>1806179.3250583487</v>
      </c>
      <c r="L365" s="545">
        <f>'[8]RCB 3 An3D-Asset &amp;Liability '!L365</f>
        <v>75683.442374586724</v>
      </c>
      <c r="M365" s="545">
        <f>'[8]RCB 3 An3D-Asset &amp;Liability '!M365</f>
        <v>0</v>
      </c>
      <c r="N365" s="546">
        <f>'[8]RCB 3 An3D-Asset &amp;Liability '!N365</f>
        <v>4992.3590131794772</v>
      </c>
      <c r="O365" s="547">
        <f>'[8]RCB 3 An3D-Asset &amp;Liability '!O365</f>
        <v>31825347.769086193</v>
      </c>
      <c r="P365" s="545">
        <f>'[8]RCB 3 An3D-Asset &amp;Liability '!P365</f>
        <v>1787893.3364629585</v>
      </c>
      <c r="Q365" s="546">
        <f>'[8]RCB 3 An3D-Asset &amp;Liability '!Q365</f>
        <v>61474.134185168397</v>
      </c>
      <c r="R365" s="547">
        <f>'[8]RCB 3 An3D-Asset &amp;Liability '!R365</f>
        <v>0</v>
      </c>
      <c r="S365" s="545">
        <f>'[8]RCB 3 An3D-Asset &amp;Liability '!S365</f>
        <v>0</v>
      </c>
      <c r="T365" s="545">
        <f>'[8]RCB 3 An3D-Asset &amp;Liability '!T365</f>
        <v>0</v>
      </c>
      <c r="U365" s="545">
        <f>'[8]RCB 3 An3D-Asset &amp;Liability '!U365</f>
        <v>0</v>
      </c>
      <c r="V365" s="546">
        <f>'[8]RCB 3 An3D-Asset &amp;Liability '!V365</f>
        <v>0</v>
      </c>
      <c r="W365" s="547">
        <f>'[8]RCB 3 An3D-Asset &amp;Liability '!W365</f>
        <v>103582.12203178802</v>
      </c>
      <c r="X365" s="545">
        <f>'[8]RCB 3 An3D-Asset &amp;Liability '!X365</f>
        <v>2341.0255638034014</v>
      </c>
      <c r="Y365" s="546">
        <f>'[8]RCB 3 An3D-Asset &amp;Liability '!Y365</f>
        <v>430.72899078218524</v>
      </c>
      <c r="Z365" s="151"/>
      <c r="AA365" s="169">
        <f>'[8]RCB 3 An3D-Asset &amp;Liability '!AA365</f>
        <v>0</v>
      </c>
      <c r="AB365" s="170">
        <f>'[8]RCB 3 An3D-Asset &amp;Liability '!AB365</f>
        <v>0</v>
      </c>
      <c r="AC365" s="171">
        <f>'[8]RCB 3 An3D-Asset &amp;Liability '!AC365</f>
        <v>0</v>
      </c>
      <c r="AD365" s="169">
        <f>'[8]RCB 3 An3D-Asset &amp;Liability '!AD365</f>
        <v>0</v>
      </c>
      <c r="AE365" s="170">
        <f>'[8]RCB 3 An3D-Asset &amp;Liability '!AE365</f>
        <v>0</v>
      </c>
      <c r="AF365" s="170">
        <f>'[8]RCB 3 An3D-Asset &amp;Liability '!AF365</f>
        <v>0</v>
      </c>
      <c r="AG365" s="169">
        <f>'[8]RCB 3 An3D-Asset &amp;Liability '!AG365</f>
        <v>0</v>
      </c>
      <c r="AH365" s="170">
        <f>'[8]RCB 3 An3D-Asset &amp;Liability '!AH365</f>
        <v>0</v>
      </c>
      <c r="AI365" s="170">
        <f>'[8]RCB 3 An3D-Asset &amp;Liability '!AI365</f>
        <v>0</v>
      </c>
      <c r="AJ365" s="171">
        <f>'[8]RCB 3 An3D-Asset &amp;Liability '!AJ365</f>
        <v>0</v>
      </c>
      <c r="AK365" s="170">
        <f>'[8]RCB 3 An3D-Asset &amp;Liability '!AK365</f>
        <v>0</v>
      </c>
      <c r="AL365" s="170">
        <f>'[8]RCB 3 An3D-Asset &amp;Liability '!AL365</f>
        <v>0</v>
      </c>
      <c r="AM365" s="170">
        <f>'[8]RCB 3 An3D-Asset &amp;Liability '!AM365</f>
        <v>0</v>
      </c>
      <c r="AN365" s="169">
        <f>'[8]RCB 3 An3D-Asset &amp;Liability '!AN365</f>
        <v>0</v>
      </c>
      <c r="AO365" s="170">
        <f>'[8]RCB 3 An3D-Asset &amp;Liability '!AO365</f>
        <v>0</v>
      </c>
      <c r="AP365" s="171">
        <f>'[8]RCB 3 An3D-Asset &amp;Liability '!AP365</f>
        <v>0</v>
      </c>
    </row>
    <row r="366" spans="1:42">
      <c r="A366" s="168">
        <f>'[8]RCB 3 An3D-Asset &amp;Liability '!A366</f>
        <v>52810</v>
      </c>
      <c r="B366" s="545">
        <f>'[8]RCB 3 An3D-Asset &amp;Liability '!B366</f>
        <v>0</v>
      </c>
      <c r="C366" s="545">
        <f>'[8]RCB 3 An3D-Asset &amp;Liability '!C366</f>
        <v>0</v>
      </c>
      <c r="D366" s="546">
        <f>'[8]RCB 3 An3D-Asset &amp;Liability '!D366</f>
        <v>0</v>
      </c>
      <c r="E366" s="547">
        <f>'[8]RCB 3 An3D-Asset &amp;Liability '!E366</f>
        <v>0</v>
      </c>
      <c r="F366" s="545">
        <f>'[8]RCB 3 An3D-Asset &amp;Liability '!F366</f>
        <v>0</v>
      </c>
      <c r="G366" s="545">
        <f>'[8]RCB 3 An3D-Asset &amp;Liability '!G366</f>
        <v>0</v>
      </c>
      <c r="H366" s="545">
        <f>'[8]RCB 3 An3D-Asset &amp;Liability '!H366</f>
        <v>0</v>
      </c>
      <c r="I366" s="546">
        <f>'[8]RCB 3 An3D-Asset &amp;Liability '!I366</f>
        <v>0</v>
      </c>
      <c r="J366" s="547">
        <f>'[8]RCB 3 An3D-Asset &amp;Liability '!J366</f>
        <v>0</v>
      </c>
      <c r="K366" s="545">
        <f>'[8]RCB 3 An3D-Asset &amp;Liability '!K366</f>
        <v>1730495.8826837612</v>
      </c>
      <c r="L366" s="545">
        <f>'[8]RCB 3 An3D-Asset &amp;Liability '!L366</f>
        <v>74068.4184276101</v>
      </c>
      <c r="M366" s="545">
        <f>'[8]RCB 3 An3D-Asset &amp;Liability '!M366</f>
        <v>0</v>
      </c>
      <c r="N366" s="546">
        <f>'[8]RCB 3 An3D-Asset &amp;Liability '!N366</f>
        <v>4788.1210094679391</v>
      </c>
      <c r="O366" s="547">
        <f>'[8]RCB 3 An3D-Asset &amp;Liability '!O366</f>
        <v>30037454.432623237</v>
      </c>
      <c r="P366" s="545">
        <f>'[8]RCB 3 An3D-Asset &amp;Liability '!P366</f>
        <v>2178075.7564138034</v>
      </c>
      <c r="Q366" s="546">
        <f>'[8]RCB 3 An3D-Asset &amp;Liability '!Q366</f>
        <v>58272.563333382539</v>
      </c>
      <c r="R366" s="547">
        <f>'[8]RCB 3 An3D-Asset &amp;Liability '!R366</f>
        <v>0</v>
      </c>
      <c r="S366" s="545">
        <f>'[8]RCB 3 An3D-Asset &amp;Liability '!S366</f>
        <v>0</v>
      </c>
      <c r="T366" s="545">
        <f>'[8]RCB 3 An3D-Asset &amp;Liability '!T366</f>
        <v>0</v>
      </c>
      <c r="U366" s="545">
        <f>'[8]RCB 3 An3D-Asset &amp;Liability '!U366</f>
        <v>0</v>
      </c>
      <c r="V366" s="546">
        <f>'[8]RCB 3 An3D-Asset &amp;Liability '!V366</f>
        <v>0</v>
      </c>
      <c r="W366" s="547">
        <f>'[8]RCB 3 An3D-Asset &amp;Liability '!W366</f>
        <v>101241.09646798462</v>
      </c>
      <c r="X366" s="545">
        <f>'[8]RCB 3 An3D-Asset &amp;Liability '!X366</f>
        <v>1871.4202243472901</v>
      </c>
      <c r="Y366" s="546">
        <f>'[8]RCB 3 An3D-Asset &amp;Liability '!Y366</f>
        <v>420.99422614603606</v>
      </c>
      <c r="Z366" s="151"/>
      <c r="AA366" s="169">
        <f>'[8]RCB 3 An3D-Asset &amp;Liability '!AA366</f>
        <v>0</v>
      </c>
      <c r="AB366" s="170">
        <f>'[8]RCB 3 An3D-Asset &amp;Liability '!AB366</f>
        <v>0</v>
      </c>
      <c r="AC366" s="171">
        <f>'[8]RCB 3 An3D-Asset &amp;Liability '!AC366</f>
        <v>0</v>
      </c>
      <c r="AD366" s="169">
        <f>'[8]RCB 3 An3D-Asset &amp;Liability '!AD366</f>
        <v>0</v>
      </c>
      <c r="AE366" s="170">
        <f>'[8]RCB 3 An3D-Asset &amp;Liability '!AE366</f>
        <v>0</v>
      </c>
      <c r="AF366" s="170">
        <f>'[8]RCB 3 An3D-Asset &amp;Liability '!AF366</f>
        <v>0</v>
      </c>
      <c r="AG366" s="169">
        <f>'[8]RCB 3 An3D-Asset &amp;Liability '!AG366</f>
        <v>0</v>
      </c>
      <c r="AH366" s="170">
        <f>'[8]RCB 3 An3D-Asset &amp;Liability '!AH366</f>
        <v>0</v>
      </c>
      <c r="AI366" s="170">
        <f>'[8]RCB 3 An3D-Asset &amp;Liability '!AI366</f>
        <v>0</v>
      </c>
      <c r="AJ366" s="171">
        <f>'[8]RCB 3 An3D-Asset &amp;Liability '!AJ366</f>
        <v>0</v>
      </c>
      <c r="AK366" s="170">
        <f>'[8]RCB 3 An3D-Asset &amp;Liability '!AK366</f>
        <v>0</v>
      </c>
      <c r="AL366" s="170">
        <f>'[8]RCB 3 An3D-Asset &amp;Liability '!AL366</f>
        <v>0</v>
      </c>
      <c r="AM366" s="170">
        <f>'[8]RCB 3 An3D-Asset &amp;Liability '!AM366</f>
        <v>0</v>
      </c>
      <c r="AN366" s="169">
        <f>'[8]RCB 3 An3D-Asset &amp;Liability '!AN366</f>
        <v>0</v>
      </c>
      <c r="AO366" s="170">
        <f>'[8]RCB 3 An3D-Asset &amp;Liability '!AO366</f>
        <v>0</v>
      </c>
      <c r="AP366" s="171">
        <f>'[8]RCB 3 An3D-Asset &amp;Liability '!AP366</f>
        <v>0</v>
      </c>
    </row>
    <row r="367" spans="1:42">
      <c r="A367" s="168">
        <f>'[8]RCB 3 An3D-Asset &amp;Liability '!A367</f>
        <v>52841</v>
      </c>
      <c r="B367" s="545">
        <f>'[8]RCB 3 An3D-Asset &amp;Liability '!B367</f>
        <v>0</v>
      </c>
      <c r="C367" s="545">
        <f>'[8]RCB 3 An3D-Asset &amp;Liability '!C367</f>
        <v>0</v>
      </c>
      <c r="D367" s="546">
        <f>'[8]RCB 3 An3D-Asset &amp;Liability '!D367</f>
        <v>0</v>
      </c>
      <c r="E367" s="547">
        <f>'[8]RCB 3 An3D-Asset &amp;Liability '!E367</f>
        <v>0</v>
      </c>
      <c r="F367" s="545">
        <f>'[8]RCB 3 An3D-Asset &amp;Liability '!F367</f>
        <v>0</v>
      </c>
      <c r="G367" s="545">
        <f>'[8]RCB 3 An3D-Asset &amp;Liability '!G367</f>
        <v>0</v>
      </c>
      <c r="H367" s="545">
        <f>'[8]RCB 3 An3D-Asset &amp;Liability '!H367</f>
        <v>0</v>
      </c>
      <c r="I367" s="546">
        <f>'[8]RCB 3 An3D-Asset &amp;Liability '!I367</f>
        <v>0</v>
      </c>
      <c r="J367" s="547">
        <f>'[8]RCB 3 An3D-Asset &amp;Liability '!J367</f>
        <v>0</v>
      </c>
      <c r="K367" s="545">
        <f>'[8]RCB 3 An3D-Asset &amp;Liability '!K367</f>
        <v>1656427.4642561506</v>
      </c>
      <c r="L367" s="545">
        <f>'[8]RCB 3 An3D-Asset &amp;Liability '!L367</f>
        <v>72433.996324454478</v>
      </c>
      <c r="M367" s="545">
        <f>'[8]RCB 3 An3D-Asset &amp;Liability '!M367</f>
        <v>0</v>
      </c>
      <c r="N367" s="546">
        <f>'[8]RCB 3 An3D-Asset &amp;Liability '!N367</f>
        <v>4588.0630392214607</v>
      </c>
      <c r="O367" s="547">
        <f>'[8]RCB 3 An3D-Asset &amp;Liability '!O367</f>
        <v>27859378.676209427</v>
      </c>
      <c r="P367" s="545">
        <f>'[8]RCB 3 An3D-Asset &amp;Liability '!P367</f>
        <v>2089352.8786083015</v>
      </c>
      <c r="Q367" s="546">
        <f>'[8]RCB 3 An3D-Asset &amp;Liability '!Q367</f>
        <v>54945.734808642039</v>
      </c>
      <c r="R367" s="547">
        <f>'[8]RCB 3 An3D-Asset &amp;Liability '!R367</f>
        <v>0</v>
      </c>
      <c r="S367" s="545">
        <f>'[8]RCB 3 An3D-Asset &amp;Liability '!S367</f>
        <v>0</v>
      </c>
      <c r="T367" s="545">
        <f>'[8]RCB 3 An3D-Asset &amp;Liability '!T367</f>
        <v>0</v>
      </c>
      <c r="U367" s="545">
        <f>'[8]RCB 3 An3D-Asset &amp;Liability '!U367</f>
        <v>0</v>
      </c>
      <c r="V367" s="546">
        <f>'[8]RCB 3 An3D-Asset &amp;Liability '!V367</f>
        <v>0</v>
      </c>
      <c r="W367" s="547">
        <f>'[8]RCB 3 An3D-Asset &amp;Liability '!W367</f>
        <v>99369.676243637339</v>
      </c>
      <c r="X367" s="545">
        <f>'[8]RCB 3 An3D-Asset &amp;Liability '!X367</f>
        <v>71922.932213446838</v>
      </c>
      <c r="Y367" s="546">
        <f>'[8]RCB 3 An3D-Asset &amp;Liability '!Y367</f>
        <v>413.21223704645854</v>
      </c>
      <c r="Z367" s="151"/>
      <c r="AA367" s="169">
        <f>'[8]RCB 3 An3D-Asset &amp;Liability '!AA367</f>
        <v>0</v>
      </c>
      <c r="AB367" s="170">
        <f>'[8]RCB 3 An3D-Asset &amp;Liability '!AB367</f>
        <v>0</v>
      </c>
      <c r="AC367" s="171">
        <f>'[8]RCB 3 An3D-Asset &amp;Liability '!AC367</f>
        <v>0</v>
      </c>
      <c r="AD367" s="169">
        <f>'[8]RCB 3 An3D-Asset &amp;Liability '!AD367</f>
        <v>0</v>
      </c>
      <c r="AE367" s="170">
        <f>'[8]RCB 3 An3D-Asset &amp;Liability '!AE367</f>
        <v>0</v>
      </c>
      <c r="AF367" s="170">
        <f>'[8]RCB 3 An3D-Asset &amp;Liability '!AF367</f>
        <v>0</v>
      </c>
      <c r="AG367" s="169">
        <f>'[8]RCB 3 An3D-Asset &amp;Liability '!AG367</f>
        <v>0</v>
      </c>
      <c r="AH367" s="170">
        <f>'[8]RCB 3 An3D-Asset &amp;Liability '!AH367</f>
        <v>0</v>
      </c>
      <c r="AI367" s="170">
        <f>'[8]RCB 3 An3D-Asset &amp;Liability '!AI367</f>
        <v>0</v>
      </c>
      <c r="AJ367" s="171">
        <f>'[8]RCB 3 An3D-Asset &amp;Liability '!AJ367</f>
        <v>0</v>
      </c>
      <c r="AK367" s="170">
        <f>'[8]RCB 3 An3D-Asset &amp;Liability '!AK367</f>
        <v>0</v>
      </c>
      <c r="AL367" s="170">
        <f>'[8]RCB 3 An3D-Asset &amp;Liability '!AL367</f>
        <v>0</v>
      </c>
      <c r="AM367" s="170">
        <f>'[8]RCB 3 An3D-Asset &amp;Liability '!AM367</f>
        <v>0</v>
      </c>
      <c r="AN367" s="169">
        <f>'[8]RCB 3 An3D-Asset &amp;Liability '!AN367</f>
        <v>0</v>
      </c>
      <c r="AO367" s="170">
        <f>'[8]RCB 3 An3D-Asset &amp;Liability '!AO367</f>
        <v>0</v>
      </c>
      <c r="AP367" s="171">
        <f>'[8]RCB 3 An3D-Asset &amp;Liability '!AP367</f>
        <v>0</v>
      </c>
    </row>
    <row r="368" spans="1:42">
      <c r="A368" s="168">
        <f>'[8]RCB 3 An3D-Asset &amp;Liability '!A368</f>
        <v>52871</v>
      </c>
      <c r="B368" s="545">
        <f>'[8]RCB 3 An3D-Asset &amp;Liability '!B368</f>
        <v>0</v>
      </c>
      <c r="C368" s="545">
        <f>'[8]RCB 3 An3D-Asset &amp;Liability '!C368</f>
        <v>0</v>
      </c>
      <c r="D368" s="546">
        <f>'[8]RCB 3 An3D-Asset &amp;Liability '!D368</f>
        <v>0</v>
      </c>
      <c r="E368" s="547">
        <f>'[8]RCB 3 An3D-Asset &amp;Liability '!E368</f>
        <v>0</v>
      </c>
      <c r="F368" s="545">
        <f>'[8]RCB 3 An3D-Asset &amp;Liability '!F368</f>
        <v>0</v>
      </c>
      <c r="G368" s="545">
        <f>'[8]RCB 3 An3D-Asset &amp;Liability '!G368</f>
        <v>0</v>
      </c>
      <c r="H368" s="545">
        <f>'[8]RCB 3 An3D-Asset &amp;Liability '!H368</f>
        <v>0</v>
      </c>
      <c r="I368" s="546">
        <f>'[8]RCB 3 An3D-Asset &amp;Liability '!I368</f>
        <v>0</v>
      </c>
      <c r="J368" s="547">
        <f>'[8]RCB 3 An3D-Asset &amp;Liability '!J368</f>
        <v>0</v>
      </c>
      <c r="K368" s="545">
        <f>'[8]RCB 3 An3D-Asset &amp;Liability '!K368</f>
        <v>1583993.4679316976</v>
      </c>
      <c r="L368" s="545">
        <f>'[8]RCB 3 An3D-Asset &amp;Liability '!L368</f>
        <v>69678.860311955723</v>
      </c>
      <c r="M368" s="545">
        <f>'[8]RCB 3 An3D-Asset &amp;Liability '!M368</f>
        <v>0</v>
      </c>
      <c r="N368" s="546">
        <f>'[8]RCB 3 An3D-Asset &amp;Liability '!N368</f>
        <v>4392.052242802336</v>
      </c>
      <c r="O368" s="547">
        <f>'[8]RCB 3 An3D-Asset &amp;Liability '!O368</f>
        <v>25770025.797601137</v>
      </c>
      <c r="P368" s="545">
        <f>'[8]RCB 3 An3D-Asset &amp;Liability '!P368</f>
        <v>1087879.9832077969</v>
      </c>
      <c r="Q368" s="546">
        <f>'[8]RCB 3 An3D-Asset &amp;Liability '!Q368</f>
        <v>51069.321252626571</v>
      </c>
      <c r="R368" s="547">
        <f>'[8]RCB 3 An3D-Asset &amp;Liability '!R368</f>
        <v>0</v>
      </c>
      <c r="S368" s="545">
        <f>'[8]RCB 3 An3D-Asset &amp;Liability '!S368</f>
        <v>0</v>
      </c>
      <c r="T368" s="545">
        <f>'[8]RCB 3 An3D-Asset &amp;Liability '!T368</f>
        <v>0</v>
      </c>
      <c r="U368" s="545">
        <f>'[8]RCB 3 An3D-Asset &amp;Liability '!U368</f>
        <v>0</v>
      </c>
      <c r="V368" s="546">
        <f>'[8]RCB 3 An3D-Asset &amp;Liability '!V368</f>
        <v>0</v>
      </c>
      <c r="W368" s="547">
        <f>'[8]RCB 3 An3D-Asset &amp;Liability '!W368</f>
        <v>27446.744030190479</v>
      </c>
      <c r="X368" s="545">
        <f>'[8]RCB 3 An3D-Asset &amp;Liability '!X368</f>
        <v>1883.0234835011577</v>
      </c>
      <c r="Y368" s="546">
        <f>'[8]RCB 3 An3D-Asset &amp;Liability '!Y368</f>
        <v>114.13271059220872</v>
      </c>
      <c r="Z368" s="151"/>
      <c r="AA368" s="169">
        <f>'[8]RCB 3 An3D-Asset &amp;Liability '!AA368</f>
        <v>0</v>
      </c>
      <c r="AB368" s="170">
        <f>'[8]RCB 3 An3D-Asset &amp;Liability '!AB368</f>
        <v>0</v>
      </c>
      <c r="AC368" s="171">
        <f>'[8]RCB 3 An3D-Asset &amp;Liability '!AC368</f>
        <v>0</v>
      </c>
      <c r="AD368" s="169">
        <f>'[8]RCB 3 An3D-Asset &amp;Liability '!AD368</f>
        <v>0</v>
      </c>
      <c r="AE368" s="170">
        <f>'[8]RCB 3 An3D-Asset &amp;Liability '!AE368</f>
        <v>0</v>
      </c>
      <c r="AF368" s="170">
        <f>'[8]RCB 3 An3D-Asset &amp;Liability '!AF368</f>
        <v>0</v>
      </c>
      <c r="AG368" s="169">
        <f>'[8]RCB 3 An3D-Asset &amp;Liability '!AG368</f>
        <v>0</v>
      </c>
      <c r="AH368" s="170">
        <f>'[8]RCB 3 An3D-Asset &amp;Liability '!AH368</f>
        <v>0</v>
      </c>
      <c r="AI368" s="170">
        <f>'[8]RCB 3 An3D-Asset &amp;Liability '!AI368</f>
        <v>0</v>
      </c>
      <c r="AJ368" s="171">
        <f>'[8]RCB 3 An3D-Asset &amp;Liability '!AJ368</f>
        <v>0</v>
      </c>
      <c r="AK368" s="170">
        <f>'[8]RCB 3 An3D-Asset &amp;Liability '!AK368</f>
        <v>0</v>
      </c>
      <c r="AL368" s="170">
        <f>'[8]RCB 3 An3D-Asset &amp;Liability '!AL368</f>
        <v>0</v>
      </c>
      <c r="AM368" s="170">
        <f>'[8]RCB 3 An3D-Asset &amp;Liability '!AM368</f>
        <v>0</v>
      </c>
      <c r="AN368" s="169">
        <f>'[8]RCB 3 An3D-Asset &amp;Liability '!AN368</f>
        <v>0</v>
      </c>
      <c r="AO368" s="170">
        <f>'[8]RCB 3 An3D-Asset &amp;Liability '!AO368</f>
        <v>0</v>
      </c>
      <c r="AP368" s="171">
        <f>'[8]RCB 3 An3D-Asset &amp;Liability '!AP368</f>
        <v>0</v>
      </c>
    </row>
    <row r="369" spans="1:42">
      <c r="A369" s="168">
        <f>'[8]RCB 3 An3D-Asset &amp;Liability '!A369</f>
        <v>52902</v>
      </c>
      <c r="B369" s="545">
        <f>'[8]RCB 3 An3D-Asset &amp;Liability '!B369</f>
        <v>0</v>
      </c>
      <c r="C369" s="545">
        <f>'[8]RCB 3 An3D-Asset &amp;Liability '!C369</f>
        <v>0</v>
      </c>
      <c r="D369" s="546">
        <f>'[8]RCB 3 An3D-Asset &amp;Liability '!D369</f>
        <v>0</v>
      </c>
      <c r="E369" s="547">
        <f>'[8]RCB 3 An3D-Asset &amp;Liability '!E369</f>
        <v>0</v>
      </c>
      <c r="F369" s="545">
        <f>'[8]RCB 3 An3D-Asset &amp;Liability '!F369</f>
        <v>0</v>
      </c>
      <c r="G369" s="545">
        <f>'[8]RCB 3 An3D-Asset &amp;Liability '!G369</f>
        <v>0</v>
      </c>
      <c r="H369" s="545">
        <f>'[8]RCB 3 An3D-Asset &amp;Liability '!H369</f>
        <v>0</v>
      </c>
      <c r="I369" s="546">
        <f>'[8]RCB 3 An3D-Asset &amp;Liability '!I369</f>
        <v>0</v>
      </c>
      <c r="J369" s="547">
        <f>'[8]RCB 3 An3D-Asset &amp;Liability '!J369</f>
        <v>0</v>
      </c>
      <c r="K369" s="545">
        <f>'[8]RCB 3 An3D-Asset &amp;Liability '!K369</f>
        <v>1514314.6076197408</v>
      </c>
      <c r="L369" s="545">
        <f>'[8]RCB 3 An3D-Asset &amp;Liability '!L369</f>
        <v>68967.865915348739</v>
      </c>
      <c r="M369" s="545">
        <f>'[8]RCB 3 An3D-Asset &amp;Liability '!M369</f>
        <v>0</v>
      </c>
      <c r="N369" s="546">
        <f>'[8]RCB 3 An3D-Asset &amp;Liability '!N369</f>
        <v>4202.6364854186986</v>
      </c>
      <c r="O369" s="547">
        <f>'[8]RCB 3 An3D-Asset &amp;Liability '!O369</f>
        <v>24682145.814393327</v>
      </c>
      <c r="P369" s="545">
        <f>'[8]RCB 3 An3D-Asset &amp;Liability '!P369</f>
        <v>1032920.1340907405</v>
      </c>
      <c r="Q369" s="546">
        <f>'[8]RCB 3 An3D-Asset &amp;Liability '!Q369</f>
        <v>48759.770597517847</v>
      </c>
      <c r="R369" s="547">
        <f>'[8]RCB 3 An3D-Asset &amp;Liability '!R369</f>
        <v>0</v>
      </c>
      <c r="S369" s="545">
        <f>'[8]RCB 3 An3D-Asset &amp;Liability '!S369</f>
        <v>0</v>
      </c>
      <c r="T369" s="545">
        <f>'[8]RCB 3 An3D-Asset &amp;Liability '!T369</f>
        <v>0</v>
      </c>
      <c r="U369" s="545">
        <f>'[8]RCB 3 An3D-Asset &amp;Liability '!U369</f>
        <v>0</v>
      </c>
      <c r="V369" s="546">
        <f>'[8]RCB 3 An3D-Asset &amp;Liability '!V369</f>
        <v>0</v>
      </c>
      <c r="W369" s="547">
        <f>'[8]RCB 3 An3D-Asset &amp;Liability '!W369</f>
        <v>25563.720546689317</v>
      </c>
      <c r="X369" s="545">
        <f>'[8]RCB 3 An3D-Asset &amp;Liability '!X369</f>
        <v>1890.8537228200421</v>
      </c>
      <c r="Y369" s="546">
        <f>'[8]RCB 3 An3D-Asset &amp;Liability '!Y369</f>
        <v>106.30247127331641</v>
      </c>
      <c r="Z369" s="151"/>
      <c r="AA369" s="169">
        <f>'[8]RCB 3 An3D-Asset &amp;Liability '!AA369</f>
        <v>0</v>
      </c>
      <c r="AB369" s="170">
        <f>'[8]RCB 3 An3D-Asset &amp;Liability '!AB369</f>
        <v>0</v>
      </c>
      <c r="AC369" s="171">
        <f>'[8]RCB 3 An3D-Asset &amp;Liability '!AC369</f>
        <v>0</v>
      </c>
      <c r="AD369" s="169">
        <f>'[8]RCB 3 An3D-Asset &amp;Liability '!AD369</f>
        <v>0</v>
      </c>
      <c r="AE369" s="170">
        <f>'[8]RCB 3 An3D-Asset &amp;Liability '!AE369</f>
        <v>0</v>
      </c>
      <c r="AF369" s="170">
        <f>'[8]RCB 3 An3D-Asset &amp;Liability '!AF369</f>
        <v>0</v>
      </c>
      <c r="AG369" s="169">
        <f>'[8]RCB 3 An3D-Asset &amp;Liability '!AG369</f>
        <v>0</v>
      </c>
      <c r="AH369" s="170">
        <f>'[8]RCB 3 An3D-Asset &amp;Liability '!AH369</f>
        <v>0</v>
      </c>
      <c r="AI369" s="170">
        <f>'[8]RCB 3 An3D-Asset &amp;Liability '!AI369</f>
        <v>0</v>
      </c>
      <c r="AJ369" s="171">
        <f>'[8]RCB 3 An3D-Asset &amp;Liability '!AJ369</f>
        <v>0</v>
      </c>
      <c r="AK369" s="170">
        <f>'[8]RCB 3 An3D-Asset &amp;Liability '!AK369</f>
        <v>0</v>
      </c>
      <c r="AL369" s="170">
        <f>'[8]RCB 3 An3D-Asset &amp;Liability '!AL369</f>
        <v>0</v>
      </c>
      <c r="AM369" s="170">
        <f>'[8]RCB 3 An3D-Asset &amp;Liability '!AM369</f>
        <v>0</v>
      </c>
      <c r="AN369" s="169">
        <f>'[8]RCB 3 An3D-Asset &amp;Liability '!AN369</f>
        <v>0</v>
      </c>
      <c r="AO369" s="170">
        <f>'[8]RCB 3 An3D-Asset &amp;Liability '!AO369</f>
        <v>0</v>
      </c>
      <c r="AP369" s="171">
        <f>'[8]RCB 3 An3D-Asset &amp;Liability '!AP369</f>
        <v>0</v>
      </c>
    </row>
    <row r="370" spans="1:42">
      <c r="A370" s="168">
        <f>'[8]RCB 3 An3D-Asset &amp;Liability '!A370</f>
        <v>52932</v>
      </c>
      <c r="B370" s="545">
        <f>'[8]RCB 3 An3D-Asset &amp;Liability '!B370</f>
        <v>0</v>
      </c>
      <c r="C370" s="545">
        <f>'[8]RCB 3 An3D-Asset &amp;Liability '!C370</f>
        <v>0</v>
      </c>
      <c r="D370" s="546">
        <f>'[8]RCB 3 An3D-Asset &amp;Liability '!D370</f>
        <v>0</v>
      </c>
      <c r="E370" s="547">
        <f>'[8]RCB 3 An3D-Asset &amp;Liability '!E370</f>
        <v>0</v>
      </c>
      <c r="F370" s="545">
        <f>'[8]RCB 3 An3D-Asset &amp;Liability '!F370</f>
        <v>0</v>
      </c>
      <c r="G370" s="545">
        <f>'[8]RCB 3 An3D-Asset &amp;Liability '!G370</f>
        <v>0</v>
      </c>
      <c r="H370" s="545">
        <f>'[8]RCB 3 An3D-Asset &amp;Liability '!H370</f>
        <v>0</v>
      </c>
      <c r="I370" s="546">
        <f>'[8]RCB 3 An3D-Asset &amp;Liability '!I370</f>
        <v>0</v>
      </c>
      <c r="J370" s="547">
        <f>'[8]RCB 3 An3D-Asset &amp;Liability '!J370</f>
        <v>0</v>
      </c>
      <c r="K370" s="545">
        <f>'[8]RCB 3 An3D-Asset &amp;Liability '!K370</f>
        <v>1445346.7417043915</v>
      </c>
      <c r="L370" s="545">
        <f>'[8]RCB 3 An3D-Asset &amp;Liability '!L370</f>
        <v>66665.940834251465</v>
      </c>
      <c r="M370" s="545">
        <f>'[8]RCB 3 An3D-Asset &amp;Liability '!M370</f>
        <v>0</v>
      </c>
      <c r="N370" s="546">
        <f>'[8]RCB 3 An3D-Asset &amp;Liability '!N370</f>
        <v>4014.9014173089831</v>
      </c>
      <c r="O370" s="547">
        <f>'[8]RCB 3 An3D-Asset &amp;Liability '!O370</f>
        <v>23649225.680302594</v>
      </c>
      <c r="P370" s="545">
        <f>'[8]RCB 3 An3D-Asset &amp;Liability '!P370</f>
        <v>1507448.4211495351</v>
      </c>
      <c r="Q370" s="546">
        <f>'[8]RCB 3 An3D-Asset &amp;Liability '!Q370</f>
        <v>46569.100386114282</v>
      </c>
      <c r="R370" s="547">
        <f>'[8]RCB 3 An3D-Asset &amp;Liability '!R370</f>
        <v>0</v>
      </c>
      <c r="S370" s="545">
        <f>'[8]RCB 3 An3D-Asset &amp;Liability '!S370</f>
        <v>0</v>
      </c>
      <c r="T370" s="545">
        <f>'[8]RCB 3 An3D-Asset &amp;Liability '!T370</f>
        <v>0</v>
      </c>
      <c r="U370" s="545">
        <f>'[8]RCB 3 An3D-Asset &amp;Liability '!U370</f>
        <v>0</v>
      </c>
      <c r="V370" s="546">
        <f>'[8]RCB 3 An3D-Asset &amp;Liability '!V370</f>
        <v>0</v>
      </c>
      <c r="W370" s="547">
        <f>'[8]RCB 3 An3D-Asset &amp;Liability '!W370</f>
        <v>23672.866823869277</v>
      </c>
      <c r="X370" s="545">
        <f>'[8]RCB 3 An3D-Asset &amp;Liability '!X370</f>
        <v>1898.7165228841016</v>
      </c>
      <c r="Y370" s="546">
        <f>'[8]RCB 3 An3D-Asset &amp;Liability '!Y370</f>
        <v>98.439671209256403</v>
      </c>
      <c r="Z370" s="151"/>
      <c r="AA370" s="169">
        <f>'[8]RCB 3 An3D-Asset &amp;Liability '!AA370</f>
        <v>0</v>
      </c>
      <c r="AB370" s="170">
        <f>'[8]RCB 3 An3D-Asset &amp;Liability '!AB370</f>
        <v>0</v>
      </c>
      <c r="AC370" s="171">
        <f>'[8]RCB 3 An3D-Asset &amp;Liability '!AC370</f>
        <v>0</v>
      </c>
      <c r="AD370" s="169">
        <f>'[8]RCB 3 An3D-Asset &amp;Liability '!AD370</f>
        <v>0</v>
      </c>
      <c r="AE370" s="170">
        <f>'[8]RCB 3 An3D-Asset &amp;Liability '!AE370</f>
        <v>0</v>
      </c>
      <c r="AF370" s="170">
        <f>'[8]RCB 3 An3D-Asset &amp;Liability '!AF370</f>
        <v>0</v>
      </c>
      <c r="AG370" s="169">
        <f>'[8]RCB 3 An3D-Asset &amp;Liability '!AG370</f>
        <v>0</v>
      </c>
      <c r="AH370" s="170">
        <f>'[8]RCB 3 An3D-Asset &amp;Liability '!AH370</f>
        <v>0</v>
      </c>
      <c r="AI370" s="170">
        <f>'[8]RCB 3 An3D-Asset &amp;Liability '!AI370</f>
        <v>0</v>
      </c>
      <c r="AJ370" s="171">
        <f>'[8]RCB 3 An3D-Asset &amp;Liability '!AJ370</f>
        <v>0</v>
      </c>
      <c r="AK370" s="170">
        <f>'[8]RCB 3 An3D-Asset &amp;Liability '!AK370</f>
        <v>0</v>
      </c>
      <c r="AL370" s="170">
        <f>'[8]RCB 3 An3D-Asset &amp;Liability '!AL370</f>
        <v>0</v>
      </c>
      <c r="AM370" s="170">
        <f>'[8]RCB 3 An3D-Asset &amp;Liability '!AM370</f>
        <v>0</v>
      </c>
      <c r="AN370" s="169">
        <f>'[8]RCB 3 An3D-Asset &amp;Liability '!AN370</f>
        <v>0</v>
      </c>
      <c r="AO370" s="170">
        <f>'[8]RCB 3 An3D-Asset &amp;Liability '!AO370</f>
        <v>0</v>
      </c>
      <c r="AP370" s="171">
        <f>'[8]RCB 3 An3D-Asset &amp;Liability '!AP370</f>
        <v>0</v>
      </c>
    </row>
    <row r="371" spans="1:42">
      <c r="A371" s="168">
        <f>'[8]RCB 3 An3D-Asset &amp;Liability '!A371</f>
        <v>52963</v>
      </c>
      <c r="B371" s="545">
        <f>'[8]RCB 3 An3D-Asset &amp;Liability '!B371</f>
        <v>0</v>
      </c>
      <c r="C371" s="545">
        <f>'[8]RCB 3 An3D-Asset &amp;Liability '!C371</f>
        <v>0</v>
      </c>
      <c r="D371" s="546">
        <f>'[8]RCB 3 An3D-Asset &amp;Liability '!D371</f>
        <v>0</v>
      </c>
      <c r="E371" s="547">
        <f>'[8]RCB 3 An3D-Asset &amp;Liability '!E371</f>
        <v>0</v>
      </c>
      <c r="F371" s="545">
        <f>'[8]RCB 3 An3D-Asset &amp;Liability '!F371</f>
        <v>0</v>
      </c>
      <c r="G371" s="545">
        <f>'[8]RCB 3 An3D-Asset &amp;Liability '!G371</f>
        <v>0</v>
      </c>
      <c r="H371" s="545">
        <f>'[8]RCB 3 An3D-Asset &amp;Liability '!H371</f>
        <v>0</v>
      </c>
      <c r="I371" s="546">
        <f>'[8]RCB 3 An3D-Asset &amp;Liability '!I371</f>
        <v>0</v>
      </c>
      <c r="J371" s="547">
        <f>'[8]RCB 3 An3D-Asset &amp;Liability '!J371</f>
        <v>0</v>
      </c>
      <c r="K371" s="545">
        <f>'[8]RCB 3 An3D-Asset &amp;Liability '!K371</f>
        <v>1378680.8008701405</v>
      </c>
      <c r="L371" s="545">
        <f>'[8]RCB 3 An3D-Asset &amp;Liability '!L371</f>
        <v>66376.366320344343</v>
      </c>
      <c r="M371" s="545">
        <f>'[8]RCB 3 An3D-Asset &amp;Liability '!M371</f>
        <v>0</v>
      </c>
      <c r="N371" s="546">
        <f>'[8]RCB 3 An3D-Asset &amp;Liability '!N371</f>
        <v>3834.2554728202213</v>
      </c>
      <c r="O371" s="547">
        <f>'[8]RCB 3 An3D-Asset &amp;Liability '!O371</f>
        <v>22141777.259153061</v>
      </c>
      <c r="P371" s="545">
        <f>'[8]RCB 3 An3D-Asset &amp;Liability '!P371</f>
        <v>1342415.690407803</v>
      </c>
      <c r="Q371" s="546">
        <f>'[8]RCB 3 An3D-Asset &amp;Liability '!Q371</f>
        <v>43838.852420576724</v>
      </c>
      <c r="R371" s="547">
        <f>'[8]RCB 3 An3D-Asset &amp;Liability '!R371</f>
        <v>0</v>
      </c>
      <c r="S371" s="545">
        <f>'[8]RCB 3 An3D-Asset &amp;Liability '!S371</f>
        <v>0</v>
      </c>
      <c r="T371" s="545">
        <f>'[8]RCB 3 An3D-Asset &amp;Liability '!T371</f>
        <v>0</v>
      </c>
      <c r="U371" s="545">
        <f>'[8]RCB 3 An3D-Asset &amp;Liability '!U371</f>
        <v>0</v>
      </c>
      <c r="V371" s="546">
        <f>'[8]RCB 3 An3D-Asset &amp;Liability '!V371</f>
        <v>0</v>
      </c>
      <c r="W371" s="547">
        <f>'[8]RCB 3 An3D-Asset &amp;Liability '!W371</f>
        <v>21774.150300985173</v>
      </c>
      <c r="X371" s="545">
        <f>'[8]RCB 3 An3D-Asset &amp;Liability '!X371</f>
        <v>1831.0934934993311</v>
      </c>
      <c r="Y371" s="546">
        <f>'[8]RCB 3 An3D-Asset &amp;Liability '!Y371</f>
        <v>90.544175001596699</v>
      </c>
      <c r="Z371" s="151"/>
      <c r="AA371" s="169">
        <f>'[8]RCB 3 An3D-Asset &amp;Liability '!AA371</f>
        <v>0</v>
      </c>
      <c r="AB371" s="170">
        <f>'[8]RCB 3 An3D-Asset &amp;Liability '!AB371</f>
        <v>0</v>
      </c>
      <c r="AC371" s="171">
        <f>'[8]RCB 3 An3D-Asset &amp;Liability '!AC371</f>
        <v>0</v>
      </c>
      <c r="AD371" s="169">
        <f>'[8]RCB 3 An3D-Asset &amp;Liability '!AD371</f>
        <v>0</v>
      </c>
      <c r="AE371" s="170">
        <f>'[8]RCB 3 An3D-Asset &amp;Liability '!AE371</f>
        <v>0</v>
      </c>
      <c r="AF371" s="170">
        <f>'[8]RCB 3 An3D-Asset &amp;Liability '!AF371</f>
        <v>0</v>
      </c>
      <c r="AG371" s="169">
        <f>'[8]RCB 3 An3D-Asset &amp;Liability '!AG371</f>
        <v>0</v>
      </c>
      <c r="AH371" s="170">
        <f>'[8]RCB 3 An3D-Asset &amp;Liability '!AH371</f>
        <v>0</v>
      </c>
      <c r="AI371" s="170">
        <f>'[8]RCB 3 An3D-Asset &amp;Liability '!AI371</f>
        <v>0</v>
      </c>
      <c r="AJ371" s="171">
        <f>'[8]RCB 3 An3D-Asset &amp;Liability '!AJ371</f>
        <v>0</v>
      </c>
      <c r="AK371" s="170">
        <f>'[8]RCB 3 An3D-Asset &amp;Liability '!AK371</f>
        <v>0</v>
      </c>
      <c r="AL371" s="170">
        <f>'[8]RCB 3 An3D-Asset &amp;Liability '!AL371</f>
        <v>0</v>
      </c>
      <c r="AM371" s="170">
        <f>'[8]RCB 3 An3D-Asset &amp;Liability '!AM371</f>
        <v>0</v>
      </c>
      <c r="AN371" s="169">
        <f>'[8]RCB 3 An3D-Asset &amp;Liability '!AN371</f>
        <v>0</v>
      </c>
      <c r="AO371" s="170">
        <f>'[8]RCB 3 An3D-Asset &amp;Liability '!AO371</f>
        <v>0</v>
      </c>
      <c r="AP371" s="171">
        <f>'[8]RCB 3 An3D-Asset &amp;Liability '!AP371</f>
        <v>0</v>
      </c>
    </row>
    <row r="372" spans="1:42">
      <c r="A372" s="168">
        <f>'[8]RCB 3 An3D-Asset &amp;Liability '!A372</f>
        <v>52994</v>
      </c>
      <c r="B372" s="545">
        <f>'[8]RCB 3 An3D-Asset &amp;Liability '!B372</f>
        <v>0</v>
      </c>
      <c r="C372" s="545">
        <f>'[8]RCB 3 An3D-Asset &amp;Liability '!C372</f>
        <v>0</v>
      </c>
      <c r="D372" s="546">
        <f>'[8]RCB 3 An3D-Asset &amp;Liability '!D372</f>
        <v>0</v>
      </c>
      <c r="E372" s="547">
        <f>'[8]RCB 3 An3D-Asset &amp;Liability '!E372</f>
        <v>0</v>
      </c>
      <c r="F372" s="545">
        <f>'[8]RCB 3 An3D-Asset &amp;Liability '!F372</f>
        <v>0</v>
      </c>
      <c r="G372" s="545">
        <f>'[8]RCB 3 An3D-Asset &amp;Liability '!G372</f>
        <v>0</v>
      </c>
      <c r="H372" s="545">
        <f>'[8]RCB 3 An3D-Asset &amp;Liability '!H372</f>
        <v>0</v>
      </c>
      <c r="I372" s="546">
        <f>'[8]RCB 3 An3D-Asset &amp;Liability '!I372</f>
        <v>0</v>
      </c>
      <c r="J372" s="547">
        <f>'[8]RCB 3 An3D-Asset &amp;Liability '!J372</f>
        <v>0</v>
      </c>
      <c r="K372" s="545">
        <f>'[8]RCB 3 An3D-Asset &amp;Liability '!K372</f>
        <v>1312304.4345497964</v>
      </c>
      <c r="L372" s="545">
        <f>'[8]RCB 3 An3D-Asset &amp;Liability '!L372</f>
        <v>65734.222502782533</v>
      </c>
      <c r="M372" s="545">
        <f>'[8]RCB 3 An3D-Asset &amp;Liability '!M372</f>
        <v>0</v>
      </c>
      <c r="N372" s="546">
        <f>'[8]RCB 3 An3D-Asset &amp;Liability '!N372</f>
        <v>3653.9990206482298</v>
      </c>
      <c r="O372" s="547">
        <f>'[8]RCB 3 An3D-Asset &amp;Liability '!O372</f>
        <v>20799361.568745263</v>
      </c>
      <c r="P372" s="545">
        <f>'[8]RCB 3 An3D-Asset &amp;Liability '!P372</f>
        <v>1185227.7635000106</v>
      </c>
      <c r="Q372" s="546">
        <f>'[8]RCB 3 An3D-Asset &amp;Liability '!Q372</f>
        <v>41250.361912787186</v>
      </c>
      <c r="R372" s="547">
        <f>'[8]RCB 3 An3D-Asset &amp;Liability '!R372</f>
        <v>0</v>
      </c>
      <c r="S372" s="545">
        <f>'[8]RCB 3 An3D-Asset &amp;Liability '!S372</f>
        <v>0</v>
      </c>
      <c r="T372" s="545">
        <f>'[8]RCB 3 An3D-Asset &amp;Liability '!T372</f>
        <v>0</v>
      </c>
      <c r="U372" s="545">
        <f>'[8]RCB 3 An3D-Asset &amp;Liability '!U372</f>
        <v>0</v>
      </c>
      <c r="V372" s="546">
        <f>'[8]RCB 3 An3D-Asset &amp;Liability '!V372</f>
        <v>0</v>
      </c>
      <c r="W372" s="547">
        <f>'[8]RCB 3 An3D-Asset &amp;Liability '!W372</f>
        <v>19943.056807485846</v>
      </c>
      <c r="X372" s="545">
        <f>'[8]RCB 3 An3D-Asset &amp;Liability '!X372</f>
        <v>1838.7077906097829</v>
      </c>
      <c r="Y372" s="546">
        <f>'[8]RCB 3 An3D-Asset &amp;Liability '!Y372</f>
        <v>82.92987789112864</v>
      </c>
      <c r="Z372" s="151"/>
      <c r="AA372" s="169">
        <f>'[8]RCB 3 An3D-Asset &amp;Liability '!AA372</f>
        <v>0</v>
      </c>
      <c r="AB372" s="170">
        <f>'[8]RCB 3 An3D-Asset &amp;Liability '!AB372</f>
        <v>0</v>
      </c>
      <c r="AC372" s="171">
        <f>'[8]RCB 3 An3D-Asset &amp;Liability '!AC372</f>
        <v>0</v>
      </c>
      <c r="AD372" s="169">
        <f>'[8]RCB 3 An3D-Asset &amp;Liability '!AD372</f>
        <v>0</v>
      </c>
      <c r="AE372" s="170">
        <f>'[8]RCB 3 An3D-Asset &amp;Liability '!AE372</f>
        <v>0</v>
      </c>
      <c r="AF372" s="170">
        <f>'[8]RCB 3 An3D-Asset &amp;Liability '!AF372</f>
        <v>0</v>
      </c>
      <c r="AG372" s="169">
        <f>'[8]RCB 3 An3D-Asset &amp;Liability '!AG372</f>
        <v>0</v>
      </c>
      <c r="AH372" s="170">
        <f>'[8]RCB 3 An3D-Asset &amp;Liability '!AH372</f>
        <v>0</v>
      </c>
      <c r="AI372" s="170">
        <f>'[8]RCB 3 An3D-Asset &amp;Liability '!AI372</f>
        <v>0</v>
      </c>
      <c r="AJ372" s="171">
        <f>'[8]RCB 3 An3D-Asset &amp;Liability '!AJ372</f>
        <v>0</v>
      </c>
      <c r="AK372" s="170">
        <f>'[8]RCB 3 An3D-Asset &amp;Liability '!AK372</f>
        <v>0</v>
      </c>
      <c r="AL372" s="170">
        <f>'[8]RCB 3 An3D-Asset &amp;Liability '!AL372</f>
        <v>0</v>
      </c>
      <c r="AM372" s="170">
        <f>'[8]RCB 3 An3D-Asset &amp;Liability '!AM372</f>
        <v>0</v>
      </c>
      <c r="AN372" s="169">
        <f>'[8]RCB 3 An3D-Asset &amp;Liability '!AN372</f>
        <v>0</v>
      </c>
      <c r="AO372" s="170">
        <f>'[8]RCB 3 An3D-Asset &amp;Liability '!AO372</f>
        <v>0</v>
      </c>
      <c r="AP372" s="171">
        <f>'[8]RCB 3 An3D-Asset &amp;Liability '!AP372</f>
        <v>0</v>
      </c>
    </row>
    <row r="373" spans="1:42">
      <c r="A373" s="168">
        <f>'[8]RCB 3 An3D-Asset &amp;Liability '!A373</f>
        <v>53022</v>
      </c>
      <c r="B373" s="545">
        <f>'[8]RCB 3 An3D-Asset &amp;Liability '!B373</f>
        <v>0</v>
      </c>
      <c r="C373" s="545">
        <f>'[8]RCB 3 An3D-Asset &amp;Liability '!C373</f>
        <v>0</v>
      </c>
      <c r="D373" s="546">
        <f>'[8]RCB 3 An3D-Asset &amp;Liability '!D373</f>
        <v>0</v>
      </c>
      <c r="E373" s="547">
        <f>'[8]RCB 3 An3D-Asset &amp;Liability '!E373</f>
        <v>0</v>
      </c>
      <c r="F373" s="545">
        <f>'[8]RCB 3 An3D-Asset &amp;Liability '!F373</f>
        <v>0</v>
      </c>
      <c r="G373" s="545">
        <f>'[8]RCB 3 An3D-Asset &amp;Liability '!G373</f>
        <v>0</v>
      </c>
      <c r="H373" s="545">
        <f>'[8]RCB 3 An3D-Asset &amp;Liability '!H373</f>
        <v>0</v>
      </c>
      <c r="I373" s="546">
        <f>'[8]RCB 3 An3D-Asset &amp;Liability '!I373</f>
        <v>0</v>
      </c>
      <c r="J373" s="547">
        <f>'[8]RCB 3 An3D-Asset &amp;Liability '!J373</f>
        <v>0</v>
      </c>
      <c r="K373" s="545">
        <f>'[8]RCB 3 An3D-Asset &amp;Liability '!K373</f>
        <v>1246570.2120470146</v>
      </c>
      <c r="L373" s="545">
        <f>'[8]RCB 3 An3D-Asset &amp;Liability '!L373</f>
        <v>65407.04425682986</v>
      </c>
      <c r="M373" s="545">
        <f>'[8]RCB 3 An3D-Asset &amp;Liability '!M373</f>
        <v>0</v>
      </c>
      <c r="N373" s="546">
        <f>'[8]RCB 3 An3D-Asset &amp;Liability '!N373</f>
        <v>3475.5369798535985</v>
      </c>
      <c r="O373" s="547">
        <f>'[8]RCB 3 An3D-Asset &amp;Liability '!O373</f>
        <v>19614133.805245243</v>
      </c>
      <c r="P373" s="545">
        <f>'[8]RCB 3 An3D-Asset &amp;Liability '!P373</f>
        <v>1159784.0734943307</v>
      </c>
      <c r="Q373" s="546">
        <f>'[8]RCB 3 An3D-Asset &amp;Liability '!Q373</f>
        <v>38812.618547708014</v>
      </c>
      <c r="R373" s="547">
        <f>'[8]RCB 3 An3D-Asset &amp;Liability '!R373</f>
        <v>0</v>
      </c>
      <c r="S373" s="545">
        <f>'[8]RCB 3 An3D-Asset &amp;Liability '!S373</f>
        <v>0</v>
      </c>
      <c r="T373" s="545">
        <f>'[8]RCB 3 An3D-Asset &amp;Liability '!T373</f>
        <v>0</v>
      </c>
      <c r="U373" s="545">
        <f>'[8]RCB 3 An3D-Asset &amp;Liability '!U373</f>
        <v>0</v>
      </c>
      <c r="V373" s="546">
        <f>'[8]RCB 3 An3D-Asset &amp;Liability '!V373</f>
        <v>0</v>
      </c>
      <c r="W373" s="547">
        <f>'[8]RCB 3 An3D-Asset &amp;Liability '!W373</f>
        <v>18104.349016876058</v>
      </c>
      <c r="X373" s="545">
        <f>'[8]RCB 3 An3D-Asset &amp;Liability '!X373</f>
        <v>1846.3537505057277</v>
      </c>
      <c r="Y373" s="546">
        <f>'[8]RCB 3 An3D-Asset &amp;Liability '!Y373</f>
        <v>75.283917995176282</v>
      </c>
      <c r="Z373" s="151"/>
      <c r="AA373" s="169">
        <f>'[8]RCB 3 An3D-Asset &amp;Liability '!AA373</f>
        <v>0</v>
      </c>
      <c r="AB373" s="170">
        <f>'[8]RCB 3 An3D-Asset &amp;Liability '!AB373</f>
        <v>0</v>
      </c>
      <c r="AC373" s="171">
        <f>'[8]RCB 3 An3D-Asset &amp;Liability '!AC373</f>
        <v>0</v>
      </c>
      <c r="AD373" s="169">
        <f>'[8]RCB 3 An3D-Asset &amp;Liability '!AD373</f>
        <v>0</v>
      </c>
      <c r="AE373" s="170">
        <f>'[8]RCB 3 An3D-Asset &amp;Liability '!AE373</f>
        <v>0</v>
      </c>
      <c r="AF373" s="170">
        <f>'[8]RCB 3 An3D-Asset &amp;Liability '!AF373</f>
        <v>0</v>
      </c>
      <c r="AG373" s="169">
        <f>'[8]RCB 3 An3D-Asset &amp;Liability '!AG373</f>
        <v>0</v>
      </c>
      <c r="AH373" s="170">
        <f>'[8]RCB 3 An3D-Asset &amp;Liability '!AH373</f>
        <v>0</v>
      </c>
      <c r="AI373" s="170">
        <f>'[8]RCB 3 An3D-Asset &amp;Liability '!AI373</f>
        <v>0</v>
      </c>
      <c r="AJ373" s="171">
        <f>'[8]RCB 3 An3D-Asset &amp;Liability '!AJ373</f>
        <v>0</v>
      </c>
      <c r="AK373" s="170">
        <f>'[8]RCB 3 An3D-Asset &amp;Liability '!AK373</f>
        <v>0</v>
      </c>
      <c r="AL373" s="170">
        <f>'[8]RCB 3 An3D-Asset &amp;Liability '!AL373</f>
        <v>0</v>
      </c>
      <c r="AM373" s="170">
        <f>'[8]RCB 3 An3D-Asset &amp;Liability '!AM373</f>
        <v>0</v>
      </c>
      <c r="AN373" s="169">
        <f>'[8]RCB 3 An3D-Asset &amp;Liability '!AN373</f>
        <v>0</v>
      </c>
      <c r="AO373" s="170">
        <f>'[8]RCB 3 An3D-Asset &amp;Liability '!AO373</f>
        <v>0</v>
      </c>
      <c r="AP373" s="171">
        <f>'[8]RCB 3 An3D-Asset &amp;Liability '!AP373</f>
        <v>0</v>
      </c>
    </row>
    <row r="374" spans="1:42">
      <c r="A374" s="168">
        <f>'[8]RCB 3 An3D-Asset &amp;Liability '!A374</f>
        <v>53053</v>
      </c>
      <c r="B374" s="545">
        <f>'[8]RCB 3 An3D-Asset &amp;Liability '!B374</f>
        <v>0</v>
      </c>
      <c r="C374" s="545">
        <f>'[8]RCB 3 An3D-Asset &amp;Liability '!C374</f>
        <v>0</v>
      </c>
      <c r="D374" s="546">
        <f>'[8]RCB 3 An3D-Asset &amp;Liability '!D374</f>
        <v>0</v>
      </c>
      <c r="E374" s="547">
        <f>'[8]RCB 3 An3D-Asset &amp;Liability '!E374</f>
        <v>0</v>
      </c>
      <c r="F374" s="545">
        <f>'[8]RCB 3 An3D-Asset &amp;Liability '!F374</f>
        <v>0</v>
      </c>
      <c r="G374" s="545">
        <f>'[8]RCB 3 An3D-Asset &amp;Liability '!G374</f>
        <v>0</v>
      </c>
      <c r="H374" s="545">
        <f>'[8]RCB 3 An3D-Asset &amp;Liability '!H374</f>
        <v>0</v>
      </c>
      <c r="I374" s="546">
        <f>'[8]RCB 3 An3D-Asset &amp;Liability '!I374</f>
        <v>0</v>
      </c>
      <c r="J374" s="547">
        <f>'[8]RCB 3 An3D-Asset &amp;Liability '!J374</f>
        <v>0</v>
      </c>
      <c r="K374" s="545">
        <f>'[8]RCB 3 An3D-Asset &amp;Liability '!K374</f>
        <v>1181163.1677901838</v>
      </c>
      <c r="L374" s="545">
        <f>'[8]RCB 3 An3D-Asset &amp;Liability '!L374</f>
        <v>63715.859609948217</v>
      </c>
      <c r="M374" s="545">
        <f>'[8]RCB 3 An3D-Asset &amp;Liability '!M374</f>
        <v>0</v>
      </c>
      <c r="N374" s="546">
        <f>'[8]RCB 3 An3D-Asset &amp;Liability '!N374</f>
        <v>3297.1833273590782</v>
      </c>
      <c r="O374" s="547">
        <f>'[8]RCB 3 An3D-Asset &amp;Liability '!O374</f>
        <v>18454349.731750909</v>
      </c>
      <c r="P374" s="545">
        <f>'[8]RCB 3 An3D-Asset &amp;Liability '!P374</f>
        <v>1410967.3747864217</v>
      </c>
      <c r="Q374" s="546">
        <f>'[8]RCB 3 An3D-Asset &amp;Liability '!Q374</f>
        <v>36213.742364877486</v>
      </c>
      <c r="R374" s="547">
        <f>'[8]RCB 3 An3D-Asset &amp;Liability '!R374</f>
        <v>0</v>
      </c>
      <c r="S374" s="545">
        <f>'[8]RCB 3 An3D-Asset &amp;Liability '!S374</f>
        <v>0</v>
      </c>
      <c r="T374" s="545">
        <f>'[8]RCB 3 An3D-Asset &amp;Liability '!T374</f>
        <v>0</v>
      </c>
      <c r="U374" s="545">
        <f>'[8]RCB 3 An3D-Asset &amp;Liability '!U374</f>
        <v>0</v>
      </c>
      <c r="V374" s="546">
        <f>'[8]RCB 3 An3D-Asset &amp;Liability '!V374</f>
        <v>0</v>
      </c>
      <c r="W374" s="547">
        <f>'[8]RCB 3 An3D-Asset &amp;Liability '!W374</f>
        <v>16257.995266370332</v>
      </c>
      <c r="X374" s="545">
        <f>'[8]RCB 3 An3D-Asset &amp;Liability '!X374</f>
        <v>1362.4220690540899</v>
      </c>
      <c r="Y374" s="546">
        <f>'[8]RCB 3 An3D-Asset &amp;Liability '!Y374</f>
        <v>67.606163649323307</v>
      </c>
      <c r="Z374" s="151"/>
      <c r="AA374" s="169">
        <f>'[8]RCB 3 An3D-Asset &amp;Liability '!AA374</f>
        <v>0</v>
      </c>
      <c r="AB374" s="170">
        <f>'[8]RCB 3 An3D-Asset &amp;Liability '!AB374</f>
        <v>0</v>
      </c>
      <c r="AC374" s="171">
        <f>'[8]RCB 3 An3D-Asset &amp;Liability '!AC374</f>
        <v>0</v>
      </c>
      <c r="AD374" s="169">
        <f>'[8]RCB 3 An3D-Asset &amp;Liability '!AD374</f>
        <v>0</v>
      </c>
      <c r="AE374" s="170">
        <f>'[8]RCB 3 An3D-Asset &amp;Liability '!AE374</f>
        <v>0</v>
      </c>
      <c r="AF374" s="170">
        <f>'[8]RCB 3 An3D-Asset &amp;Liability '!AF374</f>
        <v>0</v>
      </c>
      <c r="AG374" s="169">
        <f>'[8]RCB 3 An3D-Asset &amp;Liability '!AG374</f>
        <v>0</v>
      </c>
      <c r="AH374" s="170">
        <f>'[8]RCB 3 An3D-Asset &amp;Liability '!AH374</f>
        <v>0</v>
      </c>
      <c r="AI374" s="170">
        <f>'[8]RCB 3 An3D-Asset &amp;Liability '!AI374</f>
        <v>0</v>
      </c>
      <c r="AJ374" s="171">
        <f>'[8]RCB 3 An3D-Asset &amp;Liability '!AJ374</f>
        <v>0</v>
      </c>
      <c r="AK374" s="170">
        <f>'[8]RCB 3 An3D-Asset &amp;Liability '!AK374</f>
        <v>0</v>
      </c>
      <c r="AL374" s="170">
        <f>'[8]RCB 3 An3D-Asset &amp;Liability '!AL374</f>
        <v>0</v>
      </c>
      <c r="AM374" s="170">
        <f>'[8]RCB 3 An3D-Asset &amp;Liability '!AM374</f>
        <v>0</v>
      </c>
      <c r="AN374" s="169">
        <f>'[8]RCB 3 An3D-Asset &amp;Liability '!AN374</f>
        <v>0</v>
      </c>
      <c r="AO374" s="170">
        <f>'[8]RCB 3 An3D-Asset &amp;Liability '!AO374</f>
        <v>0</v>
      </c>
      <c r="AP374" s="171">
        <f>'[8]RCB 3 An3D-Asset &amp;Liability '!AP374</f>
        <v>0</v>
      </c>
    </row>
    <row r="375" spans="1:42">
      <c r="A375" s="168">
        <f>'[8]RCB 3 An3D-Asset &amp;Liability '!A375</f>
        <v>53083</v>
      </c>
      <c r="B375" s="545">
        <f>'[8]RCB 3 An3D-Asset &amp;Liability '!B375</f>
        <v>0</v>
      </c>
      <c r="C375" s="545">
        <f>'[8]RCB 3 An3D-Asset &amp;Liability '!C375</f>
        <v>0</v>
      </c>
      <c r="D375" s="546">
        <f>'[8]RCB 3 An3D-Asset &amp;Liability '!D375</f>
        <v>0</v>
      </c>
      <c r="E375" s="547">
        <f>'[8]RCB 3 An3D-Asset &amp;Liability '!E375</f>
        <v>0</v>
      </c>
      <c r="F375" s="545">
        <f>'[8]RCB 3 An3D-Asset &amp;Liability '!F375</f>
        <v>0</v>
      </c>
      <c r="G375" s="545">
        <f>'[8]RCB 3 An3D-Asset &amp;Liability '!G375</f>
        <v>0</v>
      </c>
      <c r="H375" s="545">
        <f>'[8]RCB 3 An3D-Asset &amp;Liability '!H375</f>
        <v>0</v>
      </c>
      <c r="I375" s="546">
        <f>'[8]RCB 3 An3D-Asset &amp;Liability '!I375</f>
        <v>0</v>
      </c>
      <c r="J375" s="547">
        <f>'[8]RCB 3 An3D-Asset &amp;Liability '!J375</f>
        <v>0</v>
      </c>
      <c r="K375" s="545">
        <f>'[8]RCB 3 An3D-Asset &amp;Liability '!K375</f>
        <v>1117447.3081802356</v>
      </c>
      <c r="L375" s="545">
        <f>'[8]RCB 3 An3D-Asset &amp;Liability '!L375</f>
        <v>63443.405057287673</v>
      </c>
      <c r="M375" s="545">
        <f>'[8]RCB 3 An3D-Asset &amp;Liability '!M375</f>
        <v>0</v>
      </c>
      <c r="N375" s="546">
        <f>'[8]RCB 3 An3D-Asset &amp;Liability '!N375</f>
        <v>3122.217906210321</v>
      </c>
      <c r="O375" s="547">
        <f>'[8]RCB 3 An3D-Asset &amp;Liability '!O375</f>
        <v>17043382.356964499</v>
      </c>
      <c r="P375" s="545">
        <f>'[8]RCB 3 An3D-Asset &amp;Liability '!P375</f>
        <v>1578257.9943329531</v>
      </c>
      <c r="Q375" s="546">
        <f>'[8]RCB 3 An3D-Asset &amp;Liability '!Q375</f>
        <v>33783.203163433805</v>
      </c>
      <c r="R375" s="547">
        <f>'[8]RCB 3 An3D-Asset &amp;Liability '!R375</f>
        <v>0</v>
      </c>
      <c r="S375" s="545">
        <f>'[8]RCB 3 An3D-Asset &amp;Liability '!S375</f>
        <v>0</v>
      </c>
      <c r="T375" s="545">
        <f>'[8]RCB 3 An3D-Asset &amp;Liability '!T375</f>
        <v>0</v>
      </c>
      <c r="U375" s="545">
        <f>'[8]RCB 3 An3D-Asset &amp;Liability '!U375</f>
        <v>0</v>
      </c>
      <c r="V375" s="546">
        <f>'[8]RCB 3 An3D-Asset &amp;Liability '!V375</f>
        <v>0</v>
      </c>
      <c r="W375" s="547">
        <f>'[8]RCB 3 An3D-Asset &amp;Liability '!W375</f>
        <v>14895.573197316244</v>
      </c>
      <c r="X375" s="545">
        <f>'[8]RCB 3 An3D-Asset &amp;Liability '!X375</f>
        <v>1368.0874741579069</v>
      </c>
      <c r="Y375" s="546">
        <f>'[8]RCB 3 An3D-Asset &amp;Liability '!Y375</f>
        <v>61.940758545506711</v>
      </c>
      <c r="Z375" s="151"/>
      <c r="AA375" s="169">
        <f>'[8]RCB 3 An3D-Asset &amp;Liability '!AA375</f>
        <v>0</v>
      </c>
      <c r="AB375" s="170">
        <f>'[8]RCB 3 An3D-Asset &amp;Liability '!AB375</f>
        <v>0</v>
      </c>
      <c r="AC375" s="171">
        <f>'[8]RCB 3 An3D-Asset &amp;Liability '!AC375</f>
        <v>0</v>
      </c>
      <c r="AD375" s="169">
        <f>'[8]RCB 3 An3D-Asset &amp;Liability '!AD375</f>
        <v>0</v>
      </c>
      <c r="AE375" s="170">
        <f>'[8]RCB 3 An3D-Asset &amp;Liability '!AE375</f>
        <v>0</v>
      </c>
      <c r="AF375" s="170">
        <f>'[8]RCB 3 An3D-Asset &amp;Liability '!AF375</f>
        <v>0</v>
      </c>
      <c r="AG375" s="169">
        <f>'[8]RCB 3 An3D-Asset &amp;Liability '!AG375</f>
        <v>0</v>
      </c>
      <c r="AH375" s="170">
        <f>'[8]RCB 3 An3D-Asset &amp;Liability '!AH375</f>
        <v>0</v>
      </c>
      <c r="AI375" s="170">
        <f>'[8]RCB 3 An3D-Asset &amp;Liability '!AI375</f>
        <v>0</v>
      </c>
      <c r="AJ375" s="171">
        <f>'[8]RCB 3 An3D-Asset &amp;Liability '!AJ375</f>
        <v>0</v>
      </c>
      <c r="AK375" s="170">
        <f>'[8]RCB 3 An3D-Asset &amp;Liability '!AK375</f>
        <v>0</v>
      </c>
      <c r="AL375" s="170">
        <f>'[8]RCB 3 An3D-Asset &amp;Liability '!AL375</f>
        <v>0</v>
      </c>
      <c r="AM375" s="170">
        <f>'[8]RCB 3 An3D-Asset &amp;Liability '!AM375</f>
        <v>0</v>
      </c>
      <c r="AN375" s="169">
        <f>'[8]RCB 3 An3D-Asset &amp;Liability '!AN375</f>
        <v>0</v>
      </c>
      <c r="AO375" s="170">
        <f>'[8]RCB 3 An3D-Asset &amp;Liability '!AO375</f>
        <v>0</v>
      </c>
      <c r="AP375" s="171">
        <f>'[8]RCB 3 An3D-Asset &amp;Liability '!AP375</f>
        <v>0</v>
      </c>
    </row>
    <row r="376" spans="1:42">
      <c r="A376" s="168">
        <f>'[8]RCB 3 An3D-Asset &amp;Liability '!A376</f>
        <v>53114</v>
      </c>
      <c r="B376" s="545">
        <f>'[8]RCB 3 An3D-Asset &amp;Liability '!B376</f>
        <v>0</v>
      </c>
      <c r="C376" s="545">
        <f>'[8]RCB 3 An3D-Asset &amp;Liability '!C376</f>
        <v>0</v>
      </c>
      <c r="D376" s="546">
        <f>'[8]RCB 3 An3D-Asset &amp;Liability '!D376</f>
        <v>0</v>
      </c>
      <c r="E376" s="547">
        <f>'[8]RCB 3 An3D-Asset &amp;Liability '!E376</f>
        <v>0</v>
      </c>
      <c r="F376" s="545">
        <f>'[8]RCB 3 An3D-Asset &amp;Liability '!F376</f>
        <v>0</v>
      </c>
      <c r="G376" s="545">
        <f>'[8]RCB 3 An3D-Asset &amp;Liability '!G376</f>
        <v>0</v>
      </c>
      <c r="H376" s="545">
        <f>'[8]RCB 3 An3D-Asset &amp;Liability '!H376</f>
        <v>0</v>
      </c>
      <c r="I376" s="546">
        <f>'[8]RCB 3 An3D-Asset &amp;Liability '!I376</f>
        <v>0</v>
      </c>
      <c r="J376" s="547">
        <f>'[8]RCB 3 An3D-Asset &amp;Liability '!J376</f>
        <v>0</v>
      </c>
      <c r="K376" s="545">
        <f>'[8]RCB 3 An3D-Asset &amp;Liability '!K376</f>
        <v>1054003.903122948</v>
      </c>
      <c r="L376" s="545">
        <f>'[8]RCB 3 An3D-Asset &amp;Liability '!L376</f>
        <v>63125.16931511429</v>
      </c>
      <c r="M376" s="545">
        <f>'[8]RCB 3 An3D-Asset &amp;Liability '!M376</f>
        <v>0</v>
      </c>
      <c r="N376" s="546">
        <f>'[8]RCB 3 An3D-Asset &amp;Liability '!N376</f>
        <v>2947.2976709055174</v>
      </c>
      <c r="O376" s="547">
        <f>'[8]RCB 3 An3D-Asset &amp;Liability '!O376</f>
        <v>15465124.362631537</v>
      </c>
      <c r="P376" s="545">
        <f>'[8]RCB 3 An3D-Asset &amp;Liability '!P376</f>
        <v>750687.78222372907</v>
      </c>
      <c r="Q376" s="546">
        <f>'[8]RCB 3 An3D-Asset &amp;Liability '!Q376</f>
        <v>30456.649304535633</v>
      </c>
      <c r="R376" s="547">
        <f>'[8]RCB 3 An3D-Asset &amp;Liability '!R376</f>
        <v>0</v>
      </c>
      <c r="S376" s="545">
        <f>'[8]RCB 3 An3D-Asset &amp;Liability '!S376</f>
        <v>0</v>
      </c>
      <c r="T376" s="545">
        <f>'[8]RCB 3 An3D-Asset &amp;Liability '!T376</f>
        <v>0</v>
      </c>
      <c r="U376" s="545">
        <f>'[8]RCB 3 An3D-Asset &amp;Liability '!U376</f>
        <v>0</v>
      </c>
      <c r="V376" s="546">
        <f>'[8]RCB 3 An3D-Asset &amp;Liability '!V376</f>
        <v>0</v>
      </c>
      <c r="W376" s="547">
        <f>'[8]RCB 3 An3D-Asset &amp;Liability '!W376</f>
        <v>13527.485723158337</v>
      </c>
      <c r="X376" s="545">
        <f>'[8]RCB 3 An3D-Asset &amp;Liability '!X376</f>
        <v>1373.7764379046055</v>
      </c>
      <c r="Y376" s="546">
        <f>'[8]RCB 3 An3D-Asset &amp;Liability '!Y376</f>
        <v>56.251794798800077</v>
      </c>
      <c r="Z376" s="151"/>
      <c r="AA376" s="169">
        <f>'[8]RCB 3 An3D-Asset &amp;Liability '!AA376</f>
        <v>0</v>
      </c>
      <c r="AB376" s="170">
        <f>'[8]RCB 3 An3D-Asset &amp;Liability '!AB376</f>
        <v>0</v>
      </c>
      <c r="AC376" s="171">
        <f>'[8]RCB 3 An3D-Asset &amp;Liability '!AC376</f>
        <v>0</v>
      </c>
      <c r="AD376" s="169">
        <f>'[8]RCB 3 An3D-Asset &amp;Liability '!AD376</f>
        <v>0</v>
      </c>
      <c r="AE376" s="170">
        <f>'[8]RCB 3 An3D-Asset &amp;Liability '!AE376</f>
        <v>0</v>
      </c>
      <c r="AF376" s="170">
        <f>'[8]RCB 3 An3D-Asset &amp;Liability '!AF376</f>
        <v>0</v>
      </c>
      <c r="AG376" s="169">
        <f>'[8]RCB 3 An3D-Asset &amp;Liability '!AG376</f>
        <v>0</v>
      </c>
      <c r="AH376" s="170">
        <f>'[8]RCB 3 An3D-Asset &amp;Liability '!AH376</f>
        <v>0</v>
      </c>
      <c r="AI376" s="170">
        <f>'[8]RCB 3 An3D-Asset &amp;Liability '!AI376</f>
        <v>0</v>
      </c>
      <c r="AJ376" s="171">
        <f>'[8]RCB 3 An3D-Asset &amp;Liability '!AJ376</f>
        <v>0</v>
      </c>
      <c r="AK376" s="170">
        <f>'[8]RCB 3 An3D-Asset &amp;Liability '!AK376</f>
        <v>0</v>
      </c>
      <c r="AL376" s="170">
        <f>'[8]RCB 3 An3D-Asset &amp;Liability '!AL376</f>
        <v>0</v>
      </c>
      <c r="AM376" s="170">
        <f>'[8]RCB 3 An3D-Asset &amp;Liability '!AM376</f>
        <v>0</v>
      </c>
      <c r="AN376" s="169">
        <f>'[8]RCB 3 An3D-Asset &amp;Liability '!AN376</f>
        <v>0</v>
      </c>
      <c r="AO376" s="170">
        <f>'[8]RCB 3 An3D-Asset &amp;Liability '!AO376</f>
        <v>0</v>
      </c>
      <c r="AP376" s="171">
        <f>'[8]RCB 3 An3D-Asset &amp;Liability '!AP376</f>
        <v>0</v>
      </c>
    </row>
    <row r="377" spans="1:42">
      <c r="A377" s="168">
        <f>'[8]RCB 3 An3D-Asset &amp;Liability '!A377</f>
        <v>53144</v>
      </c>
      <c r="B377" s="545">
        <f>'[8]RCB 3 An3D-Asset &amp;Liability '!B377</f>
        <v>0</v>
      </c>
      <c r="C377" s="545">
        <f>'[8]RCB 3 An3D-Asset &amp;Liability '!C377</f>
        <v>0</v>
      </c>
      <c r="D377" s="546">
        <f>'[8]RCB 3 An3D-Asset &amp;Liability '!D377</f>
        <v>0</v>
      </c>
      <c r="E377" s="547">
        <f>'[8]RCB 3 An3D-Asset &amp;Liability '!E377</f>
        <v>0</v>
      </c>
      <c r="F377" s="545">
        <f>'[8]RCB 3 An3D-Asset &amp;Liability '!F377</f>
        <v>0</v>
      </c>
      <c r="G377" s="545">
        <f>'[8]RCB 3 An3D-Asset &amp;Liability '!G377</f>
        <v>0</v>
      </c>
      <c r="H377" s="545">
        <f>'[8]RCB 3 An3D-Asset &amp;Liability '!H377</f>
        <v>0</v>
      </c>
      <c r="I377" s="546">
        <f>'[8]RCB 3 An3D-Asset &amp;Liability '!I377</f>
        <v>0</v>
      </c>
      <c r="J377" s="547">
        <f>'[8]RCB 3 An3D-Asset &amp;Liability '!J377</f>
        <v>0</v>
      </c>
      <c r="K377" s="545">
        <f>'[8]RCB 3 An3D-Asset &amp;Liability '!K377</f>
        <v>990878.73380783387</v>
      </c>
      <c r="L377" s="545">
        <f>'[8]RCB 3 An3D-Asset &amp;Liability '!L377</f>
        <v>62697.660046929581</v>
      </c>
      <c r="M377" s="545">
        <f>'[8]RCB 3 An3D-Asset &amp;Liability '!M377</f>
        <v>0</v>
      </c>
      <c r="N377" s="546">
        <f>'[8]RCB 3 An3D-Asset &amp;Liability '!N377</f>
        <v>2772.4771088034963</v>
      </c>
      <c r="O377" s="547">
        <f>'[8]RCB 3 An3D-Asset &amp;Liability '!O377</f>
        <v>14714436.580407811</v>
      </c>
      <c r="P377" s="545">
        <f>'[8]RCB 3 An3D-Asset &amp;Liability '!P377</f>
        <v>1666102.3347915187</v>
      </c>
      <c r="Q377" s="546">
        <f>'[8]RCB 3 An3D-Asset &amp;Liability '!Q377</f>
        <v>28804.108669394387</v>
      </c>
      <c r="R377" s="547">
        <f>'[8]RCB 3 An3D-Asset &amp;Liability '!R377</f>
        <v>0</v>
      </c>
      <c r="S377" s="545">
        <f>'[8]RCB 3 An3D-Asset &amp;Liability '!S377</f>
        <v>0</v>
      </c>
      <c r="T377" s="545">
        <f>'[8]RCB 3 An3D-Asset &amp;Liability '!T377</f>
        <v>0</v>
      </c>
      <c r="U377" s="545">
        <f>'[8]RCB 3 An3D-Asset &amp;Liability '!U377</f>
        <v>0</v>
      </c>
      <c r="V377" s="546">
        <f>'[8]RCB 3 An3D-Asset &amp;Liability '!V377</f>
        <v>0</v>
      </c>
      <c r="W377" s="547">
        <f>'[8]RCB 3 An3D-Asset &amp;Liability '!W377</f>
        <v>12153.70928525373</v>
      </c>
      <c r="X377" s="545">
        <f>'[8]RCB 3 An3D-Asset &amp;Liability '!X377</f>
        <v>1379.4890582588807</v>
      </c>
      <c r="Y377" s="546">
        <f>'[8]RCB 3 An3D-Asset &amp;Liability '!Y377</f>
        <v>50.539174444513435</v>
      </c>
      <c r="Z377" s="151"/>
      <c r="AA377" s="169">
        <f>'[8]RCB 3 An3D-Asset &amp;Liability '!AA377</f>
        <v>0</v>
      </c>
      <c r="AB377" s="170">
        <f>'[8]RCB 3 An3D-Asset &amp;Liability '!AB377</f>
        <v>0</v>
      </c>
      <c r="AC377" s="171">
        <f>'[8]RCB 3 An3D-Asset &amp;Liability '!AC377</f>
        <v>0</v>
      </c>
      <c r="AD377" s="169">
        <f>'[8]RCB 3 An3D-Asset &amp;Liability '!AD377</f>
        <v>0</v>
      </c>
      <c r="AE377" s="170">
        <f>'[8]RCB 3 An3D-Asset &amp;Liability '!AE377</f>
        <v>0</v>
      </c>
      <c r="AF377" s="170">
        <f>'[8]RCB 3 An3D-Asset &amp;Liability '!AF377</f>
        <v>0</v>
      </c>
      <c r="AG377" s="169">
        <f>'[8]RCB 3 An3D-Asset &amp;Liability '!AG377</f>
        <v>0</v>
      </c>
      <c r="AH377" s="170">
        <f>'[8]RCB 3 An3D-Asset &amp;Liability '!AH377</f>
        <v>0</v>
      </c>
      <c r="AI377" s="170">
        <f>'[8]RCB 3 An3D-Asset &amp;Liability '!AI377</f>
        <v>0</v>
      </c>
      <c r="AJ377" s="171">
        <f>'[8]RCB 3 An3D-Asset &amp;Liability '!AJ377</f>
        <v>0</v>
      </c>
      <c r="AK377" s="170">
        <f>'[8]RCB 3 An3D-Asset &amp;Liability '!AK377</f>
        <v>0</v>
      </c>
      <c r="AL377" s="170">
        <f>'[8]RCB 3 An3D-Asset &amp;Liability '!AL377</f>
        <v>0</v>
      </c>
      <c r="AM377" s="170">
        <f>'[8]RCB 3 An3D-Asset &amp;Liability '!AM377</f>
        <v>0</v>
      </c>
      <c r="AN377" s="169">
        <f>'[8]RCB 3 An3D-Asset &amp;Liability '!AN377</f>
        <v>0</v>
      </c>
      <c r="AO377" s="170">
        <f>'[8]RCB 3 An3D-Asset &amp;Liability '!AO377</f>
        <v>0</v>
      </c>
      <c r="AP377" s="171">
        <f>'[8]RCB 3 An3D-Asset &amp;Liability '!AP377</f>
        <v>0</v>
      </c>
    </row>
    <row r="378" spans="1:42">
      <c r="A378" s="168">
        <f>'[8]RCB 3 An3D-Asset &amp;Liability '!A378</f>
        <v>53175</v>
      </c>
      <c r="B378" s="545">
        <f>'[8]RCB 3 An3D-Asset &amp;Liability '!B378</f>
        <v>0</v>
      </c>
      <c r="C378" s="545">
        <f>'[8]RCB 3 An3D-Asset &amp;Liability '!C378</f>
        <v>0</v>
      </c>
      <c r="D378" s="546">
        <f>'[8]RCB 3 An3D-Asset &amp;Liability '!D378</f>
        <v>0</v>
      </c>
      <c r="E378" s="547">
        <f>'[8]RCB 3 An3D-Asset &amp;Liability '!E378</f>
        <v>0</v>
      </c>
      <c r="F378" s="545">
        <f>'[8]RCB 3 An3D-Asset &amp;Liability '!F378</f>
        <v>0</v>
      </c>
      <c r="G378" s="545">
        <f>'[8]RCB 3 An3D-Asset &amp;Liability '!G378</f>
        <v>0</v>
      </c>
      <c r="H378" s="545">
        <f>'[8]RCB 3 An3D-Asset &amp;Liability '!H378</f>
        <v>0</v>
      </c>
      <c r="I378" s="546">
        <f>'[8]RCB 3 An3D-Asset &amp;Liability '!I378</f>
        <v>0</v>
      </c>
      <c r="J378" s="547">
        <f>'[8]RCB 3 An3D-Asset &amp;Liability '!J378</f>
        <v>0</v>
      </c>
      <c r="K378" s="545">
        <f>'[8]RCB 3 An3D-Asset &amp;Liability '!K378</f>
        <v>928181.07376090414</v>
      </c>
      <c r="L378" s="545">
        <f>'[8]RCB 3 An3D-Asset &amp;Liability '!L378</f>
        <v>60582.370251793829</v>
      </c>
      <c r="M378" s="545">
        <f>'[8]RCB 3 An3D-Asset &amp;Liability '!M378</f>
        <v>0</v>
      </c>
      <c r="N378" s="546">
        <f>'[8]RCB 3 An3D-Asset &amp;Liability '!N378</f>
        <v>2598.4094438996317</v>
      </c>
      <c r="O378" s="547">
        <f>'[8]RCB 3 An3D-Asset &amp;Liability '!O378</f>
        <v>13048334.245616291</v>
      </c>
      <c r="P378" s="545">
        <f>'[8]RCB 3 An3D-Asset &amp;Liability '!P378</f>
        <v>2149725.401746369</v>
      </c>
      <c r="Q378" s="546">
        <f>'[8]RCB 3 An3D-Asset &amp;Liability '!Q378</f>
        <v>25377.741186014773</v>
      </c>
      <c r="R378" s="547">
        <f>'[8]RCB 3 An3D-Asset &amp;Liability '!R378</f>
        <v>0</v>
      </c>
      <c r="S378" s="545">
        <f>'[8]RCB 3 An3D-Asset &amp;Liability '!S378</f>
        <v>0</v>
      </c>
      <c r="T378" s="545">
        <f>'[8]RCB 3 An3D-Asset &amp;Liability '!T378</f>
        <v>0</v>
      </c>
      <c r="U378" s="545">
        <f>'[8]RCB 3 An3D-Asset &amp;Liability '!U378</f>
        <v>0</v>
      </c>
      <c r="V378" s="546">
        <f>'[8]RCB 3 An3D-Asset &amp;Liability '!V378</f>
        <v>0</v>
      </c>
      <c r="W378" s="547">
        <f>'[8]RCB 3 An3D-Asset &amp;Liability '!W378</f>
        <v>10774.22022699485</v>
      </c>
      <c r="X378" s="545">
        <f>'[8]RCB 3 An3D-Asset &amp;Liability '!X378</f>
        <v>1385.2254335927987</v>
      </c>
      <c r="Y378" s="546">
        <f>'[8]RCB 3 An3D-Asset &amp;Liability '!Y378</f>
        <v>44.802799110586918</v>
      </c>
      <c r="Z378" s="151"/>
      <c r="AA378" s="169">
        <f>'[8]RCB 3 An3D-Asset &amp;Liability '!AA378</f>
        <v>0</v>
      </c>
      <c r="AB378" s="170">
        <f>'[8]RCB 3 An3D-Asset &amp;Liability '!AB378</f>
        <v>0</v>
      </c>
      <c r="AC378" s="171">
        <f>'[8]RCB 3 An3D-Asset &amp;Liability '!AC378</f>
        <v>0</v>
      </c>
      <c r="AD378" s="169">
        <f>'[8]RCB 3 An3D-Asset &amp;Liability '!AD378</f>
        <v>0</v>
      </c>
      <c r="AE378" s="170">
        <f>'[8]RCB 3 An3D-Asset &amp;Liability '!AE378</f>
        <v>0</v>
      </c>
      <c r="AF378" s="170">
        <f>'[8]RCB 3 An3D-Asset &amp;Liability '!AF378</f>
        <v>0</v>
      </c>
      <c r="AG378" s="169">
        <f>'[8]RCB 3 An3D-Asset &amp;Liability '!AG378</f>
        <v>0</v>
      </c>
      <c r="AH378" s="170">
        <f>'[8]RCB 3 An3D-Asset &amp;Liability '!AH378</f>
        <v>0</v>
      </c>
      <c r="AI378" s="170">
        <f>'[8]RCB 3 An3D-Asset &amp;Liability '!AI378</f>
        <v>0</v>
      </c>
      <c r="AJ378" s="171">
        <f>'[8]RCB 3 An3D-Asset &amp;Liability '!AJ378</f>
        <v>0</v>
      </c>
      <c r="AK378" s="170">
        <f>'[8]RCB 3 An3D-Asset &amp;Liability '!AK378</f>
        <v>0</v>
      </c>
      <c r="AL378" s="170">
        <f>'[8]RCB 3 An3D-Asset &amp;Liability '!AL378</f>
        <v>0</v>
      </c>
      <c r="AM378" s="170">
        <f>'[8]RCB 3 An3D-Asset &amp;Liability '!AM378</f>
        <v>0</v>
      </c>
      <c r="AN378" s="169">
        <f>'[8]RCB 3 An3D-Asset &amp;Liability '!AN378</f>
        <v>0</v>
      </c>
      <c r="AO378" s="170">
        <f>'[8]RCB 3 An3D-Asset &amp;Liability '!AO378</f>
        <v>0</v>
      </c>
      <c r="AP378" s="171">
        <f>'[8]RCB 3 An3D-Asset &amp;Liability '!AP378</f>
        <v>0</v>
      </c>
    </row>
    <row r="379" spans="1:42">
      <c r="A379" s="168">
        <f>'[8]RCB 3 An3D-Asset &amp;Liability '!A379</f>
        <v>53206</v>
      </c>
      <c r="B379" s="545">
        <f>'[8]RCB 3 An3D-Asset &amp;Liability '!B379</f>
        <v>0</v>
      </c>
      <c r="C379" s="545">
        <f>'[8]RCB 3 An3D-Asset &amp;Liability '!C379</f>
        <v>0</v>
      </c>
      <c r="D379" s="546">
        <f>'[8]RCB 3 An3D-Asset &amp;Liability '!D379</f>
        <v>0</v>
      </c>
      <c r="E379" s="547">
        <f>'[8]RCB 3 An3D-Asset &amp;Liability '!E379</f>
        <v>0</v>
      </c>
      <c r="F379" s="545">
        <f>'[8]RCB 3 An3D-Asset &amp;Liability '!F379</f>
        <v>0</v>
      </c>
      <c r="G379" s="545">
        <f>'[8]RCB 3 An3D-Asset &amp;Liability '!G379</f>
        <v>0</v>
      </c>
      <c r="H379" s="545">
        <f>'[8]RCB 3 An3D-Asset &amp;Liability '!H379</f>
        <v>0</v>
      </c>
      <c r="I379" s="546">
        <f>'[8]RCB 3 An3D-Asset &amp;Liability '!I379</f>
        <v>0</v>
      </c>
      <c r="J379" s="547">
        <f>'[8]RCB 3 An3D-Asset &amp;Liability '!J379</f>
        <v>0</v>
      </c>
      <c r="K379" s="545">
        <f>'[8]RCB 3 An3D-Asset &amp;Liability '!K379</f>
        <v>867598.70350911049</v>
      </c>
      <c r="L379" s="545">
        <f>'[8]RCB 3 An3D-Asset &amp;Liability '!L379</f>
        <v>57163.072966219857</v>
      </c>
      <c r="M379" s="545">
        <f>'[8]RCB 3 An3D-Asset &amp;Liability '!M379</f>
        <v>0</v>
      </c>
      <c r="N379" s="546">
        <f>'[8]RCB 3 An3D-Asset &amp;Liability '!N379</f>
        <v>2427.5045501618947</v>
      </c>
      <c r="O379" s="547">
        <f>'[8]RCB 3 An3D-Asset &amp;Liability '!O379</f>
        <v>10898608.843869928</v>
      </c>
      <c r="P379" s="545">
        <f>'[8]RCB 3 An3D-Asset &amp;Liability '!P379</f>
        <v>929040.89400205668</v>
      </c>
      <c r="Q379" s="546">
        <f>'[8]RCB 3 An3D-Asset &amp;Liability '!Q379</f>
        <v>20266.946697150011</v>
      </c>
      <c r="R379" s="547">
        <f>'[8]RCB 3 An3D-Asset &amp;Liability '!R379</f>
        <v>0</v>
      </c>
      <c r="S379" s="545">
        <f>'[8]RCB 3 An3D-Asset &amp;Liability '!S379</f>
        <v>0</v>
      </c>
      <c r="T379" s="545">
        <f>'[8]RCB 3 An3D-Asset &amp;Liability '!T379</f>
        <v>0</v>
      </c>
      <c r="U379" s="545">
        <f>'[8]RCB 3 An3D-Asset &amp;Liability '!U379</f>
        <v>0</v>
      </c>
      <c r="V379" s="546">
        <f>'[8]RCB 3 An3D-Asset &amp;Liability '!V379</f>
        <v>0</v>
      </c>
      <c r="W379" s="547">
        <f>'[8]RCB 3 An3D-Asset &amp;Liability '!W379</f>
        <v>9388.9947934020511</v>
      </c>
      <c r="X379" s="545">
        <f>'[8]RCB 3 An3D-Asset &amp;Liability '!X379</f>
        <v>957.84605145318403</v>
      </c>
      <c r="Y379" s="546">
        <f>'[8]RCB 3 An3D-Asset &amp;Liability '!Y379</f>
        <v>39.042570015896864</v>
      </c>
      <c r="Z379" s="151"/>
      <c r="AA379" s="169">
        <f>'[8]RCB 3 An3D-Asset &amp;Liability '!AA379</f>
        <v>0</v>
      </c>
      <c r="AB379" s="170">
        <f>'[8]RCB 3 An3D-Asset &amp;Liability '!AB379</f>
        <v>0</v>
      </c>
      <c r="AC379" s="171">
        <f>'[8]RCB 3 An3D-Asset &amp;Liability '!AC379</f>
        <v>0</v>
      </c>
      <c r="AD379" s="169">
        <f>'[8]RCB 3 An3D-Asset &amp;Liability '!AD379</f>
        <v>0</v>
      </c>
      <c r="AE379" s="170">
        <f>'[8]RCB 3 An3D-Asset &amp;Liability '!AE379</f>
        <v>0</v>
      </c>
      <c r="AF379" s="170">
        <f>'[8]RCB 3 An3D-Asset &amp;Liability '!AF379</f>
        <v>0</v>
      </c>
      <c r="AG379" s="169">
        <f>'[8]RCB 3 An3D-Asset &amp;Liability '!AG379</f>
        <v>0</v>
      </c>
      <c r="AH379" s="170">
        <f>'[8]RCB 3 An3D-Asset &amp;Liability '!AH379</f>
        <v>0</v>
      </c>
      <c r="AI379" s="170">
        <f>'[8]RCB 3 An3D-Asset &amp;Liability '!AI379</f>
        <v>0</v>
      </c>
      <c r="AJ379" s="171">
        <f>'[8]RCB 3 An3D-Asset &amp;Liability '!AJ379</f>
        <v>0</v>
      </c>
      <c r="AK379" s="170">
        <f>'[8]RCB 3 An3D-Asset &amp;Liability '!AK379</f>
        <v>0</v>
      </c>
      <c r="AL379" s="170">
        <f>'[8]RCB 3 An3D-Asset &amp;Liability '!AL379</f>
        <v>0</v>
      </c>
      <c r="AM379" s="170">
        <f>'[8]RCB 3 An3D-Asset &amp;Liability '!AM379</f>
        <v>0</v>
      </c>
      <c r="AN379" s="169">
        <f>'[8]RCB 3 An3D-Asset &amp;Liability '!AN379</f>
        <v>0</v>
      </c>
      <c r="AO379" s="170">
        <f>'[8]RCB 3 An3D-Asset &amp;Liability '!AO379</f>
        <v>0</v>
      </c>
      <c r="AP379" s="171">
        <f>'[8]RCB 3 An3D-Asset &amp;Liability '!AP379</f>
        <v>0</v>
      </c>
    </row>
    <row r="380" spans="1:42">
      <c r="A380" s="168">
        <f>'[8]RCB 3 An3D-Asset &amp;Liability '!A380</f>
        <v>53236</v>
      </c>
      <c r="B380" s="545">
        <f>'[8]RCB 3 An3D-Asset &amp;Liability '!B380</f>
        <v>0</v>
      </c>
      <c r="C380" s="545">
        <f>'[8]RCB 3 An3D-Asset &amp;Liability '!C380</f>
        <v>0</v>
      </c>
      <c r="D380" s="546">
        <f>'[8]RCB 3 An3D-Asset &amp;Liability '!D380</f>
        <v>0</v>
      </c>
      <c r="E380" s="547">
        <f>'[8]RCB 3 An3D-Asset &amp;Liability '!E380</f>
        <v>0</v>
      </c>
      <c r="F380" s="545">
        <f>'[8]RCB 3 An3D-Asset &amp;Liability '!F380</f>
        <v>0</v>
      </c>
      <c r="G380" s="545">
        <f>'[8]RCB 3 An3D-Asset &amp;Liability '!G380</f>
        <v>0</v>
      </c>
      <c r="H380" s="545">
        <f>'[8]RCB 3 An3D-Asset &amp;Liability '!H380</f>
        <v>0</v>
      </c>
      <c r="I380" s="546">
        <f>'[8]RCB 3 An3D-Asset &amp;Liability '!I380</f>
        <v>0</v>
      </c>
      <c r="J380" s="547">
        <f>'[8]RCB 3 An3D-Asset &amp;Liability '!J380</f>
        <v>0</v>
      </c>
      <c r="K380" s="545">
        <f>'[8]RCB 3 An3D-Asset &amp;Liability '!K380</f>
        <v>810435.63054289052</v>
      </c>
      <c r="L380" s="545">
        <f>'[8]RCB 3 An3D-Asset &amp;Liability '!L380</f>
        <v>53642.316223410256</v>
      </c>
      <c r="M380" s="545">
        <f>'[8]RCB 3 An3D-Asset &amp;Liability '!M380</f>
        <v>0</v>
      </c>
      <c r="N380" s="546">
        <f>'[8]RCB 3 An3D-Asset &amp;Liability '!N380</f>
        <v>2264.6079918540295</v>
      </c>
      <c r="O380" s="547">
        <f>'[8]RCB 3 An3D-Asset &amp;Liability '!O380</f>
        <v>9969567.9498678651</v>
      </c>
      <c r="P380" s="545">
        <f>'[8]RCB 3 An3D-Asset &amp;Liability '!P380</f>
        <v>1941379.211274639</v>
      </c>
      <c r="Q380" s="546">
        <f>'[8]RCB 3 An3D-Asset &amp;Liability '!Q380</f>
        <v>17999.143709867742</v>
      </c>
      <c r="R380" s="547">
        <f>'[8]RCB 3 An3D-Asset &amp;Liability '!R380</f>
        <v>0</v>
      </c>
      <c r="S380" s="545">
        <f>'[8]RCB 3 An3D-Asset &amp;Liability '!S380</f>
        <v>0</v>
      </c>
      <c r="T380" s="545">
        <f>'[8]RCB 3 An3D-Asset &amp;Liability '!T380</f>
        <v>0</v>
      </c>
      <c r="U380" s="545">
        <f>'[8]RCB 3 An3D-Asset &amp;Liability '!U380</f>
        <v>0</v>
      </c>
      <c r="V380" s="546">
        <f>'[8]RCB 3 An3D-Asset &amp;Liability '!V380</f>
        <v>0</v>
      </c>
      <c r="W380" s="547">
        <f>'[8]RCB 3 An3D-Asset &amp;Liability '!W380</f>
        <v>8431.1487419488676</v>
      </c>
      <c r="X380" s="545">
        <f>'[8]RCB 3 An3D-Asset &amp;Liability '!X380</f>
        <v>961.82909461713712</v>
      </c>
      <c r="Y380" s="546">
        <f>'[8]RCB 3 An3D-Asset &amp;Liability '!Y380</f>
        <v>35.05952685193737</v>
      </c>
      <c r="Z380" s="151"/>
      <c r="AA380" s="169">
        <f>'[8]RCB 3 An3D-Asset &amp;Liability '!AA380</f>
        <v>0</v>
      </c>
      <c r="AB380" s="170">
        <f>'[8]RCB 3 An3D-Asset &amp;Liability '!AB380</f>
        <v>0</v>
      </c>
      <c r="AC380" s="171">
        <f>'[8]RCB 3 An3D-Asset &amp;Liability '!AC380</f>
        <v>0</v>
      </c>
      <c r="AD380" s="169">
        <f>'[8]RCB 3 An3D-Asset &amp;Liability '!AD380</f>
        <v>0</v>
      </c>
      <c r="AE380" s="170">
        <f>'[8]RCB 3 An3D-Asset &amp;Liability '!AE380</f>
        <v>0</v>
      </c>
      <c r="AF380" s="170">
        <f>'[8]RCB 3 An3D-Asset &amp;Liability '!AF380</f>
        <v>0</v>
      </c>
      <c r="AG380" s="169">
        <f>'[8]RCB 3 An3D-Asset &amp;Liability '!AG380</f>
        <v>0</v>
      </c>
      <c r="AH380" s="170">
        <f>'[8]RCB 3 An3D-Asset &amp;Liability '!AH380</f>
        <v>0</v>
      </c>
      <c r="AI380" s="170">
        <f>'[8]RCB 3 An3D-Asset &amp;Liability '!AI380</f>
        <v>0</v>
      </c>
      <c r="AJ380" s="171">
        <f>'[8]RCB 3 An3D-Asset &amp;Liability '!AJ380</f>
        <v>0</v>
      </c>
      <c r="AK380" s="170">
        <f>'[8]RCB 3 An3D-Asset &amp;Liability '!AK380</f>
        <v>0</v>
      </c>
      <c r="AL380" s="170">
        <f>'[8]RCB 3 An3D-Asset &amp;Liability '!AL380</f>
        <v>0</v>
      </c>
      <c r="AM380" s="170">
        <f>'[8]RCB 3 An3D-Asset &amp;Liability '!AM380</f>
        <v>0</v>
      </c>
      <c r="AN380" s="169">
        <f>'[8]RCB 3 An3D-Asset &amp;Liability '!AN380</f>
        <v>0</v>
      </c>
      <c r="AO380" s="170">
        <f>'[8]RCB 3 An3D-Asset &amp;Liability '!AO380</f>
        <v>0</v>
      </c>
      <c r="AP380" s="171">
        <f>'[8]RCB 3 An3D-Asset &amp;Liability '!AP380</f>
        <v>0</v>
      </c>
    </row>
    <row r="381" spans="1:42">
      <c r="A381" s="168">
        <f>'[8]RCB 3 An3D-Asset &amp;Liability '!A381</f>
        <v>53267</v>
      </c>
      <c r="B381" s="545">
        <f>'[8]RCB 3 An3D-Asset &amp;Liability '!B381</f>
        <v>0</v>
      </c>
      <c r="C381" s="545">
        <f>'[8]RCB 3 An3D-Asset &amp;Liability '!C381</f>
        <v>0</v>
      </c>
      <c r="D381" s="546">
        <f>'[8]RCB 3 An3D-Asset &amp;Liability '!D381</f>
        <v>0</v>
      </c>
      <c r="E381" s="547">
        <f>'[8]RCB 3 An3D-Asset &amp;Liability '!E381</f>
        <v>0</v>
      </c>
      <c r="F381" s="545">
        <f>'[8]RCB 3 An3D-Asset &amp;Liability '!F381</f>
        <v>0</v>
      </c>
      <c r="G381" s="545">
        <f>'[8]RCB 3 An3D-Asset &amp;Liability '!G381</f>
        <v>0</v>
      </c>
      <c r="H381" s="545">
        <f>'[8]RCB 3 An3D-Asset &amp;Liability '!H381</f>
        <v>0</v>
      </c>
      <c r="I381" s="546">
        <f>'[8]RCB 3 An3D-Asset &amp;Liability '!I381</f>
        <v>0</v>
      </c>
      <c r="J381" s="547">
        <f>'[8]RCB 3 An3D-Asset &amp;Liability '!J381</f>
        <v>0</v>
      </c>
      <c r="K381" s="545">
        <f>'[8]RCB 3 An3D-Asset &amp;Liability '!K381</f>
        <v>756793.31431948009</v>
      </c>
      <c r="L381" s="545">
        <f>'[8]RCB 3 An3D-Asset &amp;Liability '!L381</f>
        <v>305239.089118456</v>
      </c>
      <c r="M381" s="545">
        <f>'[8]RCB 3 An3D-Asset &amp;Liability '!M381</f>
        <v>0</v>
      </c>
      <c r="N381" s="546">
        <f>'[8]RCB 3 An3D-Asset &amp;Liability '!N381</f>
        <v>2112.2575209183919</v>
      </c>
      <c r="O381" s="547">
        <f>'[8]RCB 3 An3D-Asset &amp;Liability '!O381</f>
        <v>8028188.7385932226</v>
      </c>
      <c r="P381" s="545">
        <f>'[8]RCB 3 An3D-Asset &amp;Liability '!P381</f>
        <v>828753.14438881387</v>
      </c>
      <c r="Q381" s="546">
        <f>'[8]RCB 3 An3D-Asset &amp;Liability '!Q381</f>
        <v>15020.418307582097</v>
      </c>
      <c r="R381" s="547">
        <f>'[8]RCB 3 An3D-Asset &amp;Liability '!R381</f>
        <v>0</v>
      </c>
      <c r="S381" s="545">
        <f>'[8]RCB 3 An3D-Asset &amp;Liability '!S381</f>
        <v>0</v>
      </c>
      <c r="T381" s="545">
        <f>'[8]RCB 3 An3D-Asset &amp;Liability '!T381</f>
        <v>0</v>
      </c>
      <c r="U381" s="545">
        <f>'[8]RCB 3 An3D-Asset &amp;Liability '!U381</f>
        <v>0</v>
      </c>
      <c r="V381" s="546">
        <f>'[8]RCB 3 An3D-Asset &amp;Liability '!V381</f>
        <v>0</v>
      </c>
      <c r="W381" s="547">
        <f>'[8]RCB 3 An3D-Asset &amp;Liability '!W381</f>
        <v>7469.3196473317303</v>
      </c>
      <c r="X381" s="545">
        <f>'[8]RCB 3 An3D-Asset &amp;Liability '!X381</f>
        <v>690.74750648736199</v>
      </c>
      <c r="Y381" s="546">
        <f>'[8]RCB 3 An3D-Asset &amp;Liability '!Y381</f>
        <v>31.059920866821109</v>
      </c>
      <c r="Z381" s="151"/>
      <c r="AA381" s="169">
        <f>'[8]RCB 3 An3D-Asset &amp;Liability '!AA381</f>
        <v>0</v>
      </c>
      <c r="AB381" s="170">
        <f>'[8]RCB 3 An3D-Asset &amp;Liability '!AB381</f>
        <v>0</v>
      </c>
      <c r="AC381" s="171">
        <f>'[8]RCB 3 An3D-Asset &amp;Liability '!AC381</f>
        <v>0</v>
      </c>
      <c r="AD381" s="169">
        <f>'[8]RCB 3 An3D-Asset &amp;Liability '!AD381</f>
        <v>0</v>
      </c>
      <c r="AE381" s="170">
        <f>'[8]RCB 3 An3D-Asset &amp;Liability '!AE381</f>
        <v>0</v>
      </c>
      <c r="AF381" s="170">
        <f>'[8]RCB 3 An3D-Asset &amp;Liability '!AF381</f>
        <v>0</v>
      </c>
      <c r="AG381" s="169">
        <f>'[8]RCB 3 An3D-Asset &amp;Liability '!AG381</f>
        <v>0</v>
      </c>
      <c r="AH381" s="170">
        <f>'[8]RCB 3 An3D-Asset &amp;Liability '!AH381</f>
        <v>0</v>
      </c>
      <c r="AI381" s="170">
        <f>'[8]RCB 3 An3D-Asset &amp;Liability '!AI381</f>
        <v>0</v>
      </c>
      <c r="AJ381" s="171">
        <f>'[8]RCB 3 An3D-Asset &amp;Liability '!AJ381</f>
        <v>0</v>
      </c>
      <c r="AK381" s="170">
        <f>'[8]RCB 3 An3D-Asset &amp;Liability '!AK381</f>
        <v>0</v>
      </c>
      <c r="AL381" s="170">
        <f>'[8]RCB 3 An3D-Asset &amp;Liability '!AL381</f>
        <v>0</v>
      </c>
      <c r="AM381" s="170">
        <f>'[8]RCB 3 An3D-Asset &amp;Liability '!AM381</f>
        <v>0</v>
      </c>
      <c r="AN381" s="169">
        <f>'[8]RCB 3 An3D-Asset &amp;Liability '!AN381</f>
        <v>0</v>
      </c>
      <c r="AO381" s="170">
        <f>'[8]RCB 3 An3D-Asset &amp;Liability '!AO381</f>
        <v>0</v>
      </c>
      <c r="AP381" s="171">
        <f>'[8]RCB 3 An3D-Asset &amp;Liability '!AP381</f>
        <v>0</v>
      </c>
    </row>
    <row r="382" spans="1:42">
      <c r="A382" s="168">
        <f>'[8]RCB 3 An3D-Asset &amp;Liability '!A382</f>
        <v>53297</v>
      </c>
      <c r="B382" s="545">
        <f>'[8]RCB 3 An3D-Asset &amp;Liability '!B382</f>
        <v>0</v>
      </c>
      <c r="C382" s="545">
        <f>'[8]RCB 3 An3D-Asset &amp;Liability '!C382</f>
        <v>0</v>
      </c>
      <c r="D382" s="546">
        <f>'[8]RCB 3 An3D-Asset &amp;Liability '!D382</f>
        <v>0</v>
      </c>
      <c r="E382" s="547">
        <f>'[8]RCB 3 An3D-Asset &amp;Liability '!E382</f>
        <v>0</v>
      </c>
      <c r="F382" s="545">
        <f>'[8]RCB 3 An3D-Asset &amp;Liability '!F382</f>
        <v>0</v>
      </c>
      <c r="G382" s="545">
        <f>'[8]RCB 3 An3D-Asset &amp;Liability '!G382</f>
        <v>0</v>
      </c>
      <c r="H382" s="545">
        <f>'[8]RCB 3 An3D-Asset &amp;Liability '!H382</f>
        <v>0</v>
      </c>
      <c r="I382" s="546">
        <f>'[8]RCB 3 An3D-Asset &amp;Liability '!I382</f>
        <v>0</v>
      </c>
      <c r="J382" s="547">
        <f>'[8]RCB 3 An3D-Asset &amp;Liability '!J382</f>
        <v>0</v>
      </c>
      <c r="K382" s="545">
        <f>'[8]RCB 3 An3D-Asset &amp;Liability '!K382</f>
        <v>451554.22520102427</v>
      </c>
      <c r="L382" s="545">
        <f>'[8]RCB 3 An3D-Asset &amp;Liability '!L382</f>
        <v>52194.259697910136</v>
      </c>
      <c r="M382" s="545">
        <f>'[8]RCB 3 An3D-Asset &amp;Liability '!M382</f>
        <v>0</v>
      </c>
      <c r="N382" s="546">
        <f>'[8]RCB 3 An3D-Asset &amp;Liability '!N382</f>
        <v>1332.5395452591933</v>
      </c>
      <c r="O382" s="547">
        <f>'[8]RCB 3 An3D-Asset &amp;Liability '!O382</f>
        <v>7199435.5942044118</v>
      </c>
      <c r="P382" s="545">
        <f>'[8]RCB 3 An3D-Asset &amp;Liability '!P382</f>
        <v>479350.84722003812</v>
      </c>
      <c r="Q382" s="546">
        <f>'[8]RCB 3 An3D-Asset &amp;Liability '!Q382</f>
        <v>13715.121006086183</v>
      </c>
      <c r="R382" s="547">
        <f>'[8]RCB 3 An3D-Asset &amp;Liability '!R382</f>
        <v>0</v>
      </c>
      <c r="S382" s="545">
        <f>'[8]RCB 3 An3D-Asset &amp;Liability '!S382</f>
        <v>0</v>
      </c>
      <c r="T382" s="545">
        <f>'[8]RCB 3 An3D-Asset &amp;Liability '!T382</f>
        <v>0</v>
      </c>
      <c r="U382" s="545">
        <f>'[8]RCB 3 An3D-Asset &amp;Liability '!U382</f>
        <v>0</v>
      </c>
      <c r="V382" s="546">
        <f>'[8]RCB 3 An3D-Asset &amp;Liability '!V382</f>
        <v>0</v>
      </c>
      <c r="W382" s="547">
        <f>'[8]RCB 3 An3D-Asset &amp;Liability '!W382</f>
        <v>6778.5721408443678</v>
      </c>
      <c r="X382" s="545">
        <f>'[8]RCB 3 An3D-Asset &amp;Liability '!X382</f>
        <v>693.61986486850139</v>
      </c>
      <c r="Y382" s="546">
        <f>'[8]RCB 3 An3D-Asset &amp;Liability '!Y382</f>
        <v>28.18756248567783</v>
      </c>
      <c r="Z382" s="151"/>
      <c r="AA382" s="169">
        <f>'[8]RCB 3 An3D-Asset &amp;Liability '!AA382</f>
        <v>0</v>
      </c>
      <c r="AB382" s="170">
        <f>'[8]RCB 3 An3D-Asset &amp;Liability '!AB382</f>
        <v>0</v>
      </c>
      <c r="AC382" s="171">
        <f>'[8]RCB 3 An3D-Asset &amp;Liability '!AC382</f>
        <v>0</v>
      </c>
      <c r="AD382" s="169">
        <f>'[8]RCB 3 An3D-Asset &amp;Liability '!AD382</f>
        <v>0</v>
      </c>
      <c r="AE382" s="170">
        <f>'[8]RCB 3 An3D-Asset &amp;Liability '!AE382</f>
        <v>0</v>
      </c>
      <c r="AF382" s="170">
        <f>'[8]RCB 3 An3D-Asset &amp;Liability '!AF382</f>
        <v>0</v>
      </c>
      <c r="AG382" s="169">
        <f>'[8]RCB 3 An3D-Asset &amp;Liability '!AG382</f>
        <v>0</v>
      </c>
      <c r="AH382" s="170">
        <f>'[8]RCB 3 An3D-Asset &amp;Liability '!AH382</f>
        <v>0</v>
      </c>
      <c r="AI382" s="170">
        <f>'[8]RCB 3 An3D-Asset &amp;Liability '!AI382</f>
        <v>0</v>
      </c>
      <c r="AJ382" s="171">
        <f>'[8]RCB 3 An3D-Asset &amp;Liability '!AJ382</f>
        <v>0</v>
      </c>
      <c r="AK382" s="170">
        <f>'[8]RCB 3 An3D-Asset &amp;Liability '!AK382</f>
        <v>0</v>
      </c>
      <c r="AL382" s="170">
        <f>'[8]RCB 3 An3D-Asset &amp;Liability '!AL382</f>
        <v>0</v>
      </c>
      <c r="AM382" s="170">
        <f>'[8]RCB 3 An3D-Asset &amp;Liability '!AM382</f>
        <v>0</v>
      </c>
      <c r="AN382" s="169">
        <f>'[8]RCB 3 An3D-Asset &amp;Liability '!AN382</f>
        <v>0</v>
      </c>
      <c r="AO382" s="170">
        <f>'[8]RCB 3 An3D-Asset &amp;Liability '!AO382</f>
        <v>0</v>
      </c>
      <c r="AP382" s="171">
        <f>'[8]RCB 3 An3D-Asset &amp;Liability '!AP382</f>
        <v>0</v>
      </c>
    </row>
    <row r="383" spans="1:42">
      <c r="A383" s="168">
        <f>'[8]RCB 3 An3D-Asset &amp;Liability '!A383</f>
        <v>53328</v>
      </c>
      <c r="B383" s="545">
        <f>'[8]RCB 3 An3D-Asset &amp;Liability '!B383</f>
        <v>0</v>
      </c>
      <c r="C383" s="545">
        <f>'[8]RCB 3 An3D-Asset &amp;Liability '!C383</f>
        <v>0</v>
      </c>
      <c r="D383" s="546">
        <f>'[8]RCB 3 An3D-Asset &amp;Liability '!D383</f>
        <v>0</v>
      </c>
      <c r="E383" s="547">
        <f>'[8]RCB 3 An3D-Asset &amp;Liability '!E383</f>
        <v>0</v>
      </c>
      <c r="F383" s="545">
        <f>'[8]RCB 3 An3D-Asset &amp;Liability '!F383</f>
        <v>0</v>
      </c>
      <c r="G383" s="545">
        <f>'[8]RCB 3 An3D-Asset &amp;Liability '!G383</f>
        <v>0</v>
      </c>
      <c r="H383" s="545">
        <f>'[8]RCB 3 An3D-Asset &amp;Liability '!H383</f>
        <v>0</v>
      </c>
      <c r="I383" s="546">
        <f>'[8]RCB 3 An3D-Asset &amp;Liability '!I383</f>
        <v>0</v>
      </c>
      <c r="J383" s="547">
        <f>'[8]RCB 3 An3D-Asset &amp;Liability '!J383</f>
        <v>0</v>
      </c>
      <c r="K383" s="545">
        <f>'[8]RCB 3 An3D-Asset &amp;Liability '!K383</f>
        <v>399359.96550311404</v>
      </c>
      <c r="L383" s="545">
        <f>'[8]RCB 3 An3D-Asset &amp;Liability '!L383</f>
        <v>50650.49091443589</v>
      </c>
      <c r="M383" s="545">
        <f>'[8]RCB 3 An3D-Asset &amp;Liability '!M383</f>
        <v>0</v>
      </c>
      <c r="N383" s="546">
        <f>'[8]RCB 3 An3D-Asset &amp;Liability '!N383</f>
        <v>1183.2642801291036</v>
      </c>
      <c r="O383" s="547">
        <f>'[8]RCB 3 An3D-Asset &amp;Liability '!O383</f>
        <v>6720084.7469843728</v>
      </c>
      <c r="P383" s="545">
        <f>'[8]RCB 3 An3D-Asset &amp;Liability '!P383</f>
        <v>461759.51342890353</v>
      </c>
      <c r="Q383" s="546">
        <f>'[8]RCB 3 An3D-Asset &amp;Liability '!Q383</f>
        <v>12677.054596080381</v>
      </c>
      <c r="R383" s="547">
        <f>'[8]RCB 3 An3D-Asset &amp;Liability '!R383</f>
        <v>0</v>
      </c>
      <c r="S383" s="545">
        <f>'[8]RCB 3 An3D-Asset &amp;Liability '!S383</f>
        <v>0</v>
      </c>
      <c r="T383" s="545">
        <f>'[8]RCB 3 An3D-Asset &amp;Liability '!T383</f>
        <v>0</v>
      </c>
      <c r="U383" s="545">
        <f>'[8]RCB 3 An3D-Asset &amp;Liability '!U383</f>
        <v>0</v>
      </c>
      <c r="V383" s="546">
        <f>'[8]RCB 3 An3D-Asset &amp;Liability '!V383</f>
        <v>0</v>
      </c>
      <c r="W383" s="547">
        <f>'[8]RCB 3 An3D-Asset &amp;Liability '!W383</f>
        <v>6084.9522759758665</v>
      </c>
      <c r="X383" s="545">
        <f>'[8]RCB 3 An3D-Asset &amp;Liability '!X383</f>
        <v>308.44066560908232</v>
      </c>
      <c r="Y383" s="546">
        <f>'[8]RCB 3 An3D-Asset &amp;Liability '!Y383</f>
        <v>25.303259880932981</v>
      </c>
      <c r="Z383" s="151"/>
      <c r="AA383" s="169">
        <f>'[8]RCB 3 An3D-Asset &amp;Liability '!AA383</f>
        <v>0</v>
      </c>
      <c r="AB383" s="170">
        <f>'[8]RCB 3 An3D-Asset &amp;Liability '!AB383</f>
        <v>0</v>
      </c>
      <c r="AC383" s="171">
        <f>'[8]RCB 3 An3D-Asset &amp;Liability '!AC383</f>
        <v>0</v>
      </c>
      <c r="AD383" s="169">
        <f>'[8]RCB 3 An3D-Asset &amp;Liability '!AD383</f>
        <v>0</v>
      </c>
      <c r="AE383" s="170">
        <f>'[8]RCB 3 An3D-Asset &amp;Liability '!AE383</f>
        <v>0</v>
      </c>
      <c r="AF383" s="170">
        <f>'[8]RCB 3 An3D-Asset &amp;Liability '!AF383</f>
        <v>0</v>
      </c>
      <c r="AG383" s="169">
        <f>'[8]RCB 3 An3D-Asset &amp;Liability '!AG383</f>
        <v>0</v>
      </c>
      <c r="AH383" s="170">
        <f>'[8]RCB 3 An3D-Asset &amp;Liability '!AH383</f>
        <v>0</v>
      </c>
      <c r="AI383" s="170">
        <f>'[8]RCB 3 An3D-Asset &amp;Liability '!AI383</f>
        <v>0</v>
      </c>
      <c r="AJ383" s="171">
        <f>'[8]RCB 3 An3D-Asset &amp;Liability '!AJ383</f>
        <v>0</v>
      </c>
      <c r="AK383" s="170">
        <f>'[8]RCB 3 An3D-Asset &amp;Liability '!AK383</f>
        <v>0</v>
      </c>
      <c r="AL383" s="170">
        <f>'[8]RCB 3 An3D-Asset &amp;Liability '!AL383</f>
        <v>0</v>
      </c>
      <c r="AM383" s="170">
        <f>'[8]RCB 3 An3D-Asset &amp;Liability '!AM383</f>
        <v>0</v>
      </c>
      <c r="AN383" s="169">
        <f>'[8]RCB 3 An3D-Asset &amp;Liability '!AN383</f>
        <v>0</v>
      </c>
      <c r="AO383" s="170">
        <f>'[8]RCB 3 An3D-Asset &amp;Liability '!AO383</f>
        <v>0</v>
      </c>
      <c r="AP383" s="171">
        <f>'[8]RCB 3 An3D-Asset &amp;Liability '!AP383</f>
        <v>0</v>
      </c>
    </row>
    <row r="384" spans="1:42">
      <c r="A384" s="168">
        <f>'[8]RCB 3 An3D-Asset &amp;Liability '!A384</f>
        <v>53359</v>
      </c>
      <c r="B384" s="545">
        <f>'[8]RCB 3 An3D-Asset &amp;Liability '!B384</f>
        <v>0</v>
      </c>
      <c r="C384" s="545">
        <f>'[8]RCB 3 An3D-Asset &amp;Liability '!C384</f>
        <v>0</v>
      </c>
      <c r="D384" s="546">
        <f>'[8]RCB 3 An3D-Asset &amp;Liability '!D384</f>
        <v>0</v>
      </c>
      <c r="E384" s="547">
        <f>'[8]RCB 3 An3D-Asset &amp;Liability '!E384</f>
        <v>0</v>
      </c>
      <c r="F384" s="545">
        <f>'[8]RCB 3 An3D-Asset &amp;Liability '!F384</f>
        <v>0</v>
      </c>
      <c r="G384" s="545">
        <f>'[8]RCB 3 An3D-Asset &amp;Liability '!G384</f>
        <v>0</v>
      </c>
      <c r="H384" s="545">
        <f>'[8]RCB 3 An3D-Asset &amp;Liability '!H384</f>
        <v>0</v>
      </c>
      <c r="I384" s="546">
        <f>'[8]RCB 3 An3D-Asset &amp;Liability '!I384</f>
        <v>0</v>
      </c>
      <c r="J384" s="547">
        <f>'[8]RCB 3 An3D-Asset &amp;Liability '!J384</f>
        <v>0</v>
      </c>
      <c r="K384" s="545">
        <f>'[8]RCB 3 An3D-Asset &amp;Liability '!K384</f>
        <v>348709.47458867833</v>
      </c>
      <c r="L384" s="545">
        <f>'[8]RCB 3 An3D-Asset &amp;Liability '!L384</f>
        <v>47836.454274719021</v>
      </c>
      <c r="M384" s="545">
        <f>'[8]RCB 3 An3D-Asset &amp;Liability '!M384</f>
        <v>0</v>
      </c>
      <c r="N384" s="546">
        <f>'[8]RCB 3 An3D-Asset &amp;Liability '!N384</f>
        <v>1037.7747282417083</v>
      </c>
      <c r="O384" s="547">
        <f>'[8]RCB 3 An3D-Asset &amp;Liability '!O384</f>
        <v>6258325.2335554715</v>
      </c>
      <c r="P384" s="545">
        <f>'[8]RCB 3 An3D-Asset &amp;Liability '!P384</f>
        <v>531839.00633409747</v>
      </c>
      <c r="Q384" s="546">
        <f>'[8]RCB 3 An3D-Asset &amp;Liability '!Q384</f>
        <v>11676.36228740297</v>
      </c>
      <c r="R384" s="547">
        <f>'[8]RCB 3 An3D-Asset &amp;Liability '!R384</f>
        <v>0</v>
      </c>
      <c r="S384" s="545">
        <f>'[8]RCB 3 An3D-Asset &amp;Liability '!S384</f>
        <v>0</v>
      </c>
      <c r="T384" s="545">
        <f>'[8]RCB 3 An3D-Asset &amp;Liability '!T384</f>
        <v>0</v>
      </c>
      <c r="U384" s="545">
        <f>'[8]RCB 3 An3D-Asset &amp;Liability '!U384</f>
        <v>0</v>
      </c>
      <c r="V384" s="546">
        <f>'[8]RCB 3 An3D-Asset &amp;Liability '!V384</f>
        <v>0</v>
      </c>
      <c r="W384" s="547">
        <f>'[8]RCB 3 An3D-Asset &amp;Liability '!W384</f>
        <v>5776.5116103667842</v>
      </c>
      <c r="X384" s="545">
        <f>'[8]RCB 3 An3D-Asset &amp;Liability '!X384</f>
        <v>309.72326471023916</v>
      </c>
      <c r="Y384" s="546">
        <f>'[8]RCB 3 An3D-Asset &amp;Liability '!Y384</f>
        <v>24.020660779775213</v>
      </c>
      <c r="Z384" s="151"/>
      <c r="AA384" s="169">
        <f>'[8]RCB 3 An3D-Asset &amp;Liability '!AA384</f>
        <v>0</v>
      </c>
      <c r="AB384" s="170">
        <f>'[8]RCB 3 An3D-Asset &amp;Liability '!AB384</f>
        <v>0</v>
      </c>
      <c r="AC384" s="171">
        <f>'[8]RCB 3 An3D-Asset &amp;Liability '!AC384</f>
        <v>0</v>
      </c>
      <c r="AD384" s="169">
        <f>'[8]RCB 3 An3D-Asset &amp;Liability '!AD384</f>
        <v>0</v>
      </c>
      <c r="AE384" s="170">
        <f>'[8]RCB 3 An3D-Asset &amp;Liability '!AE384</f>
        <v>0</v>
      </c>
      <c r="AF384" s="170">
        <f>'[8]RCB 3 An3D-Asset &amp;Liability '!AF384</f>
        <v>0</v>
      </c>
      <c r="AG384" s="169">
        <f>'[8]RCB 3 An3D-Asset &amp;Liability '!AG384</f>
        <v>0</v>
      </c>
      <c r="AH384" s="170">
        <f>'[8]RCB 3 An3D-Asset &amp;Liability '!AH384</f>
        <v>0</v>
      </c>
      <c r="AI384" s="170">
        <f>'[8]RCB 3 An3D-Asset &amp;Liability '!AI384</f>
        <v>0</v>
      </c>
      <c r="AJ384" s="171">
        <f>'[8]RCB 3 An3D-Asset &amp;Liability '!AJ384</f>
        <v>0</v>
      </c>
      <c r="AK384" s="170">
        <f>'[8]RCB 3 An3D-Asset &amp;Liability '!AK384</f>
        <v>0</v>
      </c>
      <c r="AL384" s="170">
        <f>'[8]RCB 3 An3D-Asset &amp;Liability '!AL384</f>
        <v>0</v>
      </c>
      <c r="AM384" s="170">
        <f>'[8]RCB 3 An3D-Asset &amp;Liability '!AM384</f>
        <v>0</v>
      </c>
      <c r="AN384" s="169">
        <f>'[8]RCB 3 An3D-Asset &amp;Liability '!AN384</f>
        <v>0</v>
      </c>
      <c r="AO384" s="170">
        <f>'[8]RCB 3 An3D-Asset &amp;Liability '!AO384</f>
        <v>0</v>
      </c>
      <c r="AP384" s="171">
        <f>'[8]RCB 3 An3D-Asset &amp;Liability '!AP384</f>
        <v>0</v>
      </c>
    </row>
    <row r="385" spans="1:42">
      <c r="A385" s="168">
        <f>'[8]RCB 3 An3D-Asset &amp;Liability '!A385</f>
        <v>53387</v>
      </c>
      <c r="B385" s="545">
        <f>'[8]RCB 3 An3D-Asset &amp;Liability '!B385</f>
        <v>0</v>
      </c>
      <c r="C385" s="545">
        <f>'[8]RCB 3 An3D-Asset &amp;Liability '!C385</f>
        <v>0</v>
      </c>
      <c r="D385" s="546">
        <f>'[8]RCB 3 An3D-Asset &amp;Liability '!D385</f>
        <v>0</v>
      </c>
      <c r="E385" s="547">
        <f>'[8]RCB 3 An3D-Asset &amp;Liability '!E385</f>
        <v>0</v>
      </c>
      <c r="F385" s="545">
        <f>'[8]RCB 3 An3D-Asset &amp;Liability '!F385</f>
        <v>0</v>
      </c>
      <c r="G385" s="545">
        <f>'[8]RCB 3 An3D-Asset &amp;Liability '!G385</f>
        <v>0</v>
      </c>
      <c r="H385" s="545">
        <f>'[8]RCB 3 An3D-Asset &amp;Liability '!H385</f>
        <v>0</v>
      </c>
      <c r="I385" s="546">
        <f>'[8]RCB 3 An3D-Asset &amp;Liability '!I385</f>
        <v>0</v>
      </c>
      <c r="J385" s="547">
        <f>'[8]RCB 3 An3D-Asset &amp;Liability '!J385</f>
        <v>0</v>
      </c>
      <c r="K385" s="545">
        <f>'[8]RCB 3 An3D-Asset &amp;Liability '!K385</f>
        <v>300873.02031395922</v>
      </c>
      <c r="L385" s="545">
        <f>'[8]RCB 3 An3D-Asset &amp;Liability '!L385</f>
        <v>44999.958031370283</v>
      </c>
      <c r="M385" s="545">
        <f>'[8]RCB 3 An3D-Asset &amp;Liability '!M385</f>
        <v>0</v>
      </c>
      <c r="N385" s="546">
        <f>'[8]RCB 3 An3D-Asset &amp;Liability '!N385</f>
        <v>899.2357852281533</v>
      </c>
      <c r="O385" s="547">
        <f>'[8]RCB 3 An3D-Asset &amp;Liability '!O385</f>
        <v>5726486.2272213735</v>
      </c>
      <c r="P385" s="545">
        <f>'[8]RCB 3 An3D-Asset &amp;Liability '!P385</f>
        <v>404106.53881756833</v>
      </c>
      <c r="Q385" s="546">
        <f>'[8]RCB 3 An3D-Asset &amp;Liability '!Q385</f>
        <v>10490.692072043934</v>
      </c>
      <c r="R385" s="547">
        <f>'[8]RCB 3 An3D-Asset &amp;Liability '!R385</f>
        <v>0</v>
      </c>
      <c r="S385" s="545">
        <f>'[8]RCB 3 An3D-Asset &amp;Liability '!S385</f>
        <v>0</v>
      </c>
      <c r="T385" s="545">
        <f>'[8]RCB 3 An3D-Asset &amp;Liability '!T385</f>
        <v>0</v>
      </c>
      <c r="U385" s="545">
        <f>'[8]RCB 3 An3D-Asset &amp;Liability '!U385</f>
        <v>0</v>
      </c>
      <c r="V385" s="546">
        <f>'[8]RCB 3 An3D-Asset &amp;Liability '!V385</f>
        <v>0</v>
      </c>
      <c r="W385" s="547">
        <f>'[8]RCB 3 An3D-Asset &amp;Liability '!W385</f>
        <v>5466.7883456565451</v>
      </c>
      <c r="X385" s="545">
        <f>'[8]RCB 3 An3D-Asset &amp;Liability '!X385</f>
        <v>311.01119728599315</v>
      </c>
      <c r="Y385" s="546">
        <f>'[8]RCB 3 An3D-Asset &amp;Liability '!Y385</f>
        <v>22.7327282040218</v>
      </c>
      <c r="Z385" s="151"/>
      <c r="AA385" s="169">
        <f>'[8]RCB 3 An3D-Asset &amp;Liability '!AA385</f>
        <v>0</v>
      </c>
      <c r="AB385" s="170">
        <f>'[8]RCB 3 An3D-Asset &amp;Liability '!AB385</f>
        <v>0</v>
      </c>
      <c r="AC385" s="171">
        <f>'[8]RCB 3 An3D-Asset &amp;Liability '!AC385</f>
        <v>0</v>
      </c>
      <c r="AD385" s="169">
        <f>'[8]RCB 3 An3D-Asset &amp;Liability '!AD385</f>
        <v>0</v>
      </c>
      <c r="AE385" s="170">
        <f>'[8]RCB 3 An3D-Asset &amp;Liability '!AE385</f>
        <v>0</v>
      </c>
      <c r="AF385" s="170">
        <f>'[8]RCB 3 An3D-Asset &amp;Liability '!AF385</f>
        <v>0</v>
      </c>
      <c r="AG385" s="169">
        <f>'[8]RCB 3 An3D-Asset &amp;Liability '!AG385</f>
        <v>0</v>
      </c>
      <c r="AH385" s="170">
        <f>'[8]RCB 3 An3D-Asset &amp;Liability '!AH385</f>
        <v>0</v>
      </c>
      <c r="AI385" s="170">
        <f>'[8]RCB 3 An3D-Asset &amp;Liability '!AI385</f>
        <v>0</v>
      </c>
      <c r="AJ385" s="171">
        <f>'[8]RCB 3 An3D-Asset &amp;Liability '!AJ385</f>
        <v>0</v>
      </c>
      <c r="AK385" s="170">
        <f>'[8]RCB 3 An3D-Asset &amp;Liability '!AK385</f>
        <v>0</v>
      </c>
      <c r="AL385" s="170">
        <f>'[8]RCB 3 An3D-Asset &amp;Liability '!AL385</f>
        <v>0</v>
      </c>
      <c r="AM385" s="170">
        <f>'[8]RCB 3 An3D-Asset &amp;Liability '!AM385</f>
        <v>0</v>
      </c>
      <c r="AN385" s="169">
        <f>'[8]RCB 3 An3D-Asset &amp;Liability '!AN385</f>
        <v>0</v>
      </c>
      <c r="AO385" s="170">
        <f>'[8]RCB 3 An3D-Asset &amp;Liability '!AO385</f>
        <v>0</v>
      </c>
      <c r="AP385" s="171">
        <f>'[8]RCB 3 An3D-Asset &amp;Liability '!AP385</f>
        <v>0</v>
      </c>
    </row>
    <row r="386" spans="1:42">
      <c r="A386" s="168">
        <f>'[8]RCB 3 An3D-Asset &amp;Liability '!A386</f>
        <v>53418</v>
      </c>
      <c r="B386" s="545">
        <f>'[8]RCB 3 An3D-Asset &amp;Liability '!B386</f>
        <v>0</v>
      </c>
      <c r="C386" s="545">
        <f>'[8]RCB 3 An3D-Asset &amp;Liability '!C386</f>
        <v>0</v>
      </c>
      <c r="D386" s="546">
        <f>'[8]RCB 3 An3D-Asset &amp;Liability '!D386</f>
        <v>0</v>
      </c>
      <c r="E386" s="547">
        <f>'[8]RCB 3 An3D-Asset &amp;Liability '!E386</f>
        <v>0</v>
      </c>
      <c r="F386" s="545">
        <f>'[8]RCB 3 An3D-Asset &amp;Liability '!F386</f>
        <v>0</v>
      </c>
      <c r="G386" s="545">
        <f>'[8]RCB 3 An3D-Asset &amp;Liability '!G386</f>
        <v>0</v>
      </c>
      <c r="H386" s="545">
        <f>'[8]RCB 3 An3D-Asset &amp;Liability '!H386</f>
        <v>0</v>
      </c>
      <c r="I386" s="546">
        <f>'[8]RCB 3 An3D-Asset &amp;Liability '!I386</f>
        <v>0</v>
      </c>
      <c r="J386" s="547">
        <f>'[8]RCB 3 An3D-Asset &amp;Liability '!J386</f>
        <v>0</v>
      </c>
      <c r="K386" s="545">
        <f>'[8]RCB 3 An3D-Asset &amp;Liability '!K386</f>
        <v>255873.06228258897</v>
      </c>
      <c r="L386" s="545">
        <f>'[8]RCB 3 An3D-Asset &amp;Liability '!L386</f>
        <v>42232.763090336521</v>
      </c>
      <c r="M386" s="545">
        <f>'[8]RCB 3 An3D-Asset &amp;Liability '!M386</f>
        <v>0</v>
      </c>
      <c r="N386" s="546">
        <f>'[8]RCB 3 An3D-Asset &amp;Liability '!N386</f>
        <v>767.17507452976258</v>
      </c>
      <c r="O386" s="547">
        <f>'[8]RCB 3 An3D-Asset &amp;Liability '!O386</f>
        <v>5322379.6884038039</v>
      </c>
      <c r="P386" s="545">
        <f>'[8]RCB 3 An3D-Asset &amp;Liability '!P386</f>
        <v>632611.5782501077</v>
      </c>
      <c r="Q386" s="546">
        <f>'[8]RCB 3 An3D-Asset &amp;Liability '!Q386</f>
        <v>9610.1744985120204</v>
      </c>
      <c r="R386" s="547">
        <f>'[8]RCB 3 An3D-Asset &amp;Liability '!R386</f>
        <v>0</v>
      </c>
      <c r="S386" s="545">
        <f>'[8]RCB 3 An3D-Asset &amp;Liability '!S386</f>
        <v>0</v>
      </c>
      <c r="T386" s="545">
        <f>'[8]RCB 3 An3D-Asset &amp;Liability '!T386</f>
        <v>0</v>
      </c>
      <c r="U386" s="545">
        <f>'[8]RCB 3 An3D-Asset &amp;Liability '!U386</f>
        <v>0</v>
      </c>
      <c r="V386" s="546">
        <f>'[8]RCB 3 An3D-Asset &amp;Liability '!V386</f>
        <v>0</v>
      </c>
      <c r="W386" s="547">
        <f>'[8]RCB 3 An3D-Asset &amp;Liability '!W386</f>
        <v>5155.7771483705519</v>
      </c>
      <c r="X386" s="545">
        <f>'[8]RCB 3 An3D-Asset &amp;Liability '!X386</f>
        <v>312.30448551470727</v>
      </c>
      <c r="Y386" s="546">
        <f>'[8]RCB 3 An3D-Asset &amp;Liability '!Y386</f>
        <v>21.439439975307547</v>
      </c>
      <c r="Z386" s="151"/>
      <c r="AA386" s="169">
        <f>'[8]RCB 3 An3D-Asset &amp;Liability '!AA386</f>
        <v>0</v>
      </c>
      <c r="AB386" s="170">
        <f>'[8]RCB 3 An3D-Asset &amp;Liability '!AB386</f>
        <v>0</v>
      </c>
      <c r="AC386" s="171">
        <f>'[8]RCB 3 An3D-Asset &amp;Liability '!AC386</f>
        <v>0</v>
      </c>
      <c r="AD386" s="169">
        <f>'[8]RCB 3 An3D-Asset &amp;Liability '!AD386</f>
        <v>0</v>
      </c>
      <c r="AE386" s="170">
        <f>'[8]RCB 3 An3D-Asset &amp;Liability '!AE386</f>
        <v>0</v>
      </c>
      <c r="AF386" s="170">
        <f>'[8]RCB 3 An3D-Asset &amp;Liability '!AF386</f>
        <v>0</v>
      </c>
      <c r="AG386" s="169">
        <f>'[8]RCB 3 An3D-Asset &amp;Liability '!AG386</f>
        <v>0</v>
      </c>
      <c r="AH386" s="170">
        <f>'[8]RCB 3 An3D-Asset &amp;Liability '!AH386</f>
        <v>0</v>
      </c>
      <c r="AI386" s="170">
        <f>'[8]RCB 3 An3D-Asset &amp;Liability '!AI386</f>
        <v>0</v>
      </c>
      <c r="AJ386" s="171">
        <f>'[8]RCB 3 An3D-Asset &amp;Liability '!AJ386</f>
        <v>0</v>
      </c>
      <c r="AK386" s="170">
        <f>'[8]RCB 3 An3D-Asset &amp;Liability '!AK386</f>
        <v>0</v>
      </c>
      <c r="AL386" s="170">
        <f>'[8]RCB 3 An3D-Asset &amp;Liability '!AL386</f>
        <v>0</v>
      </c>
      <c r="AM386" s="170">
        <f>'[8]RCB 3 An3D-Asset &amp;Liability '!AM386</f>
        <v>0</v>
      </c>
      <c r="AN386" s="169">
        <f>'[8]RCB 3 An3D-Asset &amp;Liability '!AN386</f>
        <v>0</v>
      </c>
      <c r="AO386" s="170">
        <f>'[8]RCB 3 An3D-Asset &amp;Liability '!AO386</f>
        <v>0</v>
      </c>
      <c r="AP386" s="171">
        <f>'[8]RCB 3 An3D-Asset &amp;Liability '!AP386</f>
        <v>0</v>
      </c>
    </row>
    <row r="387" spans="1:42">
      <c r="A387" s="168">
        <f>'[8]RCB 3 An3D-Asset &amp;Liability '!A387</f>
        <v>53448</v>
      </c>
      <c r="B387" s="545">
        <f>'[8]RCB 3 An3D-Asset &amp;Liability '!B387</f>
        <v>0</v>
      </c>
      <c r="C387" s="545">
        <f>'[8]RCB 3 An3D-Asset &amp;Liability '!C387</f>
        <v>0</v>
      </c>
      <c r="D387" s="546">
        <f>'[8]RCB 3 An3D-Asset &amp;Liability '!D387</f>
        <v>0</v>
      </c>
      <c r="E387" s="547">
        <f>'[8]RCB 3 An3D-Asset &amp;Liability '!E387</f>
        <v>0</v>
      </c>
      <c r="F387" s="545">
        <f>'[8]RCB 3 An3D-Asset &amp;Liability '!F387</f>
        <v>0</v>
      </c>
      <c r="G387" s="545">
        <f>'[8]RCB 3 An3D-Asset &amp;Liability '!G387</f>
        <v>0</v>
      </c>
      <c r="H387" s="545">
        <f>'[8]RCB 3 An3D-Asset &amp;Liability '!H387</f>
        <v>0</v>
      </c>
      <c r="I387" s="546">
        <f>'[8]RCB 3 An3D-Asset &amp;Liability '!I387</f>
        <v>0</v>
      </c>
      <c r="J387" s="547">
        <f>'[8]RCB 3 An3D-Asset &amp;Liability '!J387</f>
        <v>0</v>
      </c>
      <c r="K387" s="545">
        <f>'[8]RCB 3 An3D-Asset &amp;Liability '!K387</f>
        <v>213640.29919225234</v>
      </c>
      <c r="L387" s="545">
        <f>'[8]RCB 3 An3D-Asset &amp;Liability '!L387</f>
        <v>37917.630144961513</v>
      </c>
      <c r="M387" s="545">
        <f>'[8]RCB 3 An3D-Asset &amp;Liability '!M387</f>
        <v>0</v>
      </c>
      <c r="N387" s="546">
        <f>'[8]RCB 3 An3D-Asset &amp;Liability '!N387</f>
        <v>642.56671543938376</v>
      </c>
      <c r="O387" s="547">
        <f>'[8]RCB 3 An3D-Asset &amp;Liability '!O387</f>
        <v>4689768.1101536974</v>
      </c>
      <c r="P387" s="545">
        <f>'[8]RCB 3 An3D-Asset &amp;Liability '!P387</f>
        <v>496693.26605323306</v>
      </c>
      <c r="Q387" s="546">
        <f>'[8]RCB 3 An3D-Asset &amp;Liability '!Q387</f>
        <v>8463.9806766550737</v>
      </c>
      <c r="R387" s="547">
        <f>'[8]RCB 3 An3D-Asset &amp;Liability '!R387</f>
        <v>0</v>
      </c>
      <c r="S387" s="545">
        <f>'[8]RCB 3 An3D-Asset &amp;Liability '!S387</f>
        <v>0</v>
      </c>
      <c r="T387" s="545">
        <f>'[8]RCB 3 An3D-Asset &amp;Liability '!T387</f>
        <v>0</v>
      </c>
      <c r="U387" s="545">
        <f>'[8]RCB 3 An3D-Asset &amp;Liability '!U387</f>
        <v>0</v>
      </c>
      <c r="V387" s="546">
        <f>'[8]RCB 3 An3D-Asset &amp;Liability '!V387</f>
        <v>0</v>
      </c>
      <c r="W387" s="547">
        <f>'[8]RCB 3 An3D-Asset &amp;Liability '!W387</f>
        <v>4843.4726628558446</v>
      </c>
      <c r="X387" s="545">
        <f>'[8]RCB 3 An3D-Asset &amp;Liability '!X387</f>
        <v>313.60315166697183</v>
      </c>
      <c r="Y387" s="546">
        <f>'[8]RCB 3 An3D-Asset &amp;Liability '!Y387</f>
        <v>20.14077382304222</v>
      </c>
      <c r="Z387" s="151"/>
      <c r="AA387" s="169">
        <f>'[8]RCB 3 An3D-Asset &amp;Liability '!AA387</f>
        <v>0</v>
      </c>
      <c r="AB387" s="170">
        <f>'[8]RCB 3 An3D-Asset &amp;Liability '!AB387</f>
        <v>0</v>
      </c>
      <c r="AC387" s="171">
        <f>'[8]RCB 3 An3D-Asset &amp;Liability '!AC387</f>
        <v>0</v>
      </c>
      <c r="AD387" s="169">
        <f>'[8]RCB 3 An3D-Asset &amp;Liability '!AD387</f>
        <v>0</v>
      </c>
      <c r="AE387" s="170">
        <f>'[8]RCB 3 An3D-Asset &amp;Liability '!AE387</f>
        <v>0</v>
      </c>
      <c r="AF387" s="170">
        <f>'[8]RCB 3 An3D-Asset &amp;Liability '!AF387</f>
        <v>0</v>
      </c>
      <c r="AG387" s="169">
        <f>'[8]RCB 3 An3D-Asset &amp;Liability '!AG387</f>
        <v>0</v>
      </c>
      <c r="AH387" s="170">
        <f>'[8]RCB 3 An3D-Asset &amp;Liability '!AH387</f>
        <v>0</v>
      </c>
      <c r="AI387" s="170">
        <f>'[8]RCB 3 An3D-Asset &amp;Liability '!AI387</f>
        <v>0</v>
      </c>
      <c r="AJ387" s="171">
        <f>'[8]RCB 3 An3D-Asset &amp;Liability '!AJ387</f>
        <v>0</v>
      </c>
      <c r="AK387" s="170">
        <f>'[8]RCB 3 An3D-Asset &amp;Liability '!AK387</f>
        <v>0</v>
      </c>
      <c r="AL387" s="170">
        <f>'[8]RCB 3 An3D-Asset &amp;Liability '!AL387</f>
        <v>0</v>
      </c>
      <c r="AM387" s="170">
        <f>'[8]RCB 3 An3D-Asset &amp;Liability '!AM387</f>
        <v>0</v>
      </c>
      <c r="AN387" s="169">
        <f>'[8]RCB 3 An3D-Asset &amp;Liability '!AN387</f>
        <v>0</v>
      </c>
      <c r="AO387" s="170">
        <f>'[8]RCB 3 An3D-Asset &amp;Liability '!AO387</f>
        <v>0</v>
      </c>
      <c r="AP387" s="171">
        <f>'[8]RCB 3 An3D-Asset &amp;Liability '!AP387</f>
        <v>0</v>
      </c>
    </row>
    <row r="388" spans="1:42">
      <c r="A388" s="168">
        <f>'[8]RCB 3 An3D-Asset &amp;Liability '!A388</f>
        <v>53479</v>
      </c>
      <c r="B388" s="545">
        <f>'[8]RCB 3 An3D-Asset &amp;Liability '!B388</f>
        <v>0</v>
      </c>
      <c r="C388" s="545">
        <f>'[8]RCB 3 An3D-Asset &amp;Liability '!C388</f>
        <v>0</v>
      </c>
      <c r="D388" s="546">
        <f>'[8]RCB 3 An3D-Asset &amp;Liability '!D388</f>
        <v>0</v>
      </c>
      <c r="E388" s="547">
        <f>'[8]RCB 3 An3D-Asset &amp;Liability '!E388</f>
        <v>0</v>
      </c>
      <c r="F388" s="545">
        <f>'[8]RCB 3 An3D-Asset &amp;Liability '!F388</f>
        <v>0</v>
      </c>
      <c r="G388" s="545">
        <f>'[8]RCB 3 An3D-Asset &amp;Liability '!G388</f>
        <v>0</v>
      </c>
      <c r="H388" s="545">
        <f>'[8]RCB 3 An3D-Asset &amp;Liability '!H388</f>
        <v>0</v>
      </c>
      <c r="I388" s="546">
        <f>'[8]RCB 3 An3D-Asset &amp;Liability '!I388</f>
        <v>0</v>
      </c>
      <c r="J388" s="547">
        <f>'[8]RCB 3 An3D-Asset &amp;Liability '!J388</f>
        <v>0</v>
      </c>
      <c r="K388" s="545">
        <f>'[8]RCB 3 An3D-Asset &amp;Liability '!K388</f>
        <v>175722.6690472909</v>
      </c>
      <c r="L388" s="545">
        <f>'[8]RCB 3 An3D-Asset &amp;Liability '!L388</f>
        <v>35356.194657665903</v>
      </c>
      <c r="M388" s="545">
        <f>'[8]RCB 3 An3D-Asset &amp;Liability '!M388</f>
        <v>0</v>
      </c>
      <c r="N388" s="546">
        <f>'[8]RCB 3 An3D-Asset &amp;Liability '!N388</f>
        <v>530.32776328205512</v>
      </c>
      <c r="O388" s="547">
        <f>'[8]RCB 3 An3D-Asset &amp;Liability '!O388</f>
        <v>4193074.8441004651</v>
      </c>
      <c r="P388" s="545">
        <f>'[8]RCB 3 An3D-Asset &amp;Liability '!P388</f>
        <v>337736.88719836948</v>
      </c>
      <c r="Q388" s="546">
        <f>'[8]RCB 3 An3D-Asset &amp;Liability '!Q388</f>
        <v>7395.1915761767559</v>
      </c>
      <c r="R388" s="547">
        <f>'[8]RCB 3 An3D-Asset &amp;Liability '!R388</f>
        <v>0</v>
      </c>
      <c r="S388" s="545">
        <f>'[8]RCB 3 An3D-Asset &amp;Liability '!S388</f>
        <v>0</v>
      </c>
      <c r="T388" s="545">
        <f>'[8]RCB 3 An3D-Asset &amp;Liability '!T388</f>
        <v>0</v>
      </c>
      <c r="U388" s="545">
        <f>'[8]RCB 3 An3D-Asset &amp;Liability '!U388</f>
        <v>0</v>
      </c>
      <c r="V388" s="546">
        <f>'[8]RCB 3 An3D-Asset &amp;Liability '!V388</f>
        <v>0</v>
      </c>
      <c r="W388" s="547">
        <f>'[8]RCB 3 An3D-Asset &amp;Liability '!W388</f>
        <v>4529.8695111888728</v>
      </c>
      <c r="X388" s="545">
        <f>'[8]RCB 3 An3D-Asset &amp;Liability '!X388</f>
        <v>314.90721810598643</v>
      </c>
      <c r="Y388" s="546">
        <f>'[8]RCB 3 An3D-Asset &amp;Liability '!Y388</f>
        <v>18.836707384027061</v>
      </c>
      <c r="Z388" s="151"/>
      <c r="AA388" s="169">
        <f>'[8]RCB 3 An3D-Asset &amp;Liability '!AA388</f>
        <v>0</v>
      </c>
      <c r="AB388" s="170">
        <f>'[8]RCB 3 An3D-Asset &amp;Liability '!AB388</f>
        <v>0</v>
      </c>
      <c r="AC388" s="171">
        <f>'[8]RCB 3 An3D-Asset &amp;Liability '!AC388</f>
        <v>0</v>
      </c>
      <c r="AD388" s="169">
        <f>'[8]RCB 3 An3D-Asset &amp;Liability '!AD388</f>
        <v>0</v>
      </c>
      <c r="AE388" s="170">
        <f>'[8]RCB 3 An3D-Asset &amp;Liability '!AE388</f>
        <v>0</v>
      </c>
      <c r="AF388" s="170">
        <f>'[8]RCB 3 An3D-Asset &amp;Liability '!AF388</f>
        <v>0</v>
      </c>
      <c r="AG388" s="169">
        <f>'[8]RCB 3 An3D-Asset &amp;Liability '!AG388</f>
        <v>0</v>
      </c>
      <c r="AH388" s="170">
        <f>'[8]RCB 3 An3D-Asset &amp;Liability '!AH388</f>
        <v>0</v>
      </c>
      <c r="AI388" s="170">
        <f>'[8]RCB 3 An3D-Asset &amp;Liability '!AI388</f>
        <v>0</v>
      </c>
      <c r="AJ388" s="171">
        <f>'[8]RCB 3 An3D-Asset &amp;Liability '!AJ388</f>
        <v>0</v>
      </c>
      <c r="AK388" s="170">
        <f>'[8]RCB 3 An3D-Asset &amp;Liability '!AK388</f>
        <v>0</v>
      </c>
      <c r="AL388" s="170">
        <f>'[8]RCB 3 An3D-Asset &amp;Liability '!AL388</f>
        <v>0</v>
      </c>
      <c r="AM388" s="170">
        <f>'[8]RCB 3 An3D-Asset &amp;Liability '!AM388</f>
        <v>0</v>
      </c>
      <c r="AN388" s="169">
        <f>'[8]RCB 3 An3D-Asset &amp;Liability '!AN388</f>
        <v>0</v>
      </c>
      <c r="AO388" s="170">
        <f>'[8]RCB 3 An3D-Asset &amp;Liability '!AO388</f>
        <v>0</v>
      </c>
      <c r="AP388" s="171">
        <f>'[8]RCB 3 An3D-Asset &amp;Liability '!AP388</f>
        <v>0</v>
      </c>
    </row>
    <row r="389" spans="1:42">
      <c r="A389" s="168">
        <f>'[8]RCB 3 An3D-Asset &amp;Liability '!A389</f>
        <v>53509</v>
      </c>
      <c r="B389" s="545">
        <f>'[8]RCB 3 An3D-Asset &amp;Liability '!B389</f>
        <v>0</v>
      </c>
      <c r="C389" s="545">
        <f>'[8]RCB 3 An3D-Asset &amp;Liability '!C389</f>
        <v>0</v>
      </c>
      <c r="D389" s="546">
        <f>'[8]RCB 3 An3D-Asset &amp;Liability '!D389</f>
        <v>0</v>
      </c>
      <c r="E389" s="547">
        <f>'[8]RCB 3 An3D-Asset &amp;Liability '!E389</f>
        <v>0</v>
      </c>
      <c r="F389" s="545">
        <f>'[8]RCB 3 An3D-Asset &amp;Liability '!F389</f>
        <v>0</v>
      </c>
      <c r="G389" s="545">
        <f>'[8]RCB 3 An3D-Asset &amp;Liability '!G389</f>
        <v>0</v>
      </c>
      <c r="H389" s="545">
        <f>'[8]RCB 3 An3D-Asset &amp;Liability '!H389</f>
        <v>0</v>
      </c>
      <c r="I389" s="546">
        <f>'[8]RCB 3 An3D-Asset &amp;Liability '!I389</f>
        <v>0</v>
      </c>
      <c r="J389" s="547">
        <f>'[8]RCB 3 An3D-Asset &amp;Liability '!J389</f>
        <v>0</v>
      </c>
      <c r="K389" s="545">
        <f>'[8]RCB 3 An3D-Asset &amp;Liability '!K389</f>
        <v>140366.47438962499</v>
      </c>
      <c r="L389" s="545">
        <f>'[8]RCB 3 An3D-Asset &amp;Liability '!L389</f>
        <v>32665.56277292181</v>
      </c>
      <c r="M389" s="545">
        <f>'[8]RCB 3 An3D-Asset &amp;Liability '!M389</f>
        <v>0</v>
      </c>
      <c r="N389" s="546">
        <f>'[8]RCB 3 An3D-Asset &amp;Liability '!N389</f>
        <v>425.2891163540346</v>
      </c>
      <c r="O389" s="547">
        <f>'[8]RCB 3 An3D-Asset &amp;Liability '!O389</f>
        <v>3855337.9569020947</v>
      </c>
      <c r="P389" s="545">
        <f>'[8]RCB 3 An3D-Asset &amp;Liability '!P389</f>
        <v>764618.82300709235</v>
      </c>
      <c r="Q389" s="546">
        <f>'[8]RCB 3 An3D-Asset &amp;Liability '!Q389</f>
        <v>6654.0970350228754</v>
      </c>
      <c r="R389" s="547">
        <f>'[8]RCB 3 An3D-Asset &amp;Liability '!R389</f>
        <v>0</v>
      </c>
      <c r="S389" s="545">
        <f>'[8]RCB 3 An3D-Asset &amp;Liability '!S389</f>
        <v>0</v>
      </c>
      <c r="T389" s="545">
        <f>'[8]RCB 3 An3D-Asset &amp;Liability '!T389</f>
        <v>0</v>
      </c>
      <c r="U389" s="545">
        <f>'[8]RCB 3 An3D-Asset &amp;Liability '!U389</f>
        <v>0</v>
      </c>
      <c r="V389" s="546">
        <f>'[8]RCB 3 An3D-Asset &amp;Liability '!V389</f>
        <v>0</v>
      </c>
      <c r="W389" s="547">
        <f>'[8]RCB 3 An3D-Asset &amp;Liability '!W389</f>
        <v>4214.9622930828864</v>
      </c>
      <c r="X389" s="545">
        <f>'[8]RCB 3 An3D-Asset &amp;Liability '!X389</f>
        <v>316.21670728794379</v>
      </c>
      <c r="Y389" s="546">
        <f>'[8]RCB 3 An3D-Asset &amp;Liability '!Y389</f>
        <v>17.527218202069669</v>
      </c>
      <c r="Z389" s="151"/>
      <c r="AA389" s="169">
        <f>'[8]RCB 3 An3D-Asset &amp;Liability '!AA389</f>
        <v>0</v>
      </c>
      <c r="AB389" s="170">
        <f>'[8]RCB 3 An3D-Asset &amp;Liability '!AB389</f>
        <v>0</v>
      </c>
      <c r="AC389" s="171">
        <f>'[8]RCB 3 An3D-Asset &amp;Liability '!AC389</f>
        <v>0</v>
      </c>
      <c r="AD389" s="169">
        <f>'[8]RCB 3 An3D-Asset &amp;Liability '!AD389</f>
        <v>0</v>
      </c>
      <c r="AE389" s="170">
        <f>'[8]RCB 3 An3D-Asset &amp;Liability '!AE389</f>
        <v>0</v>
      </c>
      <c r="AF389" s="170">
        <f>'[8]RCB 3 An3D-Asset &amp;Liability '!AF389</f>
        <v>0</v>
      </c>
      <c r="AG389" s="169">
        <f>'[8]RCB 3 An3D-Asset &amp;Liability '!AG389</f>
        <v>0</v>
      </c>
      <c r="AH389" s="170">
        <f>'[8]RCB 3 An3D-Asset &amp;Liability '!AH389</f>
        <v>0</v>
      </c>
      <c r="AI389" s="170">
        <f>'[8]RCB 3 An3D-Asset &amp;Liability '!AI389</f>
        <v>0</v>
      </c>
      <c r="AJ389" s="171">
        <f>'[8]RCB 3 An3D-Asset &amp;Liability '!AJ389</f>
        <v>0</v>
      </c>
      <c r="AK389" s="170">
        <f>'[8]RCB 3 An3D-Asset &amp;Liability '!AK389</f>
        <v>0</v>
      </c>
      <c r="AL389" s="170">
        <f>'[8]RCB 3 An3D-Asset &amp;Liability '!AL389</f>
        <v>0</v>
      </c>
      <c r="AM389" s="170">
        <f>'[8]RCB 3 An3D-Asset &amp;Liability '!AM389</f>
        <v>0</v>
      </c>
      <c r="AN389" s="169">
        <f>'[8]RCB 3 An3D-Asset &amp;Liability '!AN389</f>
        <v>0</v>
      </c>
      <c r="AO389" s="170">
        <f>'[8]RCB 3 An3D-Asset &amp;Liability '!AO389</f>
        <v>0</v>
      </c>
      <c r="AP389" s="171">
        <f>'[8]RCB 3 An3D-Asset &amp;Liability '!AP389</f>
        <v>0</v>
      </c>
    </row>
    <row r="390" spans="1:42">
      <c r="A390" s="168">
        <f>'[8]RCB 3 An3D-Asset &amp;Liability '!A390</f>
        <v>53540</v>
      </c>
      <c r="B390" s="545">
        <f>'[8]RCB 3 An3D-Asset &amp;Liability '!B390</f>
        <v>0</v>
      </c>
      <c r="C390" s="545">
        <f>'[8]RCB 3 An3D-Asset &amp;Liability '!C390</f>
        <v>0</v>
      </c>
      <c r="D390" s="546">
        <f>'[8]RCB 3 An3D-Asset &amp;Liability '!D390</f>
        <v>0</v>
      </c>
      <c r="E390" s="547">
        <f>'[8]RCB 3 An3D-Asset &amp;Liability '!E390</f>
        <v>0</v>
      </c>
      <c r="F390" s="545">
        <f>'[8]RCB 3 An3D-Asset &amp;Liability '!F390</f>
        <v>0</v>
      </c>
      <c r="G390" s="545">
        <f>'[8]RCB 3 An3D-Asset &amp;Liability '!G390</f>
        <v>0</v>
      </c>
      <c r="H390" s="545">
        <f>'[8]RCB 3 An3D-Asset &amp;Liability '!H390</f>
        <v>0</v>
      </c>
      <c r="I390" s="546">
        <f>'[8]RCB 3 An3D-Asset &amp;Liability '!I390</f>
        <v>0</v>
      </c>
      <c r="J390" s="547">
        <f>'[8]RCB 3 An3D-Asset &amp;Liability '!J390</f>
        <v>0</v>
      </c>
      <c r="K390" s="545">
        <f>'[8]RCB 3 An3D-Asset &amp;Liability '!K390</f>
        <v>107700.91161670312</v>
      </c>
      <c r="L390" s="545">
        <f>'[8]RCB 3 An3D-Asset &amp;Liability '!L390</f>
        <v>30545.840348718804</v>
      </c>
      <c r="M390" s="545">
        <f>'[8]RCB 3 An3D-Asset &amp;Liability '!M390</f>
        <v>0</v>
      </c>
      <c r="N390" s="546">
        <f>'[8]RCB 3 An3D-Asset &amp;Liability '!N390</f>
        <v>328.07148444321979</v>
      </c>
      <c r="O390" s="547">
        <f>'[8]RCB 3 An3D-Asset &amp;Liability '!O390</f>
        <v>3090719.1338950009</v>
      </c>
      <c r="P390" s="545">
        <f>'[8]RCB 3 An3D-Asset &amp;Liability '!P390</f>
        <v>287209.43771032238</v>
      </c>
      <c r="Q390" s="546">
        <f>'[8]RCB 3 An3D-Asset &amp;Liability '!Q390</f>
        <v>5724.4980328684778</v>
      </c>
      <c r="R390" s="547">
        <f>'[8]RCB 3 An3D-Asset &amp;Liability '!R390</f>
        <v>0</v>
      </c>
      <c r="S390" s="545">
        <f>'[8]RCB 3 An3D-Asset &amp;Liability '!S390</f>
        <v>0</v>
      </c>
      <c r="T390" s="545">
        <f>'[8]RCB 3 An3D-Asset &amp;Liability '!T390</f>
        <v>0</v>
      </c>
      <c r="U390" s="545">
        <f>'[8]RCB 3 An3D-Asset &amp;Liability '!U390</f>
        <v>0</v>
      </c>
      <c r="V390" s="546">
        <f>'[8]RCB 3 An3D-Asset &amp;Liability '!V390</f>
        <v>0</v>
      </c>
      <c r="W390" s="547">
        <f>'[8]RCB 3 An3D-Asset &amp;Liability '!W390</f>
        <v>3898.7455857949426</v>
      </c>
      <c r="X390" s="545">
        <f>'[8]RCB 3 An3D-Asset &amp;Liability '!X390</f>
        <v>317.53164176241535</v>
      </c>
      <c r="Y390" s="546">
        <f>'[8]RCB 3 An3D-Asset &amp;Liability '!Y390</f>
        <v>16.212283727597303</v>
      </c>
      <c r="Z390" s="151"/>
      <c r="AA390" s="169">
        <f>'[8]RCB 3 An3D-Asset &amp;Liability '!AA390</f>
        <v>0</v>
      </c>
      <c r="AB390" s="170">
        <f>'[8]RCB 3 An3D-Asset &amp;Liability '!AB390</f>
        <v>0</v>
      </c>
      <c r="AC390" s="171">
        <f>'[8]RCB 3 An3D-Asset &amp;Liability '!AC390</f>
        <v>0</v>
      </c>
      <c r="AD390" s="169">
        <f>'[8]RCB 3 An3D-Asset &amp;Liability '!AD390</f>
        <v>0</v>
      </c>
      <c r="AE390" s="170">
        <f>'[8]RCB 3 An3D-Asset &amp;Liability '!AE390</f>
        <v>0</v>
      </c>
      <c r="AF390" s="170">
        <f>'[8]RCB 3 An3D-Asset &amp;Liability '!AF390</f>
        <v>0</v>
      </c>
      <c r="AG390" s="169">
        <f>'[8]RCB 3 An3D-Asset &amp;Liability '!AG390</f>
        <v>0</v>
      </c>
      <c r="AH390" s="170">
        <f>'[8]RCB 3 An3D-Asset &amp;Liability '!AH390</f>
        <v>0</v>
      </c>
      <c r="AI390" s="170">
        <f>'[8]RCB 3 An3D-Asset &amp;Liability '!AI390</f>
        <v>0</v>
      </c>
      <c r="AJ390" s="171">
        <f>'[8]RCB 3 An3D-Asset &amp;Liability '!AJ390</f>
        <v>0</v>
      </c>
      <c r="AK390" s="170">
        <f>'[8]RCB 3 An3D-Asset &amp;Liability '!AK390</f>
        <v>0</v>
      </c>
      <c r="AL390" s="170">
        <f>'[8]RCB 3 An3D-Asset &amp;Liability '!AL390</f>
        <v>0</v>
      </c>
      <c r="AM390" s="170">
        <f>'[8]RCB 3 An3D-Asset &amp;Liability '!AM390</f>
        <v>0</v>
      </c>
      <c r="AN390" s="169">
        <f>'[8]RCB 3 An3D-Asset &amp;Liability '!AN390</f>
        <v>0</v>
      </c>
      <c r="AO390" s="170">
        <f>'[8]RCB 3 An3D-Asset &amp;Liability '!AO390</f>
        <v>0</v>
      </c>
      <c r="AP390" s="171">
        <f>'[8]RCB 3 An3D-Asset &amp;Liability '!AP390</f>
        <v>0</v>
      </c>
    </row>
    <row r="391" spans="1:42">
      <c r="A391" s="168">
        <f>'[8]RCB 3 An3D-Asset &amp;Liability '!A391</f>
        <v>53571</v>
      </c>
      <c r="B391" s="545">
        <f>'[8]RCB 3 An3D-Asset &amp;Liability '!B391</f>
        <v>0</v>
      </c>
      <c r="C391" s="545">
        <f>'[8]RCB 3 An3D-Asset &amp;Liability '!C391</f>
        <v>0</v>
      </c>
      <c r="D391" s="546">
        <f>'[8]RCB 3 An3D-Asset &amp;Liability '!D391</f>
        <v>0</v>
      </c>
      <c r="E391" s="547">
        <f>'[8]RCB 3 An3D-Asset &amp;Liability '!E391</f>
        <v>0</v>
      </c>
      <c r="F391" s="545">
        <f>'[8]RCB 3 An3D-Asset &amp;Liability '!F391</f>
        <v>0</v>
      </c>
      <c r="G391" s="545">
        <f>'[8]RCB 3 An3D-Asset &amp;Liability '!G391</f>
        <v>0</v>
      </c>
      <c r="H391" s="545">
        <f>'[8]RCB 3 An3D-Asset &amp;Liability '!H391</f>
        <v>0</v>
      </c>
      <c r="I391" s="546">
        <f>'[8]RCB 3 An3D-Asset &amp;Liability '!I391</f>
        <v>0</v>
      </c>
      <c r="J391" s="547">
        <f>'[8]RCB 3 An3D-Asset &amp;Liability '!J391</f>
        <v>0</v>
      </c>
      <c r="K391" s="545">
        <f>'[8]RCB 3 An3D-Asset &amp;Liability '!K391</f>
        <v>77155.071267984356</v>
      </c>
      <c r="L391" s="545">
        <f>'[8]RCB 3 An3D-Asset &amp;Liability '!L391</f>
        <v>26898.275540412687</v>
      </c>
      <c r="M391" s="545">
        <f>'[8]RCB 3 An3D-Asset &amp;Liability '!M391</f>
        <v>0</v>
      </c>
      <c r="N391" s="546">
        <f>'[8]RCB 3 An3D-Asset &amp;Liability '!N391</f>
        <v>237.01006586772735</v>
      </c>
      <c r="O391" s="547">
        <f>'[8]RCB 3 An3D-Asset &amp;Liability '!O391</f>
        <v>2803509.6961846794</v>
      </c>
      <c r="P391" s="545">
        <f>'[8]RCB 3 An3D-Asset &amp;Liability '!P391</f>
        <v>372179.29310834175</v>
      </c>
      <c r="Q391" s="546">
        <f>'[8]RCB 3 An3D-Asset &amp;Liability '!Q391</f>
        <v>5096.9853164501028</v>
      </c>
      <c r="R391" s="547">
        <f>'[8]RCB 3 An3D-Asset &amp;Liability '!R391</f>
        <v>0</v>
      </c>
      <c r="S391" s="545">
        <f>'[8]RCB 3 An3D-Asset &amp;Liability '!S391</f>
        <v>0</v>
      </c>
      <c r="T391" s="545">
        <f>'[8]RCB 3 An3D-Asset &amp;Liability '!T391</f>
        <v>0</v>
      </c>
      <c r="U391" s="545">
        <f>'[8]RCB 3 An3D-Asset &amp;Liability '!U391</f>
        <v>0</v>
      </c>
      <c r="V391" s="546">
        <f>'[8]RCB 3 An3D-Asset &amp;Liability '!V391</f>
        <v>0</v>
      </c>
      <c r="W391" s="547">
        <f>'[8]RCB 3 An3D-Asset &amp;Liability '!W391</f>
        <v>3581.2139440325273</v>
      </c>
      <c r="X391" s="545">
        <f>'[8]RCB 3 An3D-Asset &amp;Liability '!X391</f>
        <v>318.85204417274326</v>
      </c>
      <c r="Y391" s="546">
        <f>'[8]RCB 3 An3D-Asset &amp;Liability '!Y391</f>
        <v>14.891881317268592</v>
      </c>
      <c r="Z391" s="151"/>
      <c r="AA391" s="169">
        <f>'[8]RCB 3 An3D-Asset &amp;Liability '!AA391</f>
        <v>0</v>
      </c>
      <c r="AB391" s="170">
        <f>'[8]RCB 3 An3D-Asset &amp;Liability '!AB391</f>
        <v>0</v>
      </c>
      <c r="AC391" s="171">
        <f>'[8]RCB 3 An3D-Asset &amp;Liability '!AC391</f>
        <v>0</v>
      </c>
      <c r="AD391" s="169">
        <f>'[8]RCB 3 An3D-Asset &amp;Liability '!AD391</f>
        <v>0</v>
      </c>
      <c r="AE391" s="170">
        <f>'[8]RCB 3 An3D-Asset &amp;Liability '!AE391</f>
        <v>0</v>
      </c>
      <c r="AF391" s="170">
        <f>'[8]RCB 3 An3D-Asset &amp;Liability '!AF391</f>
        <v>0</v>
      </c>
      <c r="AG391" s="169">
        <f>'[8]RCB 3 An3D-Asset &amp;Liability '!AG391</f>
        <v>0</v>
      </c>
      <c r="AH391" s="170">
        <f>'[8]RCB 3 An3D-Asset &amp;Liability '!AH391</f>
        <v>0</v>
      </c>
      <c r="AI391" s="170">
        <f>'[8]RCB 3 An3D-Asset &amp;Liability '!AI391</f>
        <v>0</v>
      </c>
      <c r="AJ391" s="171">
        <f>'[8]RCB 3 An3D-Asset &amp;Liability '!AJ391</f>
        <v>0</v>
      </c>
      <c r="AK391" s="170">
        <f>'[8]RCB 3 An3D-Asset &amp;Liability '!AK391</f>
        <v>0</v>
      </c>
      <c r="AL391" s="170">
        <f>'[8]RCB 3 An3D-Asset &amp;Liability '!AL391</f>
        <v>0</v>
      </c>
      <c r="AM391" s="170">
        <f>'[8]RCB 3 An3D-Asset &amp;Liability '!AM391</f>
        <v>0</v>
      </c>
      <c r="AN391" s="169">
        <f>'[8]RCB 3 An3D-Asset &amp;Liability '!AN391</f>
        <v>0</v>
      </c>
      <c r="AO391" s="170">
        <f>'[8]RCB 3 An3D-Asset &amp;Liability '!AO391</f>
        <v>0</v>
      </c>
      <c r="AP391" s="171">
        <f>'[8]RCB 3 An3D-Asset &amp;Liability '!AP391</f>
        <v>0</v>
      </c>
    </row>
    <row r="392" spans="1:42">
      <c r="A392" s="168">
        <f>'[8]RCB 3 An3D-Asset &amp;Liability '!A392</f>
        <v>53601</v>
      </c>
      <c r="B392" s="545">
        <f>'[8]RCB 3 An3D-Asset &amp;Liability '!B392</f>
        <v>0</v>
      </c>
      <c r="C392" s="545">
        <f>'[8]RCB 3 An3D-Asset &amp;Liability '!C392</f>
        <v>0</v>
      </c>
      <c r="D392" s="546">
        <f>'[8]RCB 3 An3D-Asset &amp;Liability '!D392</f>
        <v>0</v>
      </c>
      <c r="E392" s="547">
        <f>'[8]RCB 3 An3D-Asset &amp;Liability '!E392</f>
        <v>0</v>
      </c>
      <c r="F392" s="545">
        <f>'[8]RCB 3 An3D-Asset &amp;Liability '!F392</f>
        <v>0</v>
      </c>
      <c r="G392" s="545">
        <f>'[8]RCB 3 An3D-Asset &amp;Liability '!G392</f>
        <v>0</v>
      </c>
      <c r="H392" s="545">
        <f>'[8]RCB 3 An3D-Asset &amp;Liability '!H392</f>
        <v>0</v>
      </c>
      <c r="I392" s="546">
        <f>'[8]RCB 3 An3D-Asset &amp;Liability '!I392</f>
        <v>0</v>
      </c>
      <c r="J392" s="547">
        <f>'[8]RCB 3 An3D-Asset &amp;Liability '!J392</f>
        <v>0</v>
      </c>
      <c r="K392" s="545">
        <f>'[8]RCB 3 An3D-Asset &amp;Liability '!K392</f>
        <v>50256.795727571698</v>
      </c>
      <c r="L392" s="545">
        <f>'[8]RCB 3 An3D-Asset &amp;Liability '!L392</f>
        <v>20321.473374860736</v>
      </c>
      <c r="M392" s="545">
        <f>'[8]RCB 3 An3D-Asset &amp;Liability '!M392</f>
        <v>0</v>
      </c>
      <c r="N392" s="546">
        <f>'[8]RCB 3 An3D-Asset &amp;Liability '!N392</f>
        <v>156.54830556385784</v>
      </c>
      <c r="O392" s="547">
        <f>'[8]RCB 3 An3D-Asset &amp;Liability '!O392</f>
        <v>2431330.4030763377</v>
      </c>
      <c r="P392" s="545">
        <f>'[8]RCB 3 An3D-Asset &amp;Liability '!P392</f>
        <v>243195.46198738317</v>
      </c>
      <c r="Q392" s="546">
        <f>'[8]RCB 3 An3D-Asset &amp;Liability '!Q392</f>
        <v>4448.4211612181434</v>
      </c>
      <c r="R392" s="547">
        <f>'[8]RCB 3 An3D-Asset &amp;Liability '!R392</f>
        <v>0</v>
      </c>
      <c r="S392" s="545">
        <f>'[8]RCB 3 An3D-Asset &amp;Liability '!S392</f>
        <v>0</v>
      </c>
      <c r="T392" s="545">
        <f>'[8]RCB 3 An3D-Asset &amp;Liability '!T392</f>
        <v>0</v>
      </c>
      <c r="U392" s="545">
        <f>'[8]RCB 3 An3D-Asset &amp;Liability '!U392</f>
        <v>0</v>
      </c>
      <c r="V392" s="546">
        <f>'[8]RCB 3 An3D-Asset &amp;Liability '!V392</f>
        <v>0</v>
      </c>
      <c r="W392" s="547">
        <f>'[8]RCB 3 An3D-Asset &amp;Liability '!W392</f>
        <v>3262.361899859784</v>
      </c>
      <c r="X392" s="545">
        <f>'[8]RCB 3 An3D-Asset &amp;Liability '!X392</f>
        <v>320.17793725642741</v>
      </c>
      <c r="Y392" s="546">
        <f>'[8]RCB 3 An3D-Asset &amp;Liability '!Y392</f>
        <v>13.565988233583601</v>
      </c>
      <c r="Z392" s="151"/>
      <c r="AA392" s="169">
        <f>'[8]RCB 3 An3D-Asset &amp;Liability '!AA392</f>
        <v>0</v>
      </c>
      <c r="AB392" s="170">
        <f>'[8]RCB 3 An3D-Asset &amp;Liability '!AB392</f>
        <v>0</v>
      </c>
      <c r="AC392" s="171">
        <f>'[8]RCB 3 An3D-Asset &amp;Liability '!AC392</f>
        <v>0</v>
      </c>
      <c r="AD392" s="169">
        <f>'[8]RCB 3 An3D-Asset &amp;Liability '!AD392</f>
        <v>0</v>
      </c>
      <c r="AE392" s="170">
        <f>'[8]RCB 3 An3D-Asset &amp;Liability '!AE392</f>
        <v>0</v>
      </c>
      <c r="AF392" s="170">
        <f>'[8]RCB 3 An3D-Asset &amp;Liability '!AF392</f>
        <v>0</v>
      </c>
      <c r="AG392" s="169">
        <f>'[8]RCB 3 An3D-Asset &amp;Liability '!AG392</f>
        <v>0</v>
      </c>
      <c r="AH392" s="170">
        <f>'[8]RCB 3 An3D-Asset &amp;Liability '!AH392</f>
        <v>0</v>
      </c>
      <c r="AI392" s="170">
        <f>'[8]RCB 3 An3D-Asset &amp;Liability '!AI392</f>
        <v>0</v>
      </c>
      <c r="AJ392" s="171">
        <f>'[8]RCB 3 An3D-Asset &amp;Liability '!AJ392</f>
        <v>0</v>
      </c>
      <c r="AK392" s="170">
        <f>'[8]RCB 3 An3D-Asset &amp;Liability '!AK392</f>
        <v>0</v>
      </c>
      <c r="AL392" s="170">
        <f>'[8]RCB 3 An3D-Asset &amp;Liability '!AL392</f>
        <v>0</v>
      </c>
      <c r="AM392" s="170">
        <f>'[8]RCB 3 An3D-Asset &amp;Liability '!AM392</f>
        <v>0</v>
      </c>
      <c r="AN392" s="169">
        <f>'[8]RCB 3 An3D-Asset &amp;Liability '!AN392</f>
        <v>0</v>
      </c>
      <c r="AO392" s="170">
        <f>'[8]RCB 3 An3D-Asset &amp;Liability '!AO392</f>
        <v>0</v>
      </c>
      <c r="AP392" s="171">
        <f>'[8]RCB 3 An3D-Asset &amp;Liability '!AP392</f>
        <v>0</v>
      </c>
    </row>
    <row r="393" spans="1:42">
      <c r="A393" s="168">
        <f>'[8]RCB 3 An3D-Asset &amp;Liability '!A393</f>
        <v>53632</v>
      </c>
      <c r="B393" s="545">
        <f>'[8]RCB 3 An3D-Asset &amp;Liability '!B393</f>
        <v>0</v>
      </c>
      <c r="C393" s="545">
        <f>'[8]RCB 3 An3D-Asset &amp;Liability '!C393</f>
        <v>0</v>
      </c>
      <c r="D393" s="546">
        <f>'[8]RCB 3 An3D-Asset &amp;Liability '!D393</f>
        <v>0</v>
      </c>
      <c r="E393" s="547">
        <f>'[8]RCB 3 An3D-Asset &amp;Liability '!E393</f>
        <v>0</v>
      </c>
      <c r="F393" s="545">
        <f>'[8]RCB 3 An3D-Asset &amp;Liability '!F393</f>
        <v>0</v>
      </c>
      <c r="G393" s="545">
        <f>'[8]RCB 3 An3D-Asset &amp;Liability '!G393</f>
        <v>0</v>
      </c>
      <c r="H393" s="545">
        <f>'[8]RCB 3 An3D-Asset &amp;Liability '!H393</f>
        <v>0</v>
      </c>
      <c r="I393" s="546">
        <f>'[8]RCB 3 An3D-Asset &amp;Liability '!I393</f>
        <v>0</v>
      </c>
      <c r="J393" s="547">
        <f>'[8]RCB 3 An3D-Asset &amp;Liability '!J393</f>
        <v>0</v>
      </c>
      <c r="K393" s="545">
        <f>'[8]RCB 3 An3D-Asset &amp;Liability '!K393</f>
        <v>29935.322352710951</v>
      </c>
      <c r="L393" s="545">
        <f>'[8]RCB 3 An3D-Asset &amp;Liability '!L393</f>
        <v>10708.608703557962</v>
      </c>
      <c r="M393" s="545">
        <f>'[8]RCB 3 An3D-Asset &amp;Liability '!M393</f>
        <v>0</v>
      </c>
      <c r="N393" s="546">
        <f>'[8]RCB 3 An3D-Asset &amp;Liability '!N393</f>
        <v>95.432687379727255</v>
      </c>
      <c r="O393" s="547">
        <f>'[8]RCB 3 An3D-Asset &amp;Liability '!O393</f>
        <v>2188134.9410889554</v>
      </c>
      <c r="P393" s="545">
        <f>'[8]RCB 3 An3D-Asset &amp;Liability '!P393</f>
        <v>207464.99929932033</v>
      </c>
      <c r="Q393" s="546">
        <f>'[8]RCB 3 An3D-Asset &amp;Liability '!Q393</f>
        <v>3925.019319768594</v>
      </c>
      <c r="R393" s="547">
        <f>'[8]RCB 3 An3D-Asset &amp;Liability '!R393</f>
        <v>0</v>
      </c>
      <c r="S393" s="545">
        <f>'[8]RCB 3 An3D-Asset &amp;Liability '!S393</f>
        <v>0</v>
      </c>
      <c r="T393" s="545">
        <f>'[8]RCB 3 An3D-Asset &amp;Liability '!T393</f>
        <v>0</v>
      </c>
      <c r="U393" s="545">
        <f>'[8]RCB 3 An3D-Asset &amp;Liability '!U393</f>
        <v>0</v>
      </c>
      <c r="V393" s="546">
        <f>'[8]RCB 3 An3D-Asset &amp;Liability '!V393</f>
        <v>0</v>
      </c>
      <c r="W393" s="547">
        <f>'[8]RCB 3 An3D-Asset &amp;Liability '!W393</f>
        <v>2942.1839626033566</v>
      </c>
      <c r="X393" s="545">
        <f>'[8]RCB 3 An3D-Asset &amp;Liability '!X393</f>
        <v>321.5093438455192</v>
      </c>
      <c r="Y393" s="546">
        <f>'[8]RCB 3 An3D-Asset &amp;Liability '!Y393</f>
        <v>12.234581644492293</v>
      </c>
      <c r="Z393" s="151"/>
      <c r="AA393" s="169">
        <f>'[8]RCB 3 An3D-Asset &amp;Liability '!AA393</f>
        <v>0</v>
      </c>
      <c r="AB393" s="170">
        <f>'[8]RCB 3 An3D-Asset &amp;Liability '!AB393</f>
        <v>0</v>
      </c>
      <c r="AC393" s="171">
        <f>'[8]RCB 3 An3D-Asset &amp;Liability '!AC393</f>
        <v>0</v>
      </c>
      <c r="AD393" s="169">
        <f>'[8]RCB 3 An3D-Asset &amp;Liability '!AD393</f>
        <v>0</v>
      </c>
      <c r="AE393" s="170">
        <f>'[8]RCB 3 An3D-Asset &amp;Liability '!AE393</f>
        <v>0</v>
      </c>
      <c r="AF393" s="170">
        <f>'[8]RCB 3 An3D-Asset &amp;Liability '!AF393</f>
        <v>0</v>
      </c>
      <c r="AG393" s="169">
        <f>'[8]RCB 3 An3D-Asset &amp;Liability '!AG393</f>
        <v>0</v>
      </c>
      <c r="AH393" s="170">
        <f>'[8]RCB 3 An3D-Asset &amp;Liability '!AH393</f>
        <v>0</v>
      </c>
      <c r="AI393" s="170">
        <f>'[8]RCB 3 An3D-Asset &amp;Liability '!AI393</f>
        <v>0</v>
      </c>
      <c r="AJ393" s="171">
        <f>'[8]RCB 3 An3D-Asset &amp;Liability '!AJ393</f>
        <v>0</v>
      </c>
      <c r="AK393" s="170">
        <f>'[8]RCB 3 An3D-Asset &amp;Liability '!AK393</f>
        <v>0</v>
      </c>
      <c r="AL393" s="170">
        <f>'[8]RCB 3 An3D-Asset &amp;Liability '!AL393</f>
        <v>0</v>
      </c>
      <c r="AM393" s="170">
        <f>'[8]RCB 3 An3D-Asset &amp;Liability '!AM393</f>
        <v>0</v>
      </c>
      <c r="AN393" s="169">
        <f>'[8]RCB 3 An3D-Asset &amp;Liability '!AN393</f>
        <v>0</v>
      </c>
      <c r="AO393" s="170">
        <f>'[8]RCB 3 An3D-Asset &amp;Liability '!AO393</f>
        <v>0</v>
      </c>
      <c r="AP393" s="171">
        <f>'[8]RCB 3 An3D-Asset &amp;Liability '!AP393</f>
        <v>0</v>
      </c>
    </row>
    <row r="394" spans="1:42">
      <c r="A394" s="168">
        <f>'[8]RCB 3 An3D-Asset &amp;Liability '!A394</f>
        <v>53662</v>
      </c>
      <c r="B394" s="545">
        <f>'[8]RCB 3 An3D-Asset &amp;Liability '!B394</f>
        <v>0</v>
      </c>
      <c r="C394" s="545">
        <f>'[8]RCB 3 An3D-Asset &amp;Liability '!C394</f>
        <v>0</v>
      </c>
      <c r="D394" s="546">
        <f>'[8]RCB 3 An3D-Asset &amp;Liability '!D394</f>
        <v>0</v>
      </c>
      <c r="E394" s="547">
        <f>'[8]RCB 3 An3D-Asset &amp;Liability '!E394</f>
        <v>0</v>
      </c>
      <c r="F394" s="545">
        <f>'[8]RCB 3 An3D-Asset &amp;Liability '!F394</f>
        <v>0</v>
      </c>
      <c r="G394" s="545">
        <f>'[8]RCB 3 An3D-Asset &amp;Liability '!G394</f>
        <v>0</v>
      </c>
      <c r="H394" s="545">
        <f>'[8]RCB 3 An3D-Asset &amp;Liability '!H394</f>
        <v>0</v>
      </c>
      <c r="I394" s="546">
        <f>'[8]RCB 3 An3D-Asset &amp;Liability '!I394</f>
        <v>0</v>
      </c>
      <c r="J394" s="547">
        <f>'[8]RCB 3 An3D-Asset &amp;Liability '!J394</f>
        <v>0</v>
      </c>
      <c r="K394" s="545">
        <f>'[8]RCB 3 An3D-Asset &amp;Liability '!K394</f>
        <v>19226.713649152996</v>
      </c>
      <c r="L394" s="545">
        <f>'[8]RCB 3 An3D-Asset &amp;Liability '!L394</f>
        <v>7719.0245109465368</v>
      </c>
      <c r="M394" s="545">
        <f>'[8]RCB 3 An3D-Asset &amp;Liability '!M394</f>
        <v>0</v>
      </c>
      <c r="N394" s="546">
        <f>'[8]RCB 3 An3D-Asset &amp;Liability '!N394</f>
        <v>62.655293052639749</v>
      </c>
      <c r="O394" s="547">
        <f>'[8]RCB 3 An3D-Asset &amp;Liability '!O394</f>
        <v>1980669.9417896343</v>
      </c>
      <c r="P394" s="545">
        <f>'[8]RCB 3 An3D-Asset &amp;Liability '!P394</f>
        <v>186167.23444600421</v>
      </c>
      <c r="Q394" s="546">
        <f>'[8]RCB 3 An3D-Asset &amp;Liability '!Q394</f>
        <v>3495.9696039628038</v>
      </c>
      <c r="R394" s="547">
        <f>'[8]RCB 3 An3D-Asset &amp;Liability '!R394</f>
        <v>0</v>
      </c>
      <c r="S394" s="545">
        <f>'[8]RCB 3 An3D-Asset &amp;Liability '!S394</f>
        <v>0</v>
      </c>
      <c r="T394" s="545">
        <f>'[8]RCB 3 An3D-Asset &amp;Liability '!T394</f>
        <v>0</v>
      </c>
      <c r="U394" s="545">
        <f>'[8]RCB 3 An3D-Asset &amp;Liability '!U394</f>
        <v>0</v>
      </c>
      <c r="V394" s="546">
        <f>'[8]RCB 3 An3D-Asset &amp;Liability '!V394</f>
        <v>0</v>
      </c>
      <c r="W394" s="547">
        <f>'[8]RCB 3 An3D-Asset &amp;Liability '!W394</f>
        <v>2620.6746187578374</v>
      </c>
      <c r="X394" s="545">
        <f>'[8]RCB 3 An3D-Asset &amp;Liability '!X394</f>
        <v>322.84628686700989</v>
      </c>
      <c r="Y394" s="546">
        <f>'[8]RCB 3 An3D-Asset &amp;Liability '!Y394</f>
        <v>10.89763862300134</v>
      </c>
      <c r="Z394" s="151"/>
      <c r="AA394" s="169">
        <f>'[8]RCB 3 An3D-Asset &amp;Liability '!AA394</f>
        <v>0</v>
      </c>
      <c r="AB394" s="170">
        <f>'[8]RCB 3 An3D-Asset &amp;Liability '!AB394</f>
        <v>0</v>
      </c>
      <c r="AC394" s="171">
        <f>'[8]RCB 3 An3D-Asset &amp;Liability '!AC394</f>
        <v>0</v>
      </c>
      <c r="AD394" s="169">
        <f>'[8]RCB 3 An3D-Asset &amp;Liability '!AD394</f>
        <v>0</v>
      </c>
      <c r="AE394" s="170">
        <f>'[8]RCB 3 An3D-Asset &amp;Liability '!AE394</f>
        <v>0</v>
      </c>
      <c r="AF394" s="170">
        <f>'[8]RCB 3 An3D-Asset &amp;Liability '!AF394</f>
        <v>0</v>
      </c>
      <c r="AG394" s="169">
        <f>'[8]RCB 3 An3D-Asset &amp;Liability '!AG394</f>
        <v>0</v>
      </c>
      <c r="AH394" s="170">
        <f>'[8]RCB 3 An3D-Asset &amp;Liability '!AH394</f>
        <v>0</v>
      </c>
      <c r="AI394" s="170">
        <f>'[8]RCB 3 An3D-Asset &amp;Liability '!AI394</f>
        <v>0</v>
      </c>
      <c r="AJ394" s="171">
        <f>'[8]RCB 3 An3D-Asset &amp;Liability '!AJ394</f>
        <v>0</v>
      </c>
      <c r="AK394" s="170">
        <f>'[8]RCB 3 An3D-Asset &amp;Liability '!AK394</f>
        <v>0</v>
      </c>
      <c r="AL394" s="170">
        <f>'[8]RCB 3 An3D-Asset &amp;Liability '!AL394</f>
        <v>0</v>
      </c>
      <c r="AM394" s="170">
        <f>'[8]RCB 3 An3D-Asset &amp;Liability '!AM394</f>
        <v>0</v>
      </c>
      <c r="AN394" s="169">
        <f>'[8]RCB 3 An3D-Asset &amp;Liability '!AN394</f>
        <v>0</v>
      </c>
      <c r="AO394" s="170">
        <f>'[8]RCB 3 An3D-Asset &amp;Liability '!AO394</f>
        <v>0</v>
      </c>
      <c r="AP394" s="171">
        <f>'[8]RCB 3 An3D-Asset &amp;Liability '!AP394</f>
        <v>0</v>
      </c>
    </row>
    <row r="395" spans="1:42">
      <c r="A395" s="168">
        <f>'[8]RCB 3 An3D-Asset &amp;Liability '!A395</f>
        <v>53693</v>
      </c>
      <c r="B395" s="545">
        <f>'[8]RCB 3 An3D-Asset &amp;Liability '!B395</f>
        <v>0</v>
      </c>
      <c r="C395" s="545">
        <f>'[8]RCB 3 An3D-Asset &amp;Liability '!C395</f>
        <v>0</v>
      </c>
      <c r="D395" s="546">
        <f>'[8]RCB 3 An3D-Asset &amp;Liability '!D395</f>
        <v>0</v>
      </c>
      <c r="E395" s="547">
        <f>'[8]RCB 3 An3D-Asset &amp;Liability '!E395</f>
        <v>0</v>
      </c>
      <c r="F395" s="545">
        <f>'[8]RCB 3 An3D-Asset &amp;Liability '!F395</f>
        <v>0</v>
      </c>
      <c r="G395" s="545">
        <f>'[8]RCB 3 An3D-Asset &amp;Liability '!G395</f>
        <v>0</v>
      </c>
      <c r="H395" s="545">
        <f>'[8]RCB 3 An3D-Asset &amp;Liability '!H395</f>
        <v>0</v>
      </c>
      <c r="I395" s="546">
        <f>'[8]RCB 3 An3D-Asset &amp;Liability '!I395</f>
        <v>0</v>
      </c>
      <c r="J395" s="547">
        <f>'[8]RCB 3 An3D-Asset &amp;Liability '!J395</f>
        <v>0</v>
      </c>
      <c r="K395" s="545">
        <f>'[8]RCB 3 An3D-Asset &amp;Liability '!K395</f>
        <v>11507.689138206457</v>
      </c>
      <c r="L395" s="545">
        <f>'[8]RCB 3 An3D-Asset &amp;Liability '!L395</f>
        <v>4292.1174874447943</v>
      </c>
      <c r="M395" s="545">
        <f>'[8]RCB 3 An3D-Asset &amp;Liability '!M395</f>
        <v>0</v>
      </c>
      <c r="N395" s="546">
        <f>'[8]RCB 3 An3D-Asset &amp;Liability '!N395</f>
        <v>38.067184990992395</v>
      </c>
      <c r="O395" s="547">
        <f>'[8]RCB 3 An3D-Asset &amp;Liability '!O395</f>
        <v>1794502.70734363</v>
      </c>
      <c r="P395" s="545">
        <f>'[8]RCB 3 An3D-Asset &amp;Liability '!P395</f>
        <v>169855.38979363153</v>
      </c>
      <c r="Q395" s="546">
        <f>'[8]RCB 3 An3D-Asset &amp;Liability '!Q395</f>
        <v>3117.9615119167265</v>
      </c>
      <c r="R395" s="547">
        <f>'[8]RCB 3 An3D-Asset &amp;Liability '!R395</f>
        <v>0</v>
      </c>
      <c r="S395" s="545">
        <f>'[8]RCB 3 An3D-Asset &amp;Liability '!S395</f>
        <v>0</v>
      </c>
      <c r="T395" s="545">
        <f>'[8]RCB 3 An3D-Asset &amp;Liability '!T395</f>
        <v>0</v>
      </c>
      <c r="U395" s="545">
        <f>'[8]RCB 3 An3D-Asset &amp;Liability '!U395</f>
        <v>0</v>
      </c>
      <c r="V395" s="546">
        <f>'[8]RCB 3 An3D-Asset &amp;Liability '!V395</f>
        <v>0</v>
      </c>
      <c r="W395" s="547">
        <f>'[8]RCB 3 An3D-Asset &amp;Liability '!W395</f>
        <v>2297.8283318908275</v>
      </c>
      <c r="X395" s="545">
        <f>'[8]RCB 3 An3D-Asset &amp;Liability '!X395</f>
        <v>324.18878934322947</v>
      </c>
      <c r="Y395" s="546">
        <f>'[8]RCB 3 An3D-Asset &amp;Liability '!Y395</f>
        <v>9.5551361467793576</v>
      </c>
      <c r="Z395" s="151"/>
      <c r="AA395" s="169">
        <f>'[8]RCB 3 An3D-Asset &amp;Liability '!AA395</f>
        <v>0</v>
      </c>
      <c r="AB395" s="170">
        <f>'[8]RCB 3 An3D-Asset &amp;Liability '!AB395</f>
        <v>0</v>
      </c>
      <c r="AC395" s="171">
        <f>'[8]RCB 3 An3D-Asset &amp;Liability '!AC395</f>
        <v>0</v>
      </c>
      <c r="AD395" s="169">
        <f>'[8]RCB 3 An3D-Asset &amp;Liability '!AD395</f>
        <v>0</v>
      </c>
      <c r="AE395" s="170">
        <f>'[8]RCB 3 An3D-Asset &amp;Liability '!AE395</f>
        <v>0</v>
      </c>
      <c r="AF395" s="170">
        <f>'[8]RCB 3 An3D-Asset &amp;Liability '!AF395</f>
        <v>0</v>
      </c>
      <c r="AG395" s="169">
        <f>'[8]RCB 3 An3D-Asset &amp;Liability '!AG395</f>
        <v>0</v>
      </c>
      <c r="AH395" s="170">
        <f>'[8]RCB 3 An3D-Asset &amp;Liability '!AH395</f>
        <v>0</v>
      </c>
      <c r="AI395" s="170">
        <f>'[8]RCB 3 An3D-Asset &amp;Liability '!AI395</f>
        <v>0</v>
      </c>
      <c r="AJ395" s="171">
        <f>'[8]RCB 3 An3D-Asset &amp;Liability '!AJ395</f>
        <v>0</v>
      </c>
      <c r="AK395" s="170">
        <f>'[8]RCB 3 An3D-Asset &amp;Liability '!AK395</f>
        <v>0</v>
      </c>
      <c r="AL395" s="170">
        <f>'[8]RCB 3 An3D-Asset &amp;Liability '!AL395</f>
        <v>0</v>
      </c>
      <c r="AM395" s="170">
        <f>'[8]RCB 3 An3D-Asset &amp;Liability '!AM395</f>
        <v>0</v>
      </c>
      <c r="AN395" s="169">
        <f>'[8]RCB 3 An3D-Asset &amp;Liability '!AN395</f>
        <v>0</v>
      </c>
      <c r="AO395" s="170">
        <f>'[8]RCB 3 An3D-Asset &amp;Liability '!AO395</f>
        <v>0</v>
      </c>
      <c r="AP395" s="171">
        <f>'[8]RCB 3 An3D-Asset &amp;Liability '!AP395</f>
        <v>0</v>
      </c>
    </row>
    <row r="396" spans="1:42">
      <c r="A396" s="168">
        <f>'[8]RCB 3 An3D-Asset &amp;Liability '!A396</f>
        <v>53724</v>
      </c>
      <c r="B396" s="545">
        <f>'[8]RCB 3 An3D-Asset &amp;Liability '!B396</f>
        <v>0</v>
      </c>
      <c r="C396" s="545">
        <f>'[8]RCB 3 An3D-Asset &amp;Liability '!C396</f>
        <v>0</v>
      </c>
      <c r="D396" s="546">
        <f>'[8]RCB 3 An3D-Asset &amp;Liability '!D396</f>
        <v>0</v>
      </c>
      <c r="E396" s="547">
        <f>'[8]RCB 3 An3D-Asset &amp;Liability '!E396</f>
        <v>0</v>
      </c>
      <c r="F396" s="545">
        <f>'[8]RCB 3 An3D-Asset &amp;Liability '!F396</f>
        <v>0</v>
      </c>
      <c r="G396" s="545">
        <f>'[8]RCB 3 An3D-Asset &amp;Liability '!G396</f>
        <v>0</v>
      </c>
      <c r="H396" s="545">
        <f>'[8]RCB 3 An3D-Asset &amp;Liability '!H396</f>
        <v>0</v>
      </c>
      <c r="I396" s="546">
        <f>'[8]RCB 3 An3D-Asset &amp;Liability '!I396</f>
        <v>0</v>
      </c>
      <c r="J396" s="547">
        <f>'[8]RCB 3 An3D-Asset &amp;Liability '!J396</f>
        <v>0</v>
      </c>
      <c r="K396" s="545">
        <f>'[8]RCB 3 An3D-Asset &amp;Liability '!K396</f>
        <v>7215.5716507616617</v>
      </c>
      <c r="L396" s="545">
        <f>'[8]RCB 3 An3D-Asset &amp;Liability '!L396</f>
        <v>1180.7964690597798</v>
      </c>
      <c r="M396" s="545">
        <f>'[8]RCB 3 An3D-Asset &amp;Liability '!M396</f>
        <v>0</v>
      </c>
      <c r="N396" s="546">
        <f>'[8]RCB 3 An3D-Asset &amp;Liability '!N396</f>
        <v>24.345069665538517</v>
      </c>
      <c r="O396" s="547">
        <f>'[8]RCB 3 An3D-Asset &amp;Liability '!O396</f>
        <v>1624647.3175499984</v>
      </c>
      <c r="P396" s="545">
        <f>'[8]RCB 3 An3D-Asset &amp;Liability '!P396</f>
        <v>155702.54510102884</v>
      </c>
      <c r="Q396" s="546">
        <f>'[8]RCB 3 An3D-Asset &amp;Liability '!Q396</f>
        <v>2779.1314929151113</v>
      </c>
      <c r="R396" s="547">
        <f>'[8]RCB 3 An3D-Asset &amp;Liability '!R396</f>
        <v>0</v>
      </c>
      <c r="S396" s="545">
        <f>'[8]RCB 3 An3D-Asset &amp;Liability '!S396</f>
        <v>0</v>
      </c>
      <c r="T396" s="545">
        <f>'[8]RCB 3 An3D-Asset &amp;Liability '!T396</f>
        <v>0</v>
      </c>
      <c r="U396" s="545">
        <f>'[8]RCB 3 An3D-Asset &amp;Liability '!U396</f>
        <v>0</v>
      </c>
      <c r="V396" s="546">
        <f>'[8]RCB 3 An3D-Asset &amp;Liability '!V396</f>
        <v>0</v>
      </c>
      <c r="W396" s="547">
        <f>'[8]RCB 3 An3D-Asset &amp;Liability '!W396</f>
        <v>1973.639542547598</v>
      </c>
      <c r="X396" s="545">
        <f>'[8]RCB 3 An3D-Asset &amp;Liability '!X396</f>
        <v>325.53687439224814</v>
      </c>
      <c r="Y396" s="546">
        <f>'[8]RCB 3 An3D-Asset &amp;Liability '!Y396</f>
        <v>8.207051097760429</v>
      </c>
      <c r="Z396" s="151"/>
      <c r="AA396" s="169">
        <f>'[8]RCB 3 An3D-Asset &amp;Liability '!AA396</f>
        <v>0</v>
      </c>
      <c r="AB396" s="170">
        <f>'[8]RCB 3 An3D-Asset &amp;Liability '!AB396</f>
        <v>0</v>
      </c>
      <c r="AC396" s="171">
        <f>'[8]RCB 3 An3D-Asset &amp;Liability '!AC396</f>
        <v>0</v>
      </c>
      <c r="AD396" s="169">
        <f>'[8]RCB 3 An3D-Asset &amp;Liability '!AD396</f>
        <v>0</v>
      </c>
      <c r="AE396" s="170">
        <f>'[8]RCB 3 An3D-Asset &amp;Liability '!AE396</f>
        <v>0</v>
      </c>
      <c r="AF396" s="170">
        <f>'[8]RCB 3 An3D-Asset &amp;Liability '!AF396</f>
        <v>0</v>
      </c>
      <c r="AG396" s="169">
        <f>'[8]RCB 3 An3D-Asset &amp;Liability '!AG396</f>
        <v>0</v>
      </c>
      <c r="AH396" s="170">
        <f>'[8]RCB 3 An3D-Asset &amp;Liability '!AH396</f>
        <v>0</v>
      </c>
      <c r="AI396" s="170">
        <f>'[8]RCB 3 An3D-Asset &amp;Liability '!AI396</f>
        <v>0</v>
      </c>
      <c r="AJ396" s="171">
        <f>'[8]RCB 3 An3D-Asset &amp;Liability '!AJ396</f>
        <v>0</v>
      </c>
      <c r="AK396" s="170">
        <f>'[8]RCB 3 An3D-Asset &amp;Liability '!AK396</f>
        <v>0</v>
      </c>
      <c r="AL396" s="170">
        <f>'[8]RCB 3 An3D-Asset &amp;Liability '!AL396</f>
        <v>0</v>
      </c>
      <c r="AM396" s="170">
        <f>'[8]RCB 3 An3D-Asset &amp;Liability '!AM396</f>
        <v>0</v>
      </c>
      <c r="AN396" s="169">
        <f>'[8]RCB 3 An3D-Asset &amp;Liability '!AN396</f>
        <v>0</v>
      </c>
      <c r="AO396" s="170">
        <f>'[8]RCB 3 An3D-Asset &amp;Liability '!AO396</f>
        <v>0</v>
      </c>
      <c r="AP396" s="171">
        <f>'[8]RCB 3 An3D-Asset &amp;Liability '!AP396</f>
        <v>0</v>
      </c>
    </row>
    <row r="397" spans="1:42">
      <c r="A397" s="168">
        <f>'[8]RCB 3 An3D-Asset &amp;Liability '!A397</f>
        <v>53752</v>
      </c>
      <c r="B397" s="545">
        <f>'[8]RCB 3 An3D-Asset &amp;Liability '!B397</f>
        <v>0</v>
      </c>
      <c r="C397" s="545">
        <f>'[8]RCB 3 An3D-Asset &amp;Liability '!C397</f>
        <v>0</v>
      </c>
      <c r="D397" s="546">
        <f>'[8]RCB 3 An3D-Asset &amp;Liability '!D397</f>
        <v>0</v>
      </c>
      <c r="E397" s="547">
        <f>'[8]RCB 3 An3D-Asset &amp;Liability '!E397</f>
        <v>0</v>
      </c>
      <c r="F397" s="545">
        <f>'[8]RCB 3 An3D-Asset &amp;Liability '!F397</f>
        <v>0</v>
      </c>
      <c r="G397" s="545">
        <f>'[8]RCB 3 An3D-Asset &amp;Liability '!G397</f>
        <v>0</v>
      </c>
      <c r="H397" s="545">
        <f>'[8]RCB 3 An3D-Asset &amp;Liability '!H397</f>
        <v>0</v>
      </c>
      <c r="I397" s="546">
        <f>'[8]RCB 3 An3D-Asset &amp;Liability '!I397</f>
        <v>0</v>
      </c>
      <c r="J397" s="547">
        <f>'[8]RCB 3 An3D-Asset &amp;Liability '!J397</f>
        <v>0</v>
      </c>
      <c r="K397" s="545">
        <f>'[8]RCB 3 An3D-Asset &amp;Liability '!K397</f>
        <v>6034.7751817018816</v>
      </c>
      <c r="L397" s="545">
        <f>'[8]RCB 3 An3D-Asset &amp;Liability '!L397</f>
        <v>717.51168321118803</v>
      </c>
      <c r="M397" s="545">
        <f>'[8]RCB 3 An3D-Asset &amp;Liability '!M397</f>
        <v>0</v>
      </c>
      <c r="N397" s="546">
        <f>'[8]RCB 3 An3D-Asset &amp;Liability '!N397</f>
        <v>20.399464998590169</v>
      </c>
      <c r="O397" s="547">
        <f>'[8]RCB 3 An3D-Asset &amp;Liability '!O397</f>
        <v>1468944.77244897</v>
      </c>
      <c r="P397" s="545">
        <f>'[8]RCB 3 An3D-Asset &amp;Liability '!P397</f>
        <v>249119.96913687667</v>
      </c>
      <c r="Q397" s="546">
        <f>'[8]RCB 3 An3D-Asset &amp;Liability '!Q397</f>
        <v>2471.7831322547513</v>
      </c>
      <c r="R397" s="547">
        <f>'[8]RCB 3 An3D-Asset &amp;Liability '!R397</f>
        <v>0</v>
      </c>
      <c r="S397" s="545">
        <f>'[8]RCB 3 An3D-Asset &amp;Liability '!S397</f>
        <v>0</v>
      </c>
      <c r="T397" s="545">
        <f>'[8]RCB 3 An3D-Asset &amp;Liability '!T397</f>
        <v>0</v>
      </c>
      <c r="U397" s="545">
        <f>'[8]RCB 3 An3D-Asset &amp;Liability '!U397</f>
        <v>0</v>
      </c>
      <c r="V397" s="546">
        <f>'[8]RCB 3 An3D-Asset &amp;Liability '!V397</f>
        <v>0</v>
      </c>
      <c r="W397" s="547">
        <f>'[8]RCB 3 An3D-Asset &amp;Liability '!W397</f>
        <v>1648.1026681553499</v>
      </c>
      <c r="X397" s="545">
        <f>'[8]RCB 3 An3D-Asset &amp;Liability '!X397</f>
        <v>326.89056522826104</v>
      </c>
      <c r="Y397" s="546">
        <f>'[8]RCB 3 An3D-Asset &amp;Liability '!Y397</f>
        <v>6.8533602617459968</v>
      </c>
      <c r="Z397" s="151"/>
      <c r="AA397" s="169">
        <f>'[8]RCB 3 An3D-Asset &amp;Liability '!AA397</f>
        <v>0</v>
      </c>
      <c r="AB397" s="170">
        <f>'[8]RCB 3 An3D-Asset &amp;Liability '!AB397</f>
        <v>0</v>
      </c>
      <c r="AC397" s="171">
        <f>'[8]RCB 3 An3D-Asset &amp;Liability '!AC397</f>
        <v>0</v>
      </c>
      <c r="AD397" s="169">
        <f>'[8]RCB 3 An3D-Asset &amp;Liability '!AD397</f>
        <v>0</v>
      </c>
      <c r="AE397" s="170">
        <f>'[8]RCB 3 An3D-Asset &amp;Liability '!AE397</f>
        <v>0</v>
      </c>
      <c r="AF397" s="170">
        <f>'[8]RCB 3 An3D-Asset &amp;Liability '!AF397</f>
        <v>0</v>
      </c>
      <c r="AG397" s="169">
        <f>'[8]RCB 3 An3D-Asset &amp;Liability '!AG397</f>
        <v>0</v>
      </c>
      <c r="AH397" s="170">
        <f>'[8]RCB 3 An3D-Asset &amp;Liability '!AH397</f>
        <v>0</v>
      </c>
      <c r="AI397" s="170">
        <f>'[8]RCB 3 An3D-Asset &amp;Liability '!AI397</f>
        <v>0</v>
      </c>
      <c r="AJ397" s="171">
        <f>'[8]RCB 3 An3D-Asset &amp;Liability '!AJ397</f>
        <v>0</v>
      </c>
      <c r="AK397" s="170">
        <f>'[8]RCB 3 An3D-Asset &amp;Liability '!AK397</f>
        <v>0</v>
      </c>
      <c r="AL397" s="170">
        <f>'[8]RCB 3 An3D-Asset &amp;Liability '!AL397</f>
        <v>0</v>
      </c>
      <c r="AM397" s="170">
        <f>'[8]RCB 3 An3D-Asset &amp;Liability '!AM397</f>
        <v>0</v>
      </c>
      <c r="AN397" s="169">
        <f>'[8]RCB 3 An3D-Asset &amp;Liability '!AN397</f>
        <v>0</v>
      </c>
      <c r="AO397" s="170">
        <f>'[8]RCB 3 An3D-Asset &amp;Liability '!AO397</f>
        <v>0</v>
      </c>
      <c r="AP397" s="171">
        <f>'[8]RCB 3 An3D-Asset &amp;Liability '!AP397</f>
        <v>0</v>
      </c>
    </row>
    <row r="398" spans="1:42">
      <c r="A398" s="168">
        <f>'[8]RCB 3 An3D-Asset &amp;Liability '!A398</f>
        <v>53783</v>
      </c>
      <c r="B398" s="545">
        <f>'[8]RCB 3 An3D-Asset &amp;Liability '!B398</f>
        <v>0</v>
      </c>
      <c r="C398" s="545">
        <f>'[8]RCB 3 An3D-Asset &amp;Liability '!C398</f>
        <v>0</v>
      </c>
      <c r="D398" s="546">
        <f>'[8]RCB 3 An3D-Asset &amp;Liability '!D398</f>
        <v>0</v>
      </c>
      <c r="E398" s="547">
        <f>'[8]RCB 3 An3D-Asset &amp;Liability '!E398</f>
        <v>0</v>
      </c>
      <c r="F398" s="545">
        <f>'[8]RCB 3 An3D-Asset &amp;Liability '!F398</f>
        <v>0</v>
      </c>
      <c r="G398" s="545">
        <f>'[8]RCB 3 An3D-Asset &amp;Liability '!G398</f>
        <v>0</v>
      </c>
      <c r="H398" s="545">
        <f>'[8]RCB 3 An3D-Asset &amp;Liability '!H398</f>
        <v>0</v>
      </c>
      <c r="I398" s="546">
        <f>'[8]RCB 3 An3D-Asset &amp;Liability '!I398</f>
        <v>0</v>
      </c>
      <c r="J398" s="547">
        <f>'[8]RCB 3 An3D-Asset &amp;Liability '!J398</f>
        <v>0</v>
      </c>
      <c r="K398" s="545">
        <f>'[8]RCB 3 An3D-Asset &amp;Liability '!K398</f>
        <v>5317.2634984906936</v>
      </c>
      <c r="L398" s="545">
        <f>'[8]RCB 3 An3D-Asset &amp;Liability '!L398</f>
        <v>719.95588945560894</v>
      </c>
      <c r="M398" s="545">
        <f>'[8]RCB 3 An3D-Asset &amp;Liability '!M398</f>
        <v>0</v>
      </c>
      <c r="N398" s="546">
        <f>'[8]RCB 3 An3D-Asset &amp;Liability '!N398</f>
        <v>17.955258754168121</v>
      </c>
      <c r="O398" s="547">
        <f>'[8]RCB 3 An3D-Asset &amp;Liability '!O398</f>
        <v>1219824.803312093</v>
      </c>
      <c r="P398" s="545">
        <f>'[8]RCB 3 An3D-Asset &amp;Liability '!P398</f>
        <v>145070.54259208054</v>
      </c>
      <c r="Q398" s="546">
        <f>'[8]RCB 3 An3D-Asset &amp;Liability '!Q398</f>
        <v>2013.275381551505</v>
      </c>
      <c r="R398" s="547">
        <f>'[8]RCB 3 An3D-Asset &amp;Liability '!R398</f>
        <v>0</v>
      </c>
      <c r="S398" s="545">
        <f>'[8]RCB 3 An3D-Asset &amp;Liability '!S398</f>
        <v>0</v>
      </c>
      <c r="T398" s="545">
        <f>'[8]RCB 3 An3D-Asset &amp;Liability '!T398</f>
        <v>0</v>
      </c>
      <c r="U398" s="545">
        <f>'[8]RCB 3 An3D-Asset &amp;Liability '!U398</f>
        <v>0</v>
      </c>
      <c r="V398" s="546">
        <f>'[8]RCB 3 An3D-Asset &amp;Liability '!V398</f>
        <v>0</v>
      </c>
      <c r="W398" s="547">
        <f>'[8]RCB 3 An3D-Asset &amp;Liability '!W398</f>
        <v>1321.2121029270888</v>
      </c>
      <c r="X398" s="545">
        <f>'[8]RCB 3 An3D-Asset &amp;Liability '!X398</f>
        <v>328.24988516200278</v>
      </c>
      <c r="Y398" s="546">
        <f>'[8]RCB 3 An3D-Asset &amp;Liability '!Y398</f>
        <v>5.4940403280051449</v>
      </c>
      <c r="Z398" s="151"/>
      <c r="AA398" s="169">
        <f>'[8]RCB 3 An3D-Asset &amp;Liability '!AA398</f>
        <v>0</v>
      </c>
      <c r="AB398" s="170">
        <f>'[8]RCB 3 An3D-Asset &amp;Liability '!AB398</f>
        <v>0</v>
      </c>
      <c r="AC398" s="171">
        <f>'[8]RCB 3 An3D-Asset &amp;Liability '!AC398</f>
        <v>0</v>
      </c>
      <c r="AD398" s="169">
        <f>'[8]RCB 3 An3D-Asset &amp;Liability '!AD398</f>
        <v>0</v>
      </c>
      <c r="AE398" s="170">
        <f>'[8]RCB 3 An3D-Asset &amp;Liability '!AE398</f>
        <v>0</v>
      </c>
      <c r="AF398" s="170">
        <f>'[8]RCB 3 An3D-Asset &amp;Liability '!AF398</f>
        <v>0</v>
      </c>
      <c r="AG398" s="169">
        <f>'[8]RCB 3 An3D-Asset &amp;Liability '!AG398</f>
        <v>0</v>
      </c>
      <c r="AH398" s="170">
        <f>'[8]RCB 3 An3D-Asset &amp;Liability '!AH398</f>
        <v>0</v>
      </c>
      <c r="AI398" s="170">
        <f>'[8]RCB 3 An3D-Asset &amp;Liability '!AI398</f>
        <v>0</v>
      </c>
      <c r="AJ398" s="171">
        <f>'[8]RCB 3 An3D-Asset &amp;Liability '!AJ398</f>
        <v>0</v>
      </c>
      <c r="AK398" s="170">
        <f>'[8]RCB 3 An3D-Asset &amp;Liability '!AK398</f>
        <v>0</v>
      </c>
      <c r="AL398" s="170">
        <f>'[8]RCB 3 An3D-Asset &amp;Liability '!AL398</f>
        <v>0</v>
      </c>
      <c r="AM398" s="170">
        <f>'[8]RCB 3 An3D-Asset &amp;Liability '!AM398</f>
        <v>0</v>
      </c>
      <c r="AN398" s="169">
        <f>'[8]RCB 3 An3D-Asset &amp;Liability '!AN398</f>
        <v>0</v>
      </c>
      <c r="AO398" s="170">
        <f>'[8]RCB 3 An3D-Asset &amp;Liability '!AO398</f>
        <v>0</v>
      </c>
      <c r="AP398" s="171">
        <f>'[8]RCB 3 An3D-Asset &amp;Liability '!AP398</f>
        <v>0</v>
      </c>
    </row>
    <row r="399" spans="1:42">
      <c r="A399" s="168">
        <f>'[8]RCB 3 An3D-Asset &amp;Liability '!A399</f>
        <v>53813</v>
      </c>
      <c r="B399" s="545">
        <f>'[8]RCB 3 An3D-Asset &amp;Liability '!B399</f>
        <v>0</v>
      </c>
      <c r="C399" s="545">
        <f>'[8]RCB 3 An3D-Asset &amp;Liability '!C399</f>
        <v>0</v>
      </c>
      <c r="D399" s="546">
        <f>'[8]RCB 3 An3D-Asset &amp;Liability '!D399</f>
        <v>0</v>
      </c>
      <c r="E399" s="547">
        <f>'[8]RCB 3 An3D-Asset &amp;Liability '!E399</f>
        <v>0</v>
      </c>
      <c r="F399" s="545">
        <f>'[8]RCB 3 An3D-Asset &amp;Liability '!F399</f>
        <v>0</v>
      </c>
      <c r="G399" s="545">
        <f>'[8]RCB 3 An3D-Asset &amp;Liability '!G399</f>
        <v>0</v>
      </c>
      <c r="H399" s="545">
        <f>'[8]RCB 3 An3D-Asset &amp;Liability '!H399</f>
        <v>0</v>
      </c>
      <c r="I399" s="546">
        <f>'[8]RCB 3 An3D-Asset &amp;Liability '!I399</f>
        <v>0</v>
      </c>
      <c r="J399" s="547">
        <f>'[8]RCB 3 An3D-Asset &amp;Liability '!J399</f>
        <v>0</v>
      </c>
      <c r="K399" s="545">
        <f>'[8]RCB 3 An3D-Asset &amp;Liability '!K399</f>
        <v>4597.3076090350842</v>
      </c>
      <c r="L399" s="545">
        <f>'[8]RCB 3 An3D-Asset &amp;Liability '!L399</f>
        <v>722.40843689824169</v>
      </c>
      <c r="M399" s="545">
        <f>'[8]RCB 3 An3D-Asset &amp;Liability '!M399</f>
        <v>0</v>
      </c>
      <c r="N399" s="546">
        <f>'[8]RCB 3 An3D-Asset &amp;Liability '!N399</f>
        <v>15.502711311536096</v>
      </c>
      <c r="O399" s="547">
        <f>'[8]RCB 3 An3D-Asset &amp;Liability '!O399</f>
        <v>1074754.2607200125</v>
      </c>
      <c r="P399" s="545">
        <f>'[8]RCB 3 An3D-Asset &amp;Liability '!P399</f>
        <v>134524.97059836274</v>
      </c>
      <c r="Q399" s="546">
        <f>'[8]RCB 3 An3D-Asset &amp;Liability '!Q399</f>
        <v>1730.4853136711122</v>
      </c>
      <c r="R399" s="547">
        <f>'[8]RCB 3 An3D-Asset &amp;Liability '!R399</f>
        <v>0</v>
      </c>
      <c r="S399" s="545">
        <f>'[8]RCB 3 An3D-Asset &amp;Liability '!S399</f>
        <v>0</v>
      </c>
      <c r="T399" s="545">
        <f>'[8]RCB 3 An3D-Asset &amp;Liability '!T399</f>
        <v>0</v>
      </c>
      <c r="U399" s="545">
        <f>'[8]RCB 3 An3D-Asset &amp;Liability '!U399</f>
        <v>0</v>
      </c>
      <c r="V399" s="546">
        <f>'[8]RCB 3 An3D-Asset &amp;Liability '!V399</f>
        <v>0</v>
      </c>
      <c r="W399" s="547">
        <f>'[8]RCB 3 An3D-Asset &amp;Liability '!W399</f>
        <v>992.96221776508605</v>
      </c>
      <c r="X399" s="545">
        <f>'[8]RCB 3 An3D-Asset &amp;Liability '!X399</f>
        <v>329.61485760113226</v>
      </c>
      <c r="Y399" s="546">
        <f>'[8]RCB 3 An3D-Asset &amp;Liability '!Y399</f>
        <v>4.1290678888731494</v>
      </c>
      <c r="Z399" s="151"/>
      <c r="AA399" s="169">
        <f>'[8]RCB 3 An3D-Asset &amp;Liability '!AA399</f>
        <v>0</v>
      </c>
      <c r="AB399" s="170">
        <f>'[8]RCB 3 An3D-Asset &amp;Liability '!AB399</f>
        <v>0</v>
      </c>
      <c r="AC399" s="171">
        <f>'[8]RCB 3 An3D-Asset &amp;Liability '!AC399</f>
        <v>0</v>
      </c>
      <c r="AD399" s="169">
        <f>'[8]RCB 3 An3D-Asset &amp;Liability '!AD399</f>
        <v>0</v>
      </c>
      <c r="AE399" s="170">
        <f>'[8]RCB 3 An3D-Asset &amp;Liability '!AE399</f>
        <v>0</v>
      </c>
      <c r="AF399" s="170">
        <f>'[8]RCB 3 An3D-Asset &amp;Liability '!AF399</f>
        <v>0</v>
      </c>
      <c r="AG399" s="169">
        <f>'[8]RCB 3 An3D-Asset &amp;Liability '!AG399</f>
        <v>0</v>
      </c>
      <c r="AH399" s="170">
        <f>'[8]RCB 3 An3D-Asset &amp;Liability '!AH399</f>
        <v>0</v>
      </c>
      <c r="AI399" s="170">
        <f>'[8]RCB 3 An3D-Asset &amp;Liability '!AI399</f>
        <v>0</v>
      </c>
      <c r="AJ399" s="171">
        <f>'[8]RCB 3 An3D-Asset &amp;Liability '!AJ399</f>
        <v>0</v>
      </c>
      <c r="AK399" s="170">
        <f>'[8]RCB 3 An3D-Asset &amp;Liability '!AK399</f>
        <v>0</v>
      </c>
      <c r="AL399" s="170">
        <f>'[8]RCB 3 An3D-Asset &amp;Liability '!AL399</f>
        <v>0</v>
      </c>
      <c r="AM399" s="170">
        <f>'[8]RCB 3 An3D-Asset &amp;Liability '!AM399</f>
        <v>0</v>
      </c>
      <c r="AN399" s="169">
        <f>'[8]RCB 3 An3D-Asset &amp;Liability '!AN399</f>
        <v>0</v>
      </c>
      <c r="AO399" s="170">
        <f>'[8]RCB 3 An3D-Asset &amp;Liability '!AO399</f>
        <v>0</v>
      </c>
      <c r="AP399" s="171">
        <f>'[8]RCB 3 An3D-Asset &amp;Liability '!AP399</f>
        <v>0</v>
      </c>
    </row>
    <row r="400" spans="1:42">
      <c r="A400" s="168">
        <f>'[8]RCB 3 An3D-Asset &amp;Liability '!A400</f>
        <v>53844</v>
      </c>
      <c r="B400" s="545">
        <f>'[8]RCB 3 An3D-Asset &amp;Liability '!B400</f>
        <v>0</v>
      </c>
      <c r="C400" s="545">
        <f>'[8]RCB 3 An3D-Asset &amp;Liability '!C400</f>
        <v>0</v>
      </c>
      <c r="D400" s="546">
        <f>'[8]RCB 3 An3D-Asset &amp;Liability '!D400</f>
        <v>0</v>
      </c>
      <c r="E400" s="547">
        <f>'[8]RCB 3 An3D-Asset &amp;Liability '!E400</f>
        <v>0</v>
      </c>
      <c r="F400" s="545">
        <f>'[8]RCB 3 An3D-Asset &amp;Liability '!F400</f>
        <v>0</v>
      </c>
      <c r="G400" s="545">
        <f>'[8]RCB 3 An3D-Asset &amp;Liability '!G400</f>
        <v>0</v>
      </c>
      <c r="H400" s="545">
        <f>'[8]RCB 3 An3D-Asset &amp;Liability '!H400</f>
        <v>0</v>
      </c>
      <c r="I400" s="546">
        <f>'[8]RCB 3 An3D-Asset &amp;Liability '!I400</f>
        <v>0</v>
      </c>
      <c r="J400" s="547">
        <f>'[8]RCB 3 An3D-Asset &amp;Liability '!J400</f>
        <v>0</v>
      </c>
      <c r="K400" s="545">
        <f>'[8]RCB 3 An3D-Asset &amp;Liability '!K400</f>
        <v>3874.8991721368429</v>
      </c>
      <c r="L400" s="545">
        <f>'[8]RCB 3 An3D-Asset &amp;Liability '!L400</f>
        <v>724.8693540550355</v>
      </c>
      <c r="M400" s="545">
        <f>'[8]RCB 3 An3D-Asset &amp;Liability '!M400</f>
        <v>0</v>
      </c>
      <c r="N400" s="546">
        <f>'[8]RCB 3 An3D-Asset &amp;Liability '!N400</f>
        <v>13.041794154742963</v>
      </c>
      <c r="O400" s="547">
        <f>'[8]RCB 3 An3D-Asset &amp;Liability '!O400</f>
        <v>940229.29012164986</v>
      </c>
      <c r="P400" s="545">
        <f>'[8]RCB 3 An3D-Asset &amp;Liability '!P400</f>
        <v>121510.11326937856</v>
      </c>
      <c r="Q400" s="546">
        <f>'[8]RCB 3 An3D-Asset &amp;Liability '!Q400</f>
        <v>1471.0252163783859</v>
      </c>
      <c r="R400" s="547">
        <f>'[8]RCB 3 An3D-Asset &amp;Liability '!R400</f>
        <v>0</v>
      </c>
      <c r="S400" s="545">
        <f>'[8]RCB 3 An3D-Asset &amp;Liability '!S400</f>
        <v>0</v>
      </c>
      <c r="T400" s="545">
        <f>'[8]RCB 3 An3D-Asset &amp;Liability '!T400</f>
        <v>0</v>
      </c>
      <c r="U400" s="545">
        <f>'[8]RCB 3 An3D-Asset &amp;Liability '!U400</f>
        <v>0</v>
      </c>
      <c r="V400" s="546">
        <f>'[8]RCB 3 An3D-Asset &amp;Liability '!V400</f>
        <v>0</v>
      </c>
      <c r="W400" s="547">
        <f>'[8]RCB 3 An3D-Asset &amp;Liability '!W400</f>
        <v>663.34736016395379</v>
      </c>
      <c r="X400" s="545">
        <f>'[8]RCB 3 An3D-Asset &amp;Liability '!X400</f>
        <v>330.9855060506485</v>
      </c>
      <c r="Y400" s="546">
        <f>'[8]RCB 3 An3D-Asset &amp;Liability '!Y400</f>
        <v>2.7584194393484416</v>
      </c>
      <c r="Z400" s="151"/>
      <c r="AA400" s="169">
        <f>'[8]RCB 3 An3D-Asset &amp;Liability '!AA400</f>
        <v>0</v>
      </c>
      <c r="AB400" s="170">
        <f>'[8]RCB 3 An3D-Asset &amp;Liability '!AB400</f>
        <v>0</v>
      </c>
      <c r="AC400" s="171">
        <f>'[8]RCB 3 An3D-Asset &amp;Liability '!AC400</f>
        <v>0</v>
      </c>
      <c r="AD400" s="169">
        <f>'[8]RCB 3 An3D-Asset &amp;Liability '!AD400</f>
        <v>0</v>
      </c>
      <c r="AE400" s="170">
        <f>'[8]RCB 3 An3D-Asset &amp;Liability '!AE400</f>
        <v>0</v>
      </c>
      <c r="AF400" s="170">
        <f>'[8]RCB 3 An3D-Asset &amp;Liability '!AF400</f>
        <v>0</v>
      </c>
      <c r="AG400" s="169">
        <f>'[8]RCB 3 An3D-Asset &amp;Liability '!AG400</f>
        <v>0</v>
      </c>
      <c r="AH400" s="170">
        <f>'[8]RCB 3 An3D-Asset &amp;Liability '!AH400</f>
        <v>0</v>
      </c>
      <c r="AI400" s="170">
        <f>'[8]RCB 3 An3D-Asset &amp;Liability '!AI400</f>
        <v>0</v>
      </c>
      <c r="AJ400" s="171">
        <f>'[8]RCB 3 An3D-Asset &amp;Liability '!AJ400</f>
        <v>0</v>
      </c>
      <c r="AK400" s="170">
        <f>'[8]RCB 3 An3D-Asset &amp;Liability '!AK400</f>
        <v>0</v>
      </c>
      <c r="AL400" s="170">
        <f>'[8]RCB 3 An3D-Asset &amp;Liability '!AL400</f>
        <v>0</v>
      </c>
      <c r="AM400" s="170">
        <f>'[8]RCB 3 An3D-Asset &amp;Liability '!AM400</f>
        <v>0</v>
      </c>
      <c r="AN400" s="169">
        <f>'[8]RCB 3 An3D-Asset &amp;Liability '!AN400</f>
        <v>0</v>
      </c>
      <c r="AO400" s="170">
        <f>'[8]RCB 3 An3D-Asset &amp;Liability '!AO400</f>
        <v>0</v>
      </c>
      <c r="AP400" s="171">
        <f>'[8]RCB 3 An3D-Asset &amp;Liability '!AP400</f>
        <v>0</v>
      </c>
    </row>
    <row r="401" spans="1:42">
      <c r="A401" s="168">
        <f>'[8]RCB 3 An3D-Asset &amp;Liability '!A401</f>
        <v>53874</v>
      </c>
      <c r="B401" s="545">
        <f>'[8]RCB 3 An3D-Asset &amp;Liability '!B401</f>
        <v>0</v>
      </c>
      <c r="C401" s="545">
        <f>'[8]RCB 3 An3D-Asset &amp;Liability '!C401</f>
        <v>0</v>
      </c>
      <c r="D401" s="546">
        <f>'[8]RCB 3 An3D-Asset &amp;Liability '!D401</f>
        <v>0</v>
      </c>
      <c r="E401" s="547">
        <f>'[8]RCB 3 An3D-Asset &amp;Liability '!E401</f>
        <v>0</v>
      </c>
      <c r="F401" s="545">
        <f>'[8]RCB 3 An3D-Asset &amp;Liability '!F401</f>
        <v>0</v>
      </c>
      <c r="G401" s="545">
        <f>'[8]RCB 3 An3D-Asset &amp;Liability '!G401</f>
        <v>0</v>
      </c>
      <c r="H401" s="545">
        <f>'[8]RCB 3 An3D-Asset &amp;Liability '!H401</f>
        <v>0</v>
      </c>
      <c r="I401" s="546">
        <f>'[8]RCB 3 An3D-Asset &amp;Liability '!I401</f>
        <v>0</v>
      </c>
      <c r="J401" s="547">
        <f>'[8]RCB 3 An3D-Asset &amp;Liability '!J401</f>
        <v>0</v>
      </c>
      <c r="K401" s="545">
        <f>'[8]RCB 3 An3D-Asset &amp;Liability '!K401</f>
        <v>3150.0298180818072</v>
      </c>
      <c r="L401" s="545">
        <f>'[8]RCB 3 An3D-Asset &amp;Liability '!L401</f>
        <v>727.3386695395991</v>
      </c>
      <c r="M401" s="545">
        <f>'[8]RCB 3 An3D-Asset &amp;Liability '!M401</f>
        <v>0</v>
      </c>
      <c r="N401" s="546">
        <f>'[8]RCB 3 An3D-Asset &amp;Liability '!N401</f>
        <v>10.572478670181184</v>
      </c>
      <c r="O401" s="547">
        <f>'[8]RCB 3 An3D-Asset &amp;Liability '!O401</f>
        <v>818719.17685227143</v>
      </c>
      <c r="P401" s="545">
        <f>'[8]RCB 3 An3D-Asset &amp;Liability '!P401</f>
        <v>107177.28452409022</v>
      </c>
      <c r="Q401" s="546">
        <f>'[8]RCB 3 An3D-Asset &amp;Liability '!Q401</f>
        <v>1238.9175980585935</v>
      </c>
      <c r="R401" s="547">
        <f>'[8]RCB 3 An3D-Asset &amp;Liability '!R401</f>
        <v>0</v>
      </c>
      <c r="S401" s="545">
        <f>'[8]RCB 3 An3D-Asset &amp;Liability '!S401</f>
        <v>0</v>
      </c>
      <c r="T401" s="545">
        <f>'[8]RCB 3 An3D-Asset &amp;Liability '!T401</f>
        <v>0</v>
      </c>
      <c r="U401" s="545">
        <f>'[8]RCB 3 An3D-Asset &amp;Liability '!U401</f>
        <v>0</v>
      </c>
      <c r="V401" s="546">
        <f>'[8]RCB 3 An3D-Asset &amp;Liability '!V401</f>
        <v>0</v>
      </c>
      <c r="W401" s="547">
        <f>'[8]RCB 3 An3D-Asset &amp;Liability '!W401</f>
        <v>332.3618541133053</v>
      </c>
      <c r="X401" s="545">
        <f>'[8]RCB 3 An3D-Asset &amp;Liability '!X401</f>
        <v>332.3618541133053</v>
      </c>
      <c r="Y401" s="546">
        <f>'[8]RCB 3 An3D-Asset &amp;Liability '!Y401</f>
        <v>1.3820713766878276</v>
      </c>
      <c r="Z401" s="151"/>
      <c r="AA401" s="169">
        <f>'[8]RCB 3 An3D-Asset &amp;Liability '!AA401</f>
        <v>0</v>
      </c>
      <c r="AB401" s="170">
        <f>'[8]RCB 3 An3D-Asset &amp;Liability '!AB401</f>
        <v>0</v>
      </c>
      <c r="AC401" s="171">
        <f>'[8]RCB 3 An3D-Asset &amp;Liability '!AC401</f>
        <v>0</v>
      </c>
      <c r="AD401" s="169">
        <f>'[8]RCB 3 An3D-Asset &amp;Liability '!AD401</f>
        <v>0</v>
      </c>
      <c r="AE401" s="170">
        <f>'[8]RCB 3 An3D-Asset &amp;Liability '!AE401</f>
        <v>0</v>
      </c>
      <c r="AF401" s="170">
        <f>'[8]RCB 3 An3D-Asset &amp;Liability '!AF401</f>
        <v>0</v>
      </c>
      <c r="AG401" s="169">
        <f>'[8]RCB 3 An3D-Asset &amp;Liability '!AG401</f>
        <v>0</v>
      </c>
      <c r="AH401" s="170">
        <f>'[8]RCB 3 An3D-Asset &amp;Liability '!AH401</f>
        <v>0</v>
      </c>
      <c r="AI401" s="170">
        <f>'[8]RCB 3 An3D-Asset &amp;Liability '!AI401</f>
        <v>0</v>
      </c>
      <c r="AJ401" s="171">
        <f>'[8]RCB 3 An3D-Asset &amp;Liability '!AJ401</f>
        <v>0</v>
      </c>
      <c r="AK401" s="170">
        <f>'[8]RCB 3 An3D-Asset &amp;Liability '!AK401</f>
        <v>0</v>
      </c>
      <c r="AL401" s="170">
        <f>'[8]RCB 3 An3D-Asset &amp;Liability '!AL401</f>
        <v>0</v>
      </c>
      <c r="AM401" s="170">
        <f>'[8]RCB 3 An3D-Asset &amp;Liability '!AM401</f>
        <v>0</v>
      </c>
      <c r="AN401" s="169">
        <f>'[8]RCB 3 An3D-Asset &amp;Liability '!AN401</f>
        <v>0</v>
      </c>
      <c r="AO401" s="170">
        <f>'[8]RCB 3 An3D-Asset &amp;Liability '!AO401</f>
        <v>0</v>
      </c>
      <c r="AP401" s="171">
        <f>'[8]RCB 3 An3D-Asset &amp;Liability '!AP401</f>
        <v>0</v>
      </c>
    </row>
    <row r="402" spans="1:42">
      <c r="A402" s="168">
        <f>'[8]RCB 3 An3D-Asset &amp;Liability '!A402</f>
        <v>53905</v>
      </c>
      <c r="B402" s="545">
        <f>'[8]RCB 3 An3D-Asset &amp;Liability '!B402</f>
        <v>0</v>
      </c>
      <c r="C402" s="545">
        <f>'[8]RCB 3 An3D-Asset &amp;Liability '!C402</f>
        <v>0</v>
      </c>
      <c r="D402" s="546">
        <f>'[8]RCB 3 An3D-Asset &amp;Liability '!D402</f>
        <v>0</v>
      </c>
      <c r="E402" s="547">
        <f>'[8]RCB 3 An3D-Asset &amp;Liability '!E402</f>
        <v>0</v>
      </c>
      <c r="F402" s="545">
        <f>'[8]RCB 3 An3D-Asset &amp;Liability '!F402</f>
        <v>0</v>
      </c>
      <c r="G402" s="545">
        <f>'[8]RCB 3 An3D-Asset &amp;Liability '!G402</f>
        <v>0</v>
      </c>
      <c r="H402" s="545">
        <f>'[8]RCB 3 An3D-Asset &amp;Liability '!H402</f>
        <v>0</v>
      </c>
      <c r="I402" s="546">
        <f>'[8]RCB 3 An3D-Asset &amp;Liability '!I402</f>
        <v>0</v>
      </c>
      <c r="J402" s="547">
        <f>'[8]RCB 3 An3D-Asset &amp;Liability '!J402</f>
        <v>0</v>
      </c>
      <c r="K402" s="545">
        <f>'[8]RCB 3 An3D-Asset &amp;Liability '!K402</f>
        <v>2422.6911485422083</v>
      </c>
      <c r="L402" s="545">
        <f>'[8]RCB 3 An3D-Asset &amp;Liability '!L402</f>
        <v>729.81641206352799</v>
      </c>
      <c r="M402" s="545">
        <f>'[8]RCB 3 An3D-Asset &amp;Liability '!M402</f>
        <v>0</v>
      </c>
      <c r="N402" s="546">
        <f>'[8]RCB 3 An3D-Asset &amp;Liability '!N402</f>
        <v>8.0947361462517975</v>
      </c>
      <c r="O402" s="547">
        <f>'[8]RCB 3 An3D-Asset &amp;Liability '!O402</f>
        <v>711541.89232818107</v>
      </c>
      <c r="P402" s="545">
        <f>'[8]RCB 3 An3D-Asset &amp;Liability '!P402</f>
        <v>96189.993484935374</v>
      </c>
      <c r="Q402" s="546">
        <f>'[8]RCB 3 An3D-Asset &amp;Liability '!Q402</f>
        <v>1031.5293702404635</v>
      </c>
      <c r="R402" s="547">
        <f>'[8]RCB 3 An3D-Asset &amp;Liability '!R402</f>
        <v>0</v>
      </c>
      <c r="S402" s="545">
        <f>'[8]RCB 3 An3D-Asset &amp;Liability '!S402</f>
        <v>0</v>
      </c>
      <c r="T402" s="545">
        <f>'[8]RCB 3 An3D-Asset &amp;Liability '!T402</f>
        <v>0</v>
      </c>
      <c r="U402" s="545">
        <f>'[8]RCB 3 An3D-Asset &amp;Liability '!U402</f>
        <v>0</v>
      </c>
      <c r="V402" s="546">
        <f>'[8]RCB 3 An3D-Asset &amp;Liability '!V402</f>
        <v>0</v>
      </c>
      <c r="W402" s="547">
        <f>'[8]RCB 3 An3D-Asset &amp;Liability '!W402</f>
        <v>0</v>
      </c>
      <c r="X402" s="545">
        <f>'[8]RCB 3 An3D-Asset &amp;Liability '!X402</f>
        <v>0</v>
      </c>
      <c r="Y402" s="546">
        <f>'[8]RCB 3 An3D-Asset &amp;Liability '!Y402</f>
        <v>0</v>
      </c>
      <c r="Z402" s="151"/>
      <c r="AA402" s="169">
        <f>'[8]RCB 3 An3D-Asset &amp;Liability '!AA402</f>
        <v>0</v>
      </c>
      <c r="AB402" s="170">
        <f>'[8]RCB 3 An3D-Asset &amp;Liability '!AB402</f>
        <v>0</v>
      </c>
      <c r="AC402" s="171">
        <f>'[8]RCB 3 An3D-Asset &amp;Liability '!AC402</f>
        <v>0</v>
      </c>
      <c r="AD402" s="169">
        <f>'[8]RCB 3 An3D-Asset &amp;Liability '!AD402</f>
        <v>0</v>
      </c>
      <c r="AE402" s="170">
        <f>'[8]RCB 3 An3D-Asset &amp;Liability '!AE402</f>
        <v>0</v>
      </c>
      <c r="AF402" s="170">
        <f>'[8]RCB 3 An3D-Asset &amp;Liability '!AF402</f>
        <v>0</v>
      </c>
      <c r="AG402" s="169">
        <f>'[8]RCB 3 An3D-Asset &amp;Liability '!AG402</f>
        <v>0</v>
      </c>
      <c r="AH402" s="170">
        <f>'[8]RCB 3 An3D-Asset &amp;Liability '!AH402</f>
        <v>0</v>
      </c>
      <c r="AI402" s="170">
        <f>'[8]RCB 3 An3D-Asset &amp;Liability '!AI402</f>
        <v>0</v>
      </c>
      <c r="AJ402" s="171">
        <f>'[8]RCB 3 An3D-Asset &amp;Liability '!AJ402</f>
        <v>0</v>
      </c>
      <c r="AK402" s="170">
        <f>'[8]RCB 3 An3D-Asset &amp;Liability '!AK402</f>
        <v>0</v>
      </c>
      <c r="AL402" s="170">
        <f>'[8]RCB 3 An3D-Asset &amp;Liability '!AL402</f>
        <v>0</v>
      </c>
      <c r="AM402" s="170">
        <f>'[8]RCB 3 An3D-Asset &amp;Liability '!AM402</f>
        <v>0</v>
      </c>
      <c r="AN402" s="169">
        <f>'[8]RCB 3 An3D-Asset &amp;Liability '!AN402</f>
        <v>0</v>
      </c>
      <c r="AO402" s="170">
        <f>'[8]RCB 3 An3D-Asset &amp;Liability '!AO402</f>
        <v>0</v>
      </c>
      <c r="AP402" s="171">
        <f>'[8]RCB 3 An3D-Asset &amp;Liability '!AP402</f>
        <v>0</v>
      </c>
    </row>
    <row r="403" spans="1:42">
      <c r="A403" s="168">
        <f>'[8]RCB 3 An3D-Asset &amp;Liability '!A403</f>
        <v>53936</v>
      </c>
      <c r="B403" s="545">
        <f>'[8]RCB 3 An3D-Asset &amp;Liability '!B403</f>
        <v>0</v>
      </c>
      <c r="C403" s="545">
        <f>'[8]RCB 3 An3D-Asset &amp;Liability '!C403</f>
        <v>0</v>
      </c>
      <c r="D403" s="546">
        <f>'[8]RCB 3 An3D-Asset &amp;Liability '!D403</f>
        <v>0</v>
      </c>
      <c r="E403" s="547">
        <f>'[8]RCB 3 An3D-Asset &amp;Liability '!E403</f>
        <v>0</v>
      </c>
      <c r="F403" s="545">
        <f>'[8]RCB 3 An3D-Asset &amp;Liability '!F403</f>
        <v>0</v>
      </c>
      <c r="G403" s="545">
        <f>'[8]RCB 3 An3D-Asset &amp;Liability '!G403</f>
        <v>0</v>
      </c>
      <c r="H403" s="545">
        <f>'[8]RCB 3 An3D-Asset &amp;Liability '!H403</f>
        <v>0</v>
      </c>
      <c r="I403" s="546">
        <f>'[8]RCB 3 An3D-Asset &amp;Liability '!I403</f>
        <v>0</v>
      </c>
      <c r="J403" s="547">
        <f>'[8]RCB 3 An3D-Asset &amp;Liability '!J403</f>
        <v>0</v>
      </c>
      <c r="K403" s="545">
        <f>'[8]RCB 3 An3D-Asset &amp;Liability '!K403</f>
        <v>1692.8747364786805</v>
      </c>
      <c r="L403" s="545">
        <f>'[8]RCB 3 An3D-Asset &amp;Liability '!L403</f>
        <v>732.30261043676433</v>
      </c>
      <c r="M403" s="545">
        <f>'[8]RCB 3 An3D-Asset &amp;Liability '!M403</f>
        <v>0</v>
      </c>
      <c r="N403" s="546">
        <f>'[8]RCB 3 An3D-Asset &amp;Liability '!N403</f>
        <v>5.6085377730282904</v>
      </c>
      <c r="O403" s="547">
        <f>'[8]RCB 3 An3D-Asset &amp;Liability '!O403</f>
        <v>615351.89884324558</v>
      </c>
      <c r="P403" s="545">
        <f>'[8]RCB 3 An3D-Asset &amp;Liability '!P403</f>
        <v>83598.821917162975</v>
      </c>
      <c r="Q403" s="546">
        <f>'[8]RCB 3 An3D-Asset &amp;Liability '!Q403</f>
        <v>845.47955982478061</v>
      </c>
      <c r="R403" s="547">
        <f>'[8]RCB 3 An3D-Asset &amp;Liability '!R403</f>
        <v>0</v>
      </c>
      <c r="S403" s="545">
        <f>'[8]RCB 3 An3D-Asset &amp;Liability '!S403</f>
        <v>0</v>
      </c>
      <c r="T403" s="545">
        <f>'[8]RCB 3 An3D-Asset &amp;Liability '!T403</f>
        <v>0</v>
      </c>
      <c r="U403" s="545">
        <f>'[8]RCB 3 An3D-Asset &amp;Liability '!U403</f>
        <v>0</v>
      </c>
      <c r="V403" s="546">
        <f>'[8]RCB 3 An3D-Asset &amp;Liability '!V403</f>
        <v>0</v>
      </c>
      <c r="W403" s="547">
        <f>'[8]RCB 3 An3D-Asset &amp;Liability '!W403</f>
        <v>0</v>
      </c>
      <c r="X403" s="545">
        <f>'[8]RCB 3 An3D-Asset &amp;Liability '!X403</f>
        <v>0</v>
      </c>
      <c r="Y403" s="546">
        <f>'[8]RCB 3 An3D-Asset &amp;Liability '!Y403</f>
        <v>0</v>
      </c>
      <c r="Z403" s="151"/>
      <c r="AA403" s="169">
        <f>'[8]RCB 3 An3D-Asset &amp;Liability '!AA403</f>
        <v>0</v>
      </c>
      <c r="AB403" s="170">
        <f>'[8]RCB 3 An3D-Asset &amp;Liability '!AB403</f>
        <v>0</v>
      </c>
      <c r="AC403" s="171">
        <f>'[8]RCB 3 An3D-Asset &amp;Liability '!AC403</f>
        <v>0</v>
      </c>
      <c r="AD403" s="169">
        <f>'[8]RCB 3 An3D-Asset &amp;Liability '!AD403</f>
        <v>0</v>
      </c>
      <c r="AE403" s="170">
        <f>'[8]RCB 3 An3D-Asset &amp;Liability '!AE403</f>
        <v>0</v>
      </c>
      <c r="AF403" s="170">
        <f>'[8]RCB 3 An3D-Asset &amp;Liability '!AF403</f>
        <v>0</v>
      </c>
      <c r="AG403" s="169">
        <f>'[8]RCB 3 An3D-Asset &amp;Liability '!AG403</f>
        <v>0</v>
      </c>
      <c r="AH403" s="170">
        <f>'[8]RCB 3 An3D-Asset &amp;Liability '!AH403</f>
        <v>0</v>
      </c>
      <c r="AI403" s="170">
        <f>'[8]RCB 3 An3D-Asset &amp;Liability '!AI403</f>
        <v>0</v>
      </c>
      <c r="AJ403" s="171">
        <f>'[8]RCB 3 An3D-Asset &amp;Liability '!AJ403</f>
        <v>0</v>
      </c>
      <c r="AK403" s="170">
        <f>'[8]RCB 3 An3D-Asset &amp;Liability '!AK403</f>
        <v>0</v>
      </c>
      <c r="AL403" s="170">
        <f>'[8]RCB 3 An3D-Asset &amp;Liability '!AL403</f>
        <v>0</v>
      </c>
      <c r="AM403" s="170">
        <f>'[8]RCB 3 An3D-Asset &amp;Liability '!AM403</f>
        <v>0</v>
      </c>
      <c r="AN403" s="169">
        <f>'[8]RCB 3 An3D-Asset &amp;Liability '!AN403</f>
        <v>0</v>
      </c>
      <c r="AO403" s="170">
        <f>'[8]RCB 3 An3D-Asset &amp;Liability '!AO403</f>
        <v>0</v>
      </c>
      <c r="AP403" s="171">
        <f>'[8]RCB 3 An3D-Asset &amp;Liability '!AP403</f>
        <v>0</v>
      </c>
    </row>
    <row r="404" spans="1:42">
      <c r="A404" s="168">
        <f>'[8]RCB 3 An3D-Asset &amp;Liability '!A404</f>
        <v>53966</v>
      </c>
      <c r="B404" s="545">
        <f>'[8]RCB 3 An3D-Asset &amp;Liability '!B404</f>
        <v>0</v>
      </c>
      <c r="C404" s="545">
        <f>'[8]RCB 3 An3D-Asset &amp;Liability '!C404</f>
        <v>0</v>
      </c>
      <c r="D404" s="546">
        <f>'[8]RCB 3 An3D-Asset &amp;Liability '!D404</f>
        <v>0</v>
      </c>
      <c r="E404" s="547">
        <f>'[8]RCB 3 An3D-Asset &amp;Liability '!E404</f>
        <v>0</v>
      </c>
      <c r="F404" s="545">
        <f>'[8]RCB 3 An3D-Asset &amp;Liability '!F404</f>
        <v>0</v>
      </c>
      <c r="G404" s="545">
        <f>'[8]RCB 3 An3D-Asset &amp;Liability '!G404</f>
        <v>0</v>
      </c>
      <c r="H404" s="545">
        <f>'[8]RCB 3 An3D-Asset &amp;Liability '!H404</f>
        <v>0</v>
      </c>
      <c r="I404" s="546">
        <f>'[8]RCB 3 An3D-Asset &amp;Liability '!I404</f>
        <v>0</v>
      </c>
      <c r="J404" s="547">
        <f>'[8]RCB 3 An3D-Asset &amp;Liability '!J404</f>
        <v>0</v>
      </c>
      <c r="K404" s="545">
        <f>'[8]RCB 3 An3D-Asset &amp;Liability '!K404</f>
        <v>960.57212604191602</v>
      </c>
      <c r="L404" s="545">
        <f>'[8]RCB 3 An3D-Asset &amp;Liability '!L404</f>
        <v>319.15499663015032</v>
      </c>
      <c r="M404" s="545">
        <f>'[8]RCB 3 An3D-Asset &amp;Liability '!M404</f>
        <v>0</v>
      </c>
      <c r="N404" s="546">
        <f>'[8]RCB 3 An3D-Asset &amp;Liability '!N404</f>
        <v>3.113854641919211</v>
      </c>
      <c r="O404" s="547">
        <f>'[8]RCB 3 An3D-Asset &amp;Liability '!O404</f>
        <v>531753.07692608272</v>
      </c>
      <c r="P404" s="545">
        <f>'[8]RCB 3 An3D-Asset &amp;Liability '!P404</f>
        <v>73098.898633889694</v>
      </c>
      <c r="Q404" s="546">
        <f>'[8]RCB 3 An3D-Asset &amp;Liability '!Q404</f>
        <v>692.38974806340127</v>
      </c>
      <c r="R404" s="547">
        <f>'[8]RCB 3 An3D-Asset &amp;Liability '!R404</f>
        <v>0</v>
      </c>
      <c r="S404" s="545">
        <f>'[8]RCB 3 An3D-Asset &amp;Liability '!S404</f>
        <v>0</v>
      </c>
      <c r="T404" s="545">
        <f>'[8]RCB 3 An3D-Asset &amp;Liability '!T404</f>
        <v>0</v>
      </c>
      <c r="U404" s="545">
        <f>'[8]RCB 3 An3D-Asset &amp;Liability '!U404</f>
        <v>0</v>
      </c>
      <c r="V404" s="546">
        <f>'[8]RCB 3 An3D-Asset &amp;Liability '!V404</f>
        <v>0</v>
      </c>
      <c r="W404" s="547">
        <f>'[8]RCB 3 An3D-Asset &amp;Liability '!W404</f>
        <v>0</v>
      </c>
      <c r="X404" s="545">
        <f>'[8]RCB 3 An3D-Asset &amp;Liability '!X404</f>
        <v>0</v>
      </c>
      <c r="Y404" s="546">
        <f>'[8]RCB 3 An3D-Asset &amp;Liability '!Y404</f>
        <v>0</v>
      </c>
      <c r="Z404" s="151"/>
      <c r="AA404" s="169">
        <f>'[8]RCB 3 An3D-Asset &amp;Liability '!AA404</f>
        <v>0</v>
      </c>
      <c r="AB404" s="170">
        <f>'[8]RCB 3 An3D-Asset &amp;Liability '!AB404</f>
        <v>0</v>
      </c>
      <c r="AC404" s="171">
        <f>'[8]RCB 3 An3D-Asset &amp;Liability '!AC404</f>
        <v>0</v>
      </c>
      <c r="AD404" s="169">
        <f>'[8]RCB 3 An3D-Asset &amp;Liability '!AD404</f>
        <v>0</v>
      </c>
      <c r="AE404" s="170">
        <f>'[8]RCB 3 An3D-Asset &amp;Liability '!AE404</f>
        <v>0</v>
      </c>
      <c r="AF404" s="170">
        <f>'[8]RCB 3 An3D-Asset &amp;Liability '!AF404</f>
        <v>0</v>
      </c>
      <c r="AG404" s="169">
        <f>'[8]RCB 3 An3D-Asset &amp;Liability '!AG404</f>
        <v>0</v>
      </c>
      <c r="AH404" s="170">
        <f>'[8]RCB 3 An3D-Asset &amp;Liability '!AH404</f>
        <v>0</v>
      </c>
      <c r="AI404" s="170">
        <f>'[8]RCB 3 An3D-Asset &amp;Liability '!AI404</f>
        <v>0</v>
      </c>
      <c r="AJ404" s="171">
        <f>'[8]RCB 3 An3D-Asset &amp;Liability '!AJ404</f>
        <v>0</v>
      </c>
      <c r="AK404" s="170">
        <f>'[8]RCB 3 An3D-Asset &amp;Liability '!AK404</f>
        <v>0</v>
      </c>
      <c r="AL404" s="170">
        <f>'[8]RCB 3 An3D-Asset &amp;Liability '!AL404</f>
        <v>0</v>
      </c>
      <c r="AM404" s="170">
        <f>'[8]RCB 3 An3D-Asset &amp;Liability '!AM404</f>
        <v>0</v>
      </c>
      <c r="AN404" s="169">
        <f>'[8]RCB 3 An3D-Asset &amp;Liability '!AN404</f>
        <v>0</v>
      </c>
      <c r="AO404" s="170">
        <f>'[8]RCB 3 An3D-Asset &amp;Liability '!AO404</f>
        <v>0</v>
      </c>
      <c r="AP404" s="171">
        <f>'[8]RCB 3 An3D-Asset &amp;Liability '!AP404</f>
        <v>0</v>
      </c>
    </row>
    <row r="405" spans="1:42">
      <c r="A405" s="168">
        <f>'[8]RCB 3 An3D-Asset &amp;Liability '!A405</f>
        <v>53997</v>
      </c>
      <c r="B405" s="545">
        <f>'[8]RCB 3 An3D-Asset &amp;Liability '!B405</f>
        <v>0</v>
      </c>
      <c r="C405" s="545">
        <f>'[8]RCB 3 An3D-Asset &amp;Liability '!C405</f>
        <v>0</v>
      </c>
      <c r="D405" s="546">
        <f>'[8]RCB 3 An3D-Asset &amp;Liability '!D405</f>
        <v>0</v>
      </c>
      <c r="E405" s="547">
        <f>'[8]RCB 3 An3D-Asset &amp;Liability '!E405</f>
        <v>0</v>
      </c>
      <c r="F405" s="545">
        <f>'[8]RCB 3 An3D-Asset &amp;Liability '!F405</f>
        <v>0</v>
      </c>
      <c r="G405" s="545">
        <f>'[8]RCB 3 An3D-Asset &amp;Liability '!G405</f>
        <v>0</v>
      </c>
      <c r="H405" s="545">
        <f>'[8]RCB 3 An3D-Asset &amp;Liability '!H405</f>
        <v>0</v>
      </c>
      <c r="I405" s="546">
        <f>'[8]RCB 3 An3D-Asset &amp;Liability '!I405</f>
        <v>0</v>
      </c>
      <c r="J405" s="547">
        <f>'[8]RCB 3 An3D-Asset &amp;Liability '!J405</f>
        <v>0</v>
      </c>
      <c r="K405" s="545">
        <f>'[8]RCB 3 An3D-Asset &amp;Liability '!K405</f>
        <v>641.4171294117657</v>
      </c>
      <c r="L405" s="545">
        <f>'[8]RCB 3 An3D-Asset &amp;Liability '!L405</f>
        <v>320.18959074422895</v>
      </c>
      <c r="M405" s="545">
        <f>'[8]RCB 3 An3D-Asset &amp;Liability '!M405</f>
        <v>0</v>
      </c>
      <c r="N405" s="546">
        <f>'[8]RCB 3 An3D-Asset &amp;Liability '!N405</f>
        <v>2.0792605278431404</v>
      </c>
      <c r="O405" s="547">
        <f>'[8]RCB 3 An3D-Asset &amp;Liability '!O405</f>
        <v>458654.1782921931</v>
      </c>
      <c r="P405" s="545">
        <f>'[8]RCB 3 An3D-Asset &amp;Liability '!P405</f>
        <v>57988.065805770857</v>
      </c>
      <c r="Q405" s="546">
        <f>'[8]RCB 3 An3D-Asset &amp;Liability '!Q405</f>
        <v>570.55123316437857</v>
      </c>
      <c r="R405" s="547">
        <f>'[8]RCB 3 An3D-Asset &amp;Liability '!R405</f>
        <v>0</v>
      </c>
      <c r="S405" s="545">
        <f>'[8]RCB 3 An3D-Asset &amp;Liability '!S405</f>
        <v>0</v>
      </c>
      <c r="T405" s="545">
        <f>'[8]RCB 3 An3D-Asset &amp;Liability '!T405</f>
        <v>0</v>
      </c>
      <c r="U405" s="545">
        <f>'[8]RCB 3 An3D-Asset &amp;Liability '!U405</f>
        <v>0</v>
      </c>
      <c r="V405" s="546">
        <f>'[8]RCB 3 An3D-Asset &amp;Liability '!V405</f>
        <v>0</v>
      </c>
      <c r="W405" s="547">
        <f>'[8]RCB 3 An3D-Asset &amp;Liability '!W405</f>
        <v>0</v>
      </c>
      <c r="X405" s="545">
        <f>'[8]RCB 3 An3D-Asset &amp;Liability '!X405</f>
        <v>0</v>
      </c>
      <c r="Y405" s="546">
        <f>'[8]RCB 3 An3D-Asset &amp;Liability '!Y405</f>
        <v>0</v>
      </c>
      <c r="Z405" s="151"/>
      <c r="AA405" s="169">
        <f>'[8]RCB 3 An3D-Asset &amp;Liability '!AA405</f>
        <v>0</v>
      </c>
      <c r="AB405" s="170">
        <f>'[8]RCB 3 An3D-Asset &amp;Liability '!AB405</f>
        <v>0</v>
      </c>
      <c r="AC405" s="171">
        <f>'[8]RCB 3 An3D-Asset &amp;Liability '!AC405</f>
        <v>0</v>
      </c>
      <c r="AD405" s="169">
        <f>'[8]RCB 3 An3D-Asset &amp;Liability '!AD405</f>
        <v>0</v>
      </c>
      <c r="AE405" s="170">
        <f>'[8]RCB 3 An3D-Asset &amp;Liability '!AE405</f>
        <v>0</v>
      </c>
      <c r="AF405" s="170">
        <f>'[8]RCB 3 An3D-Asset &amp;Liability '!AF405</f>
        <v>0</v>
      </c>
      <c r="AG405" s="169">
        <f>'[8]RCB 3 An3D-Asset &amp;Liability '!AG405</f>
        <v>0</v>
      </c>
      <c r="AH405" s="170">
        <f>'[8]RCB 3 An3D-Asset &amp;Liability '!AH405</f>
        <v>0</v>
      </c>
      <c r="AI405" s="170">
        <f>'[8]RCB 3 An3D-Asset &amp;Liability '!AI405</f>
        <v>0</v>
      </c>
      <c r="AJ405" s="171">
        <f>'[8]RCB 3 An3D-Asset &amp;Liability '!AJ405</f>
        <v>0</v>
      </c>
      <c r="AK405" s="170">
        <f>'[8]RCB 3 An3D-Asset &amp;Liability '!AK405</f>
        <v>0</v>
      </c>
      <c r="AL405" s="170">
        <f>'[8]RCB 3 An3D-Asset &amp;Liability '!AL405</f>
        <v>0</v>
      </c>
      <c r="AM405" s="170">
        <f>'[8]RCB 3 An3D-Asset &amp;Liability '!AM405</f>
        <v>0</v>
      </c>
      <c r="AN405" s="169">
        <f>'[8]RCB 3 An3D-Asset &amp;Liability '!AN405</f>
        <v>0</v>
      </c>
      <c r="AO405" s="170">
        <f>'[8]RCB 3 An3D-Asset &amp;Liability '!AO405</f>
        <v>0</v>
      </c>
      <c r="AP405" s="171">
        <f>'[8]RCB 3 An3D-Asset &amp;Liability '!AP405</f>
        <v>0</v>
      </c>
    </row>
    <row r="406" spans="1:42">
      <c r="A406" s="168">
        <f>'[8]RCB 3 An3D-Asset &amp;Liability '!A406</f>
        <v>54027</v>
      </c>
      <c r="B406" s="545">
        <f>'[8]RCB 3 An3D-Asset &amp;Liability '!B406</f>
        <v>0</v>
      </c>
      <c r="C406" s="545">
        <f>'[8]RCB 3 An3D-Asset &amp;Liability '!C406</f>
        <v>0</v>
      </c>
      <c r="D406" s="546">
        <f>'[8]RCB 3 An3D-Asset &amp;Liability '!D406</f>
        <v>0</v>
      </c>
      <c r="E406" s="547">
        <f>'[8]RCB 3 An3D-Asset &amp;Liability '!E406</f>
        <v>0</v>
      </c>
      <c r="F406" s="545">
        <f>'[8]RCB 3 An3D-Asset &amp;Liability '!F406</f>
        <v>0</v>
      </c>
      <c r="G406" s="545">
        <f>'[8]RCB 3 An3D-Asset &amp;Liability '!G406</f>
        <v>0</v>
      </c>
      <c r="H406" s="545">
        <f>'[8]RCB 3 An3D-Asset &amp;Liability '!H406</f>
        <v>0</v>
      </c>
      <c r="I406" s="546">
        <f>'[8]RCB 3 An3D-Asset &amp;Liability '!I406</f>
        <v>0</v>
      </c>
      <c r="J406" s="547">
        <f>'[8]RCB 3 An3D-Asset &amp;Liability '!J406</f>
        <v>0</v>
      </c>
      <c r="K406" s="545">
        <f>'[8]RCB 3 An3D-Asset &amp;Liability '!K406</f>
        <v>321.22753866753675</v>
      </c>
      <c r="L406" s="545">
        <f>'[8]RCB 3 An3D-Asset &amp;Liability '!L406</f>
        <v>321.22753866753675</v>
      </c>
      <c r="M406" s="545">
        <f>'[8]RCB 3 An3D-Asset &amp;Liability '!M406</f>
        <v>0</v>
      </c>
      <c r="N406" s="546">
        <f>'[8]RCB 3 An3D-Asset &amp;Liability '!N406</f>
        <v>1.0413126045139316</v>
      </c>
      <c r="O406" s="547">
        <f>'[8]RCB 3 An3D-Asset &amp;Liability '!O406</f>
        <v>400666.11248642224</v>
      </c>
      <c r="P406" s="545">
        <f>'[8]RCB 3 An3D-Asset &amp;Liability '!P406</f>
        <v>50505.974032983315</v>
      </c>
      <c r="Q406" s="546">
        <f>'[8]RCB 3 An3D-Asset &amp;Liability '!Q406</f>
        <v>488.22521522243744</v>
      </c>
      <c r="R406" s="547">
        <f>'[8]RCB 3 An3D-Asset &amp;Liability '!R406</f>
        <v>0</v>
      </c>
      <c r="S406" s="545">
        <f>'[8]RCB 3 An3D-Asset &amp;Liability '!S406</f>
        <v>0</v>
      </c>
      <c r="T406" s="545">
        <f>'[8]RCB 3 An3D-Asset &amp;Liability '!T406</f>
        <v>0</v>
      </c>
      <c r="U406" s="545">
        <f>'[8]RCB 3 An3D-Asset &amp;Liability '!U406</f>
        <v>0</v>
      </c>
      <c r="V406" s="546">
        <f>'[8]RCB 3 An3D-Asset &amp;Liability '!V406</f>
        <v>0</v>
      </c>
      <c r="W406" s="547">
        <f>'[8]RCB 3 An3D-Asset &amp;Liability '!W406</f>
        <v>0</v>
      </c>
      <c r="X406" s="545">
        <f>'[8]RCB 3 An3D-Asset &amp;Liability '!X406</f>
        <v>0</v>
      </c>
      <c r="Y406" s="546">
        <f>'[8]RCB 3 An3D-Asset &amp;Liability '!Y406</f>
        <v>0</v>
      </c>
      <c r="Z406" s="151"/>
      <c r="AA406" s="169">
        <f>'[8]RCB 3 An3D-Asset &amp;Liability '!AA406</f>
        <v>0</v>
      </c>
      <c r="AB406" s="170">
        <f>'[8]RCB 3 An3D-Asset &amp;Liability '!AB406</f>
        <v>0</v>
      </c>
      <c r="AC406" s="171">
        <f>'[8]RCB 3 An3D-Asset &amp;Liability '!AC406</f>
        <v>0</v>
      </c>
      <c r="AD406" s="169">
        <f>'[8]RCB 3 An3D-Asset &amp;Liability '!AD406</f>
        <v>0</v>
      </c>
      <c r="AE406" s="170">
        <f>'[8]RCB 3 An3D-Asset &amp;Liability '!AE406</f>
        <v>0</v>
      </c>
      <c r="AF406" s="170">
        <f>'[8]RCB 3 An3D-Asset &amp;Liability '!AF406</f>
        <v>0</v>
      </c>
      <c r="AG406" s="169">
        <f>'[8]RCB 3 An3D-Asset &amp;Liability '!AG406</f>
        <v>0</v>
      </c>
      <c r="AH406" s="170">
        <f>'[8]RCB 3 An3D-Asset &amp;Liability '!AH406</f>
        <v>0</v>
      </c>
      <c r="AI406" s="170">
        <f>'[8]RCB 3 An3D-Asset &amp;Liability '!AI406</f>
        <v>0</v>
      </c>
      <c r="AJ406" s="171">
        <f>'[8]RCB 3 An3D-Asset &amp;Liability '!AJ406</f>
        <v>0</v>
      </c>
      <c r="AK406" s="170">
        <f>'[8]RCB 3 An3D-Asset &amp;Liability '!AK406</f>
        <v>0</v>
      </c>
      <c r="AL406" s="170">
        <f>'[8]RCB 3 An3D-Asset &amp;Liability '!AL406</f>
        <v>0</v>
      </c>
      <c r="AM406" s="170">
        <f>'[8]RCB 3 An3D-Asset &amp;Liability '!AM406</f>
        <v>0</v>
      </c>
      <c r="AN406" s="169">
        <f>'[8]RCB 3 An3D-Asset &amp;Liability '!AN406</f>
        <v>0</v>
      </c>
      <c r="AO406" s="170">
        <f>'[8]RCB 3 An3D-Asset &amp;Liability '!AO406</f>
        <v>0</v>
      </c>
      <c r="AP406" s="171">
        <f>'[8]RCB 3 An3D-Asset &amp;Liability '!AP406</f>
        <v>0</v>
      </c>
    </row>
    <row r="407" spans="1:42">
      <c r="A407" s="168">
        <f>'[8]RCB 3 An3D-Asset &amp;Liability '!A407</f>
        <v>54058</v>
      </c>
      <c r="B407" s="545">
        <f>'[8]RCB 3 An3D-Asset &amp;Liability '!B407</f>
        <v>0</v>
      </c>
      <c r="C407" s="545">
        <f>'[8]RCB 3 An3D-Asset &amp;Liability '!C407</f>
        <v>0</v>
      </c>
      <c r="D407" s="546">
        <f>'[8]RCB 3 An3D-Asset &amp;Liability '!D407</f>
        <v>0</v>
      </c>
      <c r="E407" s="547">
        <f>'[8]RCB 3 An3D-Asset &amp;Liability '!E407</f>
        <v>0</v>
      </c>
      <c r="F407" s="545">
        <f>'[8]RCB 3 An3D-Asset &amp;Liability '!F407</f>
        <v>0</v>
      </c>
      <c r="G407" s="545">
        <f>'[8]RCB 3 An3D-Asset &amp;Liability '!G407</f>
        <v>0</v>
      </c>
      <c r="H407" s="545">
        <f>'[8]RCB 3 An3D-Asset &amp;Liability '!H407</f>
        <v>0</v>
      </c>
      <c r="I407" s="546">
        <f>'[8]RCB 3 An3D-Asset &amp;Liability '!I407</f>
        <v>0</v>
      </c>
      <c r="J407" s="547">
        <f>'[8]RCB 3 An3D-Asset &amp;Liability '!J407</f>
        <v>0</v>
      </c>
      <c r="K407" s="545">
        <f>'[8]RCB 3 An3D-Asset &amp;Liability '!K407</f>
        <v>0</v>
      </c>
      <c r="L407" s="545">
        <f>'[8]RCB 3 An3D-Asset &amp;Liability '!L407</f>
        <v>0</v>
      </c>
      <c r="M407" s="545">
        <f>'[8]RCB 3 An3D-Asset &amp;Liability '!M407</f>
        <v>0</v>
      </c>
      <c r="N407" s="546">
        <f>'[8]RCB 3 An3D-Asset &amp;Liability '!N407</f>
        <v>0</v>
      </c>
      <c r="O407" s="547">
        <f>'[8]RCB 3 An3D-Asset &amp;Liability '!O407</f>
        <v>350160.13845343894</v>
      </c>
      <c r="P407" s="545">
        <f>'[8]RCB 3 An3D-Asset &amp;Liability '!P407</f>
        <v>44591.932872758247</v>
      </c>
      <c r="Q407" s="546">
        <f>'[8]RCB 3 An3D-Asset &amp;Liability '!Q407</f>
        <v>420.62127219668093</v>
      </c>
      <c r="R407" s="547">
        <f>'[8]RCB 3 An3D-Asset &amp;Liability '!R407</f>
        <v>0</v>
      </c>
      <c r="S407" s="545">
        <f>'[8]RCB 3 An3D-Asset &amp;Liability '!S407</f>
        <v>0</v>
      </c>
      <c r="T407" s="545">
        <f>'[8]RCB 3 An3D-Asset &amp;Liability '!T407</f>
        <v>0</v>
      </c>
      <c r="U407" s="545">
        <f>'[8]RCB 3 An3D-Asset &amp;Liability '!U407</f>
        <v>0</v>
      </c>
      <c r="V407" s="546">
        <f>'[8]RCB 3 An3D-Asset &amp;Liability '!V407</f>
        <v>0</v>
      </c>
      <c r="W407" s="547">
        <f>'[8]RCB 3 An3D-Asset &amp;Liability '!W407</f>
        <v>0</v>
      </c>
      <c r="X407" s="545">
        <f>'[8]RCB 3 An3D-Asset &amp;Liability '!X407</f>
        <v>0</v>
      </c>
      <c r="Y407" s="546">
        <f>'[8]RCB 3 An3D-Asset &amp;Liability '!Y407</f>
        <v>0</v>
      </c>
      <c r="Z407" s="151"/>
      <c r="AA407" s="169">
        <f>'[8]RCB 3 An3D-Asset &amp;Liability '!AA407</f>
        <v>0</v>
      </c>
      <c r="AB407" s="170">
        <f>'[8]RCB 3 An3D-Asset &amp;Liability '!AB407</f>
        <v>0</v>
      </c>
      <c r="AC407" s="171">
        <f>'[8]RCB 3 An3D-Asset &amp;Liability '!AC407</f>
        <v>0</v>
      </c>
      <c r="AD407" s="169">
        <f>'[8]RCB 3 An3D-Asset &amp;Liability '!AD407</f>
        <v>0</v>
      </c>
      <c r="AE407" s="170">
        <f>'[8]RCB 3 An3D-Asset &amp;Liability '!AE407</f>
        <v>0</v>
      </c>
      <c r="AF407" s="170">
        <f>'[8]RCB 3 An3D-Asset &amp;Liability '!AF407</f>
        <v>0</v>
      </c>
      <c r="AG407" s="169">
        <f>'[8]RCB 3 An3D-Asset &amp;Liability '!AG407</f>
        <v>0</v>
      </c>
      <c r="AH407" s="170">
        <f>'[8]RCB 3 An3D-Asset &amp;Liability '!AH407</f>
        <v>0</v>
      </c>
      <c r="AI407" s="170">
        <f>'[8]RCB 3 An3D-Asset &amp;Liability '!AI407</f>
        <v>0</v>
      </c>
      <c r="AJ407" s="171">
        <f>'[8]RCB 3 An3D-Asset &amp;Liability '!AJ407</f>
        <v>0</v>
      </c>
      <c r="AK407" s="170">
        <f>'[8]RCB 3 An3D-Asset &amp;Liability '!AK407</f>
        <v>0</v>
      </c>
      <c r="AL407" s="170">
        <f>'[8]RCB 3 An3D-Asset &amp;Liability '!AL407</f>
        <v>0</v>
      </c>
      <c r="AM407" s="170">
        <f>'[8]RCB 3 An3D-Asset &amp;Liability '!AM407</f>
        <v>0</v>
      </c>
      <c r="AN407" s="169">
        <f>'[8]RCB 3 An3D-Asset &amp;Liability '!AN407</f>
        <v>0</v>
      </c>
      <c r="AO407" s="170">
        <f>'[8]RCB 3 An3D-Asset &amp;Liability '!AO407</f>
        <v>0</v>
      </c>
      <c r="AP407" s="171">
        <f>'[8]RCB 3 An3D-Asset &amp;Liability '!AP407</f>
        <v>0</v>
      </c>
    </row>
    <row r="408" spans="1:42">
      <c r="A408" s="168">
        <f>'[8]RCB 3 An3D-Asset &amp;Liability '!A408</f>
        <v>54089</v>
      </c>
      <c r="B408" s="545">
        <f>'[8]RCB 3 An3D-Asset &amp;Liability '!B408</f>
        <v>0</v>
      </c>
      <c r="C408" s="545">
        <f>'[8]RCB 3 An3D-Asset &amp;Liability '!C408</f>
        <v>0</v>
      </c>
      <c r="D408" s="546">
        <f>'[8]RCB 3 An3D-Asset &amp;Liability '!D408</f>
        <v>0</v>
      </c>
      <c r="E408" s="547">
        <f>'[8]RCB 3 An3D-Asset &amp;Liability '!E408</f>
        <v>0</v>
      </c>
      <c r="F408" s="545">
        <f>'[8]RCB 3 An3D-Asset &amp;Liability '!F408</f>
        <v>0</v>
      </c>
      <c r="G408" s="545">
        <f>'[8]RCB 3 An3D-Asset &amp;Liability '!G408</f>
        <v>0</v>
      </c>
      <c r="H408" s="545">
        <f>'[8]RCB 3 An3D-Asset &amp;Liability '!H408</f>
        <v>0</v>
      </c>
      <c r="I408" s="546">
        <f>'[8]RCB 3 An3D-Asset &amp;Liability '!I408</f>
        <v>0</v>
      </c>
      <c r="J408" s="547">
        <f>'[8]RCB 3 An3D-Asset &amp;Liability '!J408</f>
        <v>0</v>
      </c>
      <c r="K408" s="545">
        <f>'[8]RCB 3 An3D-Asset &amp;Liability '!K408</f>
        <v>0</v>
      </c>
      <c r="L408" s="545">
        <f>'[8]RCB 3 An3D-Asset &amp;Liability '!L408</f>
        <v>0</v>
      </c>
      <c r="M408" s="545">
        <f>'[8]RCB 3 An3D-Asset &amp;Liability '!M408</f>
        <v>0</v>
      </c>
      <c r="N408" s="546">
        <f>'[8]RCB 3 An3D-Asset &amp;Liability '!N408</f>
        <v>0</v>
      </c>
      <c r="O408" s="547">
        <f>'[8]RCB 3 An3D-Asset &amp;Liability '!O408</f>
        <v>305568.20558068063</v>
      </c>
      <c r="P408" s="545">
        <f>'[8]RCB 3 An3D-Asset &amp;Liability '!P408</f>
        <v>40647.159480418399</v>
      </c>
      <c r="Q408" s="546">
        <f>'[8]RCB 3 An3D-Asset &amp;Liability '!Q408</f>
        <v>365.54944043329084</v>
      </c>
      <c r="R408" s="547">
        <f>'[8]RCB 3 An3D-Asset &amp;Liability '!R408</f>
        <v>0</v>
      </c>
      <c r="S408" s="545">
        <f>'[8]RCB 3 An3D-Asset &amp;Liability '!S408</f>
        <v>0</v>
      </c>
      <c r="T408" s="545">
        <f>'[8]RCB 3 An3D-Asset &amp;Liability '!T408</f>
        <v>0</v>
      </c>
      <c r="U408" s="545">
        <f>'[8]RCB 3 An3D-Asset &amp;Liability '!U408</f>
        <v>0</v>
      </c>
      <c r="V408" s="546">
        <f>'[8]RCB 3 An3D-Asset &amp;Liability '!V408</f>
        <v>0</v>
      </c>
      <c r="W408" s="547">
        <f>'[8]RCB 3 An3D-Asset &amp;Liability '!W408</f>
        <v>0</v>
      </c>
      <c r="X408" s="545">
        <f>'[8]RCB 3 An3D-Asset &amp;Liability '!X408</f>
        <v>0</v>
      </c>
      <c r="Y408" s="546">
        <f>'[8]RCB 3 An3D-Asset &amp;Liability '!Y408</f>
        <v>0</v>
      </c>
      <c r="Z408" s="151"/>
      <c r="AA408" s="169">
        <f>'[8]RCB 3 An3D-Asset &amp;Liability '!AA408</f>
        <v>0</v>
      </c>
      <c r="AB408" s="170">
        <f>'[8]RCB 3 An3D-Asset &amp;Liability '!AB408</f>
        <v>0</v>
      </c>
      <c r="AC408" s="171">
        <f>'[8]RCB 3 An3D-Asset &amp;Liability '!AC408</f>
        <v>0</v>
      </c>
      <c r="AD408" s="169">
        <f>'[8]RCB 3 An3D-Asset &amp;Liability '!AD408</f>
        <v>0</v>
      </c>
      <c r="AE408" s="170">
        <f>'[8]RCB 3 An3D-Asset &amp;Liability '!AE408</f>
        <v>0</v>
      </c>
      <c r="AF408" s="170">
        <f>'[8]RCB 3 An3D-Asset &amp;Liability '!AF408</f>
        <v>0</v>
      </c>
      <c r="AG408" s="169">
        <f>'[8]RCB 3 An3D-Asset &amp;Liability '!AG408</f>
        <v>0</v>
      </c>
      <c r="AH408" s="170">
        <f>'[8]RCB 3 An3D-Asset &amp;Liability '!AH408</f>
        <v>0</v>
      </c>
      <c r="AI408" s="170">
        <f>'[8]RCB 3 An3D-Asset &amp;Liability '!AI408</f>
        <v>0</v>
      </c>
      <c r="AJ408" s="171">
        <f>'[8]RCB 3 An3D-Asset &amp;Liability '!AJ408</f>
        <v>0</v>
      </c>
      <c r="AK408" s="170">
        <f>'[8]RCB 3 An3D-Asset &amp;Liability '!AK408</f>
        <v>0</v>
      </c>
      <c r="AL408" s="170">
        <f>'[8]RCB 3 An3D-Asset &amp;Liability '!AL408</f>
        <v>0</v>
      </c>
      <c r="AM408" s="170">
        <f>'[8]RCB 3 An3D-Asset &amp;Liability '!AM408</f>
        <v>0</v>
      </c>
      <c r="AN408" s="169">
        <f>'[8]RCB 3 An3D-Asset &amp;Liability '!AN408</f>
        <v>0</v>
      </c>
      <c r="AO408" s="170">
        <f>'[8]RCB 3 An3D-Asset &amp;Liability '!AO408</f>
        <v>0</v>
      </c>
      <c r="AP408" s="171">
        <f>'[8]RCB 3 An3D-Asset &amp;Liability '!AP408</f>
        <v>0</v>
      </c>
    </row>
    <row r="409" spans="1:42">
      <c r="A409" s="168">
        <f>'[8]RCB 3 An3D-Asset &amp;Liability '!A409</f>
        <v>54118</v>
      </c>
      <c r="B409" s="545">
        <f>'[8]RCB 3 An3D-Asset &amp;Liability '!B409</f>
        <v>0</v>
      </c>
      <c r="C409" s="545">
        <f>'[8]RCB 3 An3D-Asset &amp;Liability '!C409</f>
        <v>0</v>
      </c>
      <c r="D409" s="546">
        <f>'[8]RCB 3 An3D-Asset &amp;Liability '!D409</f>
        <v>0</v>
      </c>
      <c r="E409" s="547">
        <f>'[8]RCB 3 An3D-Asset &amp;Liability '!E409</f>
        <v>0</v>
      </c>
      <c r="F409" s="545">
        <f>'[8]RCB 3 An3D-Asset &amp;Liability '!F409</f>
        <v>0</v>
      </c>
      <c r="G409" s="545">
        <f>'[8]RCB 3 An3D-Asset &amp;Liability '!G409</f>
        <v>0</v>
      </c>
      <c r="H409" s="545">
        <f>'[8]RCB 3 An3D-Asset &amp;Liability '!H409</f>
        <v>0</v>
      </c>
      <c r="I409" s="546">
        <f>'[8]RCB 3 An3D-Asset &amp;Liability '!I409</f>
        <v>0</v>
      </c>
      <c r="J409" s="547">
        <f>'[8]RCB 3 An3D-Asset &amp;Liability '!J409</f>
        <v>0</v>
      </c>
      <c r="K409" s="545">
        <f>'[8]RCB 3 An3D-Asset &amp;Liability '!K409</f>
        <v>0</v>
      </c>
      <c r="L409" s="545">
        <f>'[8]RCB 3 An3D-Asset &amp;Liability '!L409</f>
        <v>0</v>
      </c>
      <c r="M409" s="545">
        <f>'[8]RCB 3 An3D-Asset &amp;Liability '!M409</f>
        <v>0</v>
      </c>
      <c r="N409" s="546">
        <f>'[8]RCB 3 An3D-Asset &amp;Liability '!N409</f>
        <v>0</v>
      </c>
      <c r="O409" s="547">
        <f>'[8]RCB 3 An3D-Asset &amp;Liability '!O409</f>
        <v>264921.04610026226</v>
      </c>
      <c r="P409" s="545">
        <f>'[8]RCB 3 An3D-Asset &amp;Liability '!P409</f>
        <v>37234.384722073242</v>
      </c>
      <c r="Q409" s="546">
        <f>'[8]RCB 3 An3D-Asset &amp;Liability '!Q409</f>
        <v>316.89318740377598</v>
      </c>
      <c r="R409" s="547">
        <f>'[8]RCB 3 An3D-Asset &amp;Liability '!R409</f>
        <v>0</v>
      </c>
      <c r="S409" s="545">
        <f>'[8]RCB 3 An3D-Asset &amp;Liability '!S409</f>
        <v>0</v>
      </c>
      <c r="T409" s="545">
        <f>'[8]RCB 3 An3D-Asset &amp;Liability '!T409</f>
        <v>0</v>
      </c>
      <c r="U409" s="545">
        <f>'[8]RCB 3 An3D-Asset &amp;Liability '!U409</f>
        <v>0</v>
      </c>
      <c r="V409" s="546">
        <f>'[8]RCB 3 An3D-Asset &amp;Liability '!V409</f>
        <v>0</v>
      </c>
      <c r="W409" s="547">
        <f>'[8]RCB 3 An3D-Asset &amp;Liability '!W409</f>
        <v>0</v>
      </c>
      <c r="X409" s="545">
        <f>'[8]RCB 3 An3D-Asset &amp;Liability '!X409</f>
        <v>0</v>
      </c>
      <c r="Y409" s="546">
        <f>'[8]RCB 3 An3D-Asset &amp;Liability '!Y409</f>
        <v>0</v>
      </c>
      <c r="Z409" s="151"/>
      <c r="AA409" s="169">
        <f>'[8]RCB 3 An3D-Asset &amp;Liability '!AA409</f>
        <v>0</v>
      </c>
      <c r="AB409" s="170">
        <f>'[8]RCB 3 An3D-Asset &amp;Liability '!AB409</f>
        <v>0</v>
      </c>
      <c r="AC409" s="171">
        <f>'[8]RCB 3 An3D-Asset &amp;Liability '!AC409</f>
        <v>0</v>
      </c>
      <c r="AD409" s="169">
        <f>'[8]RCB 3 An3D-Asset &amp;Liability '!AD409</f>
        <v>0</v>
      </c>
      <c r="AE409" s="170">
        <f>'[8]RCB 3 An3D-Asset &amp;Liability '!AE409</f>
        <v>0</v>
      </c>
      <c r="AF409" s="170">
        <f>'[8]RCB 3 An3D-Asset &amp;Liability '!AF409</f>
        <v>0</v>
      </c>
      <c r="AG409" s="169">
        <f>'[8]RCB 3 An3D-Asset &amp;Liability '!AG409</f>
        <v>0</v>
      </c>
      <c r="AH409" s="170">
        <f>'[8]RCB 3 An3D-Asset &amp;Liability '!AH409</f>
        <v>0</v>
      </c>
      <c r="AI409" s="170">
        <f>'[8]RCB 3 An3D-Asset &amp;Liability '!AI409</f>
        <v>0</v>
      </c>
      <c r="AJ409" s="171">
        <f>'[8]RCB 3 An3D-Asset &amp;Liability '!AJ409</f>
        <v>0</v>
      </c>
      <c r="AK409" s="170">
        <f>'[8]RCB 3 An3D-Asset &amp;Liability '!AK409</f>
        <v>0</v>
      </c>
      <c r="AL409" s="170">
        <f>'[8]RCB 3 An3D-Asset &amp;Liability '!AL409</f>
        <v>0</v>
      </c>
      <c r="AM409" s="170">
        <f>'[8]RCB 3 An3D-Asset &amp;Liability '!AM409</f>
        <v>0</v>
      </c>
      <c r="AN409" s="169">
        <f>'[8]RCB 3 An3D-Asset &amp;Liability '!AN409</f>
        <v>0</v>
      </c>
      <c r="AO409" s="170">
        <f>'[8]RCB 3 An3D-Asset &amp;Liability '!AO409</f>
        <v>0</v>
      </c>
      <c r="AP409" s="171">
        <f>'[8]RCB 3 An3D-Asset &amp;Liability '!AP409</f>
        <v>0</v>
      </c>
    </row>
    <row r="410" spans="1:42">
      <c r="A410" s="168">
        <f>'[8]RCB 3 An3D-Asset &amp;Liability '!A410</f>
        <v>54149</v>
      </c>
      <c r="B410" s="545">
        <f>'[8]RCB 3 An3D-Asset &amp;Liability '!B410</f>
        <v>0</v>
      </c>
      <c r="C410" s="545">
        <f>'[8]RCB 3 An3D-Asset &amp;Liability '!C410</f>
        <v>0</v>
      </c>
      <c r="D410" s="546">
        <f>'[8]RCB 3 An3D-Asset &amp;Liability '!D410</f>
        <v>0</v>
      </c>
      <c r="E410" s="547">
        <f>'[8]RCB 3 An3D-Asset &amp;Liability '!E410</f>
        <v>0</v>
      </c>
      <c r="F410" s="545">
        <f>'[8]RCB 3 An3D-Asset &amp;Liability '!F410</f>
        <v>0</v>
      </c>
      <c r="G410" s="545">
        <f>'[8]RCB 3 An3D-Asset &amp;Liability '!G410</f>
        <v>0</v>
      </c>
      <c r="H410" s="545">
        <f>'[8]RCB 3 An3D-Asset &amp;Liability '!H410</f>
        <v>0</v>
      </c>
      <c r="I410" s="546">
        <f>'[8]RCB 3 An3D-Asset &amp;Liability '!I410</f>
        <v>0</v>
      </c>
      <c r="J410" s="547">
        <f>'[8]RCB 3 An3D-Asset &amp;Liability '!J410</f>
        <v>0</v>
      </c>
      <c r="K410" s="545">
        <f>'[8]RCB 3 An3D-Asset &amp;Liability '!K410</f>
        <v>0</v>
      </c>
      <c r="L410" s="545">
        <f>'[8]RCB 3 An3D-Asset &amp;Liability '!L410</f>
        <v>0</v>
      </c>
      <c r="M410" s="545">
        <f>'[8]RCB 3 An3D-Asset &amp;Liability '!M410</f>
        <v>0</v>
      </c>
      <c r="N410" s="546">
        <f>'[8]RCB 3 An3D-Asset &amp;Liability '!N410</f>
        <v>0</v>
      </c>
      <c r="O410" s="547">
        <f>'[8]RCB 3 An3D-Asset &amp;Liability '!O410</f>
        <v>227686.66137818902</v>
      </c>
      <c r="P410" s="545">
        <f>'[8]RCB 3 An3D-Asset &amp;Liability '!P410</f>
        <v>36278.340609471983</v>
      </c>
      <c r="Q410" s="546">
        <f>'[8]RCB 3 An3D-Asset &amp;Liability '!Q410</f>
        <v>272.40995959938903</v>
      </c>
      <c r="R410" s="547">
        <f>'[8]RCB 3 An3D-Asset &amp;Liability '!R410</f>
        <v>0</v>
      </c>
      <c r="S410" s="545">
        <f>'[8]RCB 3 An3D-Asset &amp;Liability '!S410</f>
        <v>0</v>
      </c>
      <c r="T410" s="545">
        <f>'[8]RCB 3 An3D-Asset &amp;Liability '!T410</f>
        <v>0</v>
      </c>
      <c r="U410" s="545">
        <f>'[8]RCB 3 An3D-Asset &amp;Liability '!U410</f>
        <v>0</v>
      </c>
      <c r="V410" s="546">
        <f>'[8]RCB 3 An3D-Asset &amp;Liability '!V410</f>
        <v>0</v>
      </c>
      <c r="W410" s="547">
        <f>'[8]RCB 3 An3D-Asset &amp;Liability '!W410</f>
        <v>0</v>
      </c>
      <c r="X410" s="545">
        <f>'[8]RCB 3 An3D-Asset &amp;Liability '!X410</f>
        <v>0</v>
      </c>
      <c r="Y410" s="546">
        <f>'[8]RCB 3 An3D-Asset &amp;Liability '!Y410</f>
        <v>0</v>
      </c>
      <c r="Z410" s="151"/>
      <c r="AA410" s="169">
        <f>'[8]RCB 3 An3D-Asset &amp;Liability '!AA410</f>
        <v>0</v>
      </c>
      <c r="AB410" s="170">
        <f>'[8]RCB 3 An3D-Asset &amp;Liability '!AB410</f>
        <v>0</v>
      </c>
      <c r="AC410" s="171">
        <f>'[8]RCB 3 An3D-Asset &amp;Liability '!AC410</f>
        <v>0</v>
      </c>
      <c r="AD410" s="169">
        <f>'[8]RCB 3 An3D-Asset &amp;Liability '!AD410</f>
        <v>0</v>
      </c>
      <c r="AE410" s="170">
        <f>'[8]RCB 3 An3D-Asset &amp;Liability '!AE410</f>
        <v>0</v>
      </c>
      <c r="AF410" s="170">
        <f>'[8]RCB 3 An3D-Asset &amp;Liability '!AF410</f>
        <v>0</v>
      </c>
      <c r="AG410" s="169">
        <f>'[8]RCB 3 An3D-Asset &amp;Liability '!AG410</f>
        <v>0</v>
      </c>
      <c r="AH410" s="170">
        <f>'[8]RCB 3 An3D-Asset &amp;Liability '!AH410</f>
        <v>0</v>
      </c>
      <c r="AI410" s="170">
        <f>'[8]RCB 3 An3D-Asset &amp;Liability '!AI410</f>
        <v>0</v>
      </c>
      <c r="AJ410" s="171">
        <f>'[8]RCB 3 An3D-Asset &amp;Liability '!AJ410</f>
        <v>0</v>
      </c>
      <c r="AK410" s="170">
        <f>'[8]RCB 3 An3D-Asset &amp;Liability '!AK410</f>
        <v>0</v>
      </c>
      <c r="AL410" s="170">
        <f>'[8]RCB 3 An3D-Asset &amp;Liability '!AL410</f>
        <v>0</v>
      </c>
      <c r="AM410" s="170">
        <f>'[8]RCB 3 An3D-Asset &amp;Liability '!AM410</f>
        <v>0</v>
      </c>
      <c r="AN410" s="169">
        <f>'[8]RCB 3 An3D-Asset &amp;Liability '!AN410</f>
        <v>0</v>
      </c>
      <c r="AO410" s="170">
        <f>'[8]RCB 3 An3D-Asset &amp;Liability '!AO410</f>
        <v>0</v>
      </c>
      <c r="AP410" s="171">
        <f>'[8]RCB 3 An3D-Asset &amp;Liability '!AP410</f>
        <v>0</v>
      </c>
    </row>
    <row r="411" spans="1:42">
      <c r="A411" s="168">
        <f>'[8]RCB 3 An3D-Asset &amp;Liability '!A411</f>
        <v>54179</v>
      </c>
      <c r="B411" s="545">
        <f>'[8]RCB 3 An3D-Asset &amp;Liability '!B411</f>
        <v>0</v>
      </c>
      <c r="C411" s="545">
        <f>'[8]RCB 3 An3D-Asset &amp;Liability '!C411</f>
        <v>0</v>
      </c>
      <c r="D411" s="546">
        <f>'[8]RCB 3 An3D-Asset &amp;Liability '!D411</f>
        <v>0</v>
      </c>
      <c r="E411" s="547">
        <f>'[8]RCB 3 An3D-Asset &amp;Liability '!E411</f>
        <v>0</v>
      </c>
      <c r="F411" s="545">
        <f>'[8]RCB 3 An3D-Asset &amp;Liability '!F411</f>
        <v>0</v>
      </c>
      <c r="G411" s="545">
        <f>'[8]RCB 3 An3D-Asset &amp;Liability '!G411</f>
        <v>0</v>
      </c>
      <c r="H411" s="545">
        <f>'[8]RCB 3 An3D-Asset &amp;Liability '!H411</f>
        <v>0</v>
      </c>
      <c r="I411" s="546">
        <f>'[8]RCB 3 An3D-Asset &amp;Liability '!I411</f>
        <v>0</v>
      </c>
      <c r="J411" s="547">
        <f>'[8]RCB 3 An3D-Asset &amp;Liability '!J411</f>
        <v>0</v>
      </c>
      <c r="K411" s="545">
        <f>'[8]RCB 3 An3D-Asset &amp;Liability '!K411</f>
        <v>0</v>
      </c>
      <c r="L411" s="545">
        <f>'[8]RCB 3 An3D-Asset &amp;Liability '!L411</f>
        <v>0</v>
      </c>
      <c r="M411" s="545">
        <f>'[8]RCB 3 An3D-Asset &amp;Liability '!M411</f>
        <v>0</v>
      </c>
      <c r="N411" s="546">
        <f>'[8]RCB 3 An3D-Asset &amp;Liability '!N411</f>
        <v>0</v>
      </c>
      <c r="O411" s="547">
        <f>'[8]RCB 3 An3D-Asset &amp;Liability '!O411</f>
        <v>191408.32076871704</v>
      </c>
      <c r="P411" s="545">
        <f>'[8]RCB 3 An3D-Asset &amp;Liability '!P411</f>
        <v>32755.170839864455</v>
      </c>
      <c r="Q411" s="546">
        <f>'[8]RCB 3 An3D-Asset &amp;Liability '!Q411</f>
        <v>229.14840208152046</v>
      </c>
      <c r="R411" s="547">
        <f>'[8]RCB 3 An3D-Asset &amp;Liability '!R411</f>
        <v>0</v>
      </c>
      <c r="S411" s="545">
        <f>'[8]RCB 3 An3D-Asset &amp;Liability '!S411</f>
        <v>0</v>
      </c>
      <c r="T411" s="545">
        <f>'[8]RCB 3 An3D-Asset &amp;Liability '!T411</f>
        <v>0</v>
      </c>
      <c r="U411" s="545">
        <f>'[8]RCB 3 An3D-Asset &amp;Liability '!U411</f>
        <v>0</v>
      </c>
      <c r="V411" s="546">
        <f>'[8]RCB 3 An3D-Asset &amp;Liability '!V411</f>
        <v>0</v>
      </c>
      <c r="W411" s="547">
        <f>'[8]RCB 3 An3D-Asset &amp;Liability '!W411</f>
        <v>0</v>
      </c>
      <c r="X411" s="545">
        <f>'[8]RCB 3 An3D-Asset &amp;Liability '!X411</f>
        <v>0</v>
      </c>
      <c r="Y411" s="546">
        <f>'[8]RCB 3 An3D-Asset &amp;Liability '!Y411</f>
        <v>0</v>
      </c>
      <c r="Z411" s="151"/>
      <c r="AA411" s="169">
        <f>'[8]RCB 3 An3D-Asset &amp;Liability '!AA411</f>
        <v>0</v>
      </c>
      <c r="AB411" s="170">
        <f>'[8]RCB 3 An3D-Asset &amp;Liability '!AB411</f>
        <v>0</v>
      </c>
      <c r="AC411" s="171">
        <f>'[8]RCB 3 An3D-Asset &amp;Liability '!AC411</f>
        <v>0</v>
      </c>
      <c r="AD411" s="169">
        <f>'[8]RCB 3 An3D-Asset &amp;Liability '!AD411</f>
        <v>0</v>
      </c>
      <c r="AE411" s="170">
        <f>'[8]RCB 3 An3D-Asset &amp;Liability '!AE411</f>
        <v>0</v>
      </c>
      <c r="AF411" s="170">
        <f>'[8]RCB 3 An3D-Asset &amp;Liability '!AF411</f>
        <v>0</v>
      </c>
      <c r="AG411" s="169">
        <f>'[8]RCB 3 An3D-Asset &amp;Liability '!AG411</f>
        <v>0</v>
      </c>
      <c r="AH411" s="170">
        <f>'[8]RCB 3 An3D-Asset &amp;Liability '!AH411</f>
        <v>0</v>
      </c>
      <c r="AI411" s="170">
        <f>'[8]RCB 3 An3D-Asset &amp;Liability '!AI411</f>
        <v>0</v>
      </c>
      <c r="AJ411" s="171">
        <f>'[8]RCB 3 An3D-Asset &amp;Liability '!AJ411</f>
        <v>0</v>
      </c>
      <c r="AK411" s="170">
        <f>'[8]RCB 3 An3D-Asset &amp;Liability '!AK411</f>
        <v>0</v>
      </c>
      <c r="AL411" s="170">
        <f>'[8]RCB 3 An3D-Asset &amp;Liability '!AL411</f>
        <v>0</v>
      </c>
      <c r="AM411" s="170">
        <f>'[8]RCB 3 An3D-Asset &amp;Liability '!AM411</f>
        <v>0</v>
      </c>
      <c r="AN411" s="169">
        <f>'[8]RCB 3 An3D-Asset &amp;Liability '!AN411</f>
        <v>0</v>
      </c>
      <c r="AO411" s="170">
        <f>'[8]RCB 3 An3D-Asset &amp;Liability '!AO411</f>
        <v>0</v>
      </c>
      <c r="AP411" s="171">
        <f>'[8]RCB 3 An3D-Asset &amp;Liability '!AP411</f>
        <v>0</v>
      </c>
    </row>
    <row r="412" spans="1:42">
      <c r="A412" s="168">
        <f>'[8]RCB 3 An3D-Asset &amp;Liability '!A412</f>
        <v>54210</v>
      </c>
      <c r="B412" s="545">
        <f>'[8]RCB 3 An3D-Asset &amp;Liability '!B412</f>
        <v>0</v>
      </c>
      <c r="C412" s="545">
        <f>'[8]RCB 3 An3D-Asset &amp;Liability '!C412</f>
        <v>0</v>
      </c>
      <c r="D412" s="546">
        <f>'[8]RCB 3 An3D-Asset &amp;Liability '!D412</f>
        <v>0</v>
      </c>
      <c r="E412" s="547">
        <f>'[8]RCB 3 An3D-Asset &amp;Liability '!E412</f>
        <v>0</v>
      </c>
      <c r="F412" s="545">
        <f>'[8]RCB 3 An3D-Asset &amp;Liability '!F412</f>
        <v>0</v>
      </c>
      <c r="G412" s="545">
        <f>'[8]RCB 3 An3D-Asset &amp;Liability '!G412</f>
        <v>0</v>
      </c>
      <c r="H412" s="545">
        <f>'[8]RCB 3 An3D-Asset &amp;Liability '!H412</f>
        <v>0</v>
      </c>
      <c r="I412" s="546">
        <f>'[8]RCB 3 An3D-Asset &amp;Liability '!I412</f>
        <v>0</v>
      </c>
      <c r="J412" s="547">
        <f>'[8]RCB 3 An3D-Asset &amp;Liability '!J412</f>
        <v>0</v>
      </c>
      <c r="K412" s="545">
        <f>'[8]RCB 3 An3D-Asset &amp;Liability '!K412</f>
        <v>0</v>
      </c>
      <c r="L412" s="545">
        <f>'[8]RCB 3 An3D-Asset &amp;Liability '!L412</f>
        <v>0</v>
      </c>
      <c r="M412" s="545">
        <f>'[8]RCB 3 An3D-Asset &amp;Liability '!M412</f>
        <v>0</v>
      </c>
      <c r="N412" s="546">
        <f>'[8]RCB 3 An3D-Asset &amp;Liability '!N412</f>
        <v>0</v>
      </c>
      <c r="O412" s="547">
        <f>'[8]RCB 3 An3D-Asset &amp;Liability '!O412</f>
        <v>158653.1499288526</v>
      </c>
      <c r="P412" s="545">
        <f>'[8]RCB 3 An3D-Asset &amp;Liability '!P412</f>
        <v>29692.180299334079</v>
      </c>
      <c r="Q412" s="546">
        <f>'[8]RCB 3 An3D-Asset &amp;Liability '!Q412</f>
        <v>190.33515606253215</v>
      </c>
      <c r="R412" s="547">
        <f>'[8]RCB 3 An3D-Asset &amp;Liability '!R412</f>
        <v>0</v>
      </c>
      <c r="S412" s="545">
        <f>'[8]RCB 3 An3D-Asset &amp;Liability '!S412</f>
        <v>0</v>
      </c>
      <c r="T412" s="545">
        <f>'[8]RCB 3 An3D-Asset &amp;Liability '!T412</f>
        <v>0</v>
      </c>
      <c r="U412" s="545">
        <f>'[8]RCB 3 An3D-Asset &amp;Liability '!U412</f>
        <v>0</v>
      </c>
      <c r="V412" s="546">
        <f>'[8]RCB 3 An3D-Asset &amp;Liability '!V412</f>
        <v>0</v>
      </c>
      <c r="W412" s="547">
        <f>'[8]RCB 3 An3D-Asset &amp;Liability '!W412</f>
        <v>0</v>
      </c>
      <c r="X412" s="545">
        <f>'[8]RCB 3 An3D-Asset &amp;Liability '!X412</f>
        <v>0</v>
      </c>
      <c r="Y412" s="546">
        <f>'[8]RCB 3 An3D-Asset &amp;Liability '!Y412</f>
        <v>0</v>
      </c>
      <c r="Z412" s="151"/>
      <c r="AA412" s="169">
        <f>'[8]RCB 3 An3D-Asset &amp;Liability '!AA412</f>
        <v>0</v>
      </c>
      <c r="AB412" s="170">
        <f>'[8]RCB 3 An3D-Asset &amp;Liability '!AB412</f>
        <v>0</v>
      </c>
      <c r="AC412" s="171">
        <f>'[8]RCB 3 An3D-Asset &amp;Liability '!AC412</f>
        <v>0</v>
      </c>
      <c r="AD412" s="169">
        <f>'[8]RCB 3 An3D-Asset &amp;Liability '!AD412</f>
        <v>0</v>
      </c>
      <c r="AE412" s="170">
        <f>'[8]RCB 3 An3D-Asset &amp;Liability '!AE412</f>
        <v>0</v>
      </c>
      <c r="AF412" s="170">
        <f>'[8]RCB 3 An3D-Asset &amp;Liability '!AF412</f>
        <v>0</v>
      </c>
      <c r="AG412" s="169">
        <f>'[8]RCB 3 An3D-Asset &amp;Liability '!AG412</f>
        <v>0</v>
      </c>
      <c r="AH412" s="170">
        <f>'[8]RCB 3 An3D-Asset &amp;Liability '!AH412</f>
        <v>0</v>
      </c>
      <c r="AI412" s="170">
        <f>'[8]RCB 3 An3D-Asset &amp;Liability '!AI412</f>
        <v>0</v>
      </c>
      <c r="AJ412" s="171">
        <f>'[8]RCB 3 An3D-Asset &amp;Liability '!AJ412</f>
        <v>0</v>
      </c>
      <c r="AK412" s="170">
        <f>'[8]RCB 3 An3D-Asset &amp;Liability '!AK412</f>
        <v>0</v>
      </c>
      <c r="AL412" s="170">
        <f>'[8]RCB 3 An3D-Asset &amp;Liability '!AL412</f>
        <v>0</v>
      </c>
      <c r="AM412" s="170">
        <f>'[8]RCB 3 An3D-Asset &amp;Liability '!AM412</f>
        <v>0</v>
      </c>
      <c r="AN412" s="169">
        <f>'[8]RCB 3 An3D-Asset &amp;Liability '!AN412</f>
        <v>0</v>
      </c>
      <c r="AO412" s="170">
        <f>'[8]RCB 3 An3D-Asset &amp;Liability '!AO412</f>
        <v>0</v>
      </c>
      <c r="AP412" s="171">
        <f>'[8]RCB 3 An3D-Asset &amp;Liability '!AP412</f>
        <v>0</v>
      </c>
    </row>
    <row r="413" spans="1:42">
      <c r="A413" s="168">
        <f>'[8]RCB 3 An3D-Asset &amp;Liability '!A413</f>
        <v>54240</v>
      </c>
      <c r="B413" s="545">
        <f>'[8]RCB 3 An3D-Asset &amp;Liability '!B413</f>
        <v>0</v>
      </c>
      <c r="C413" s="545">
        <f>'[8]RCB 3 An3D-Asset &amp;Liability '!C413</f>
        <v>0</v>
      </c>
      <c r="D413" s="546">
        <f>'[8]RCB 3 An3D-Asset &amp;Liability '!D413</f>
        <v>0</v>
      </c>
      <c r="E413" s="547">
        <f>'[8]RCB 3 An3D-Asset &amp;Liability '!E413</f>
        <v>0</v>
      </c>
      <c r="F413" s="545">
        <f>'[8]RCB 3 An3D-Asset &amp;Liability '!F413</f>
        <v>0</v>
      </c>
      <c r="G413" s="545">
        <f>'[8]RCB 3 An3D-Asset &amp;Liability '!G413</f>
        <v>0</v>
      </c>
      <c r="H413" s="545">
        <f>'[8]RCB 3 An3D-Asset &amp;Liability '!H413</f>
        <v>0</v>
      </c>
      <c r="I413" s="546">
        <f>'[8]RCB 3 An3D-Asset &amp;Liability '!I413</f>
        <v>0</v>
      </c>
      <c r="J413" s="547">
        <f>'[8]RCB 3 An3D-Asset &amp;Liability '!J413</f>
        <v>0</v>
      </c>
      <c r="K413" s="545">
        <f>'[8]RCB 3 An3D-Asset &amp;Liability '!K413</f>
        <v>0</v>
      </c>
      <c r="L413" s="545">
        <f>'[8]RCB 3 An3D-Asset &amp;Liability '!L413</f>
        <v>0</v>
      </c>
      <c r="M413" s="545">
        <f>'[8]RCB 3 An3D-Asset &amp;Liability '!M413</f>
        <v>0</v>
      </c>
      <c r="N413" s="546">
        <f>'[8]RCB 3 An3D-Asset &amp;Liability '!N413</f>
        <v>0</v>
      </c>
      <c r="O413" s="547">
        <f>'[8]RCB 3 An3D-Asset &amp;Liability '!O413</f>
        <v>128960.96962951854</v>
      </c>
      <c r="P413" s="545">
        <f>'[8]RCB 3 An3D-Asset &amp;Liability '!P413</f>
        <v>28984.02823535378</v>
      </c>
      <c r="Q413" s="546">
        <f>'[8]RCB 3 An3D-Asset &amp;Liability '!Q413</f>
        <v>155.2193637530379</v>
      </c>
      <c r="R413" s="547">
        <f>'[8]RCB 3 An3D-Asset &amp;Liability '!R413</f>
        <v>0</v>
      </c>
      <c r="S413" s="545">
        <f>'[8]RCB 3 An3D-Asset &amp;Liability '!S413</f>
        <v>0</v>
      </c>
      <c r="T413" s="545">
        <f>'[8]RCB 3 An3D-Asset &amp;Liability '!T413</f>
        <v>0</v>
      </c>
      <c r="U413" s="545">
        <f>'[8]RCB 3 An3D-Asset &amp;Liability '!U413</f>
        <v>0</v>
      </c>
      <c r="V413" s="546">
        <f>'[8]RCB 3 An3D-Asset &amp;Liability '!V413</f>
        <v>0</v>
      </c>
      <c r="W413" s="547">
        <f>'[8]RCB 3 An3D-Asset &amp;Liability '!W413</f>
        <v>0</v>
      </c>
      <c r="X413" s="545">
        <f>'[8]RCB 3 An3D-Asset &amp;Liability '!X413</f>
        <v>0</v>
      </c>
      <c r="Y413" s="546">
        <f>'[8]RCB 3 An3D-Asset &amp;Liability '!Y413</f>
        <v>0</v>
      </c>
      <c r="Z413" s="151"/>
      <c r="AA413" s="169">
        <f>'[8]RCB 3 An3D-Asset &amp;Liability '!AA413</f>
        <v>0</v>
      </c>
      <c r="AB413" s="170">
        <f>'[8]RCB 3 An3D-Asset &amp;Liability '!AB413</f>
        <v>0</v>
      </c>
      <c r="AC413" s="171">
        <f>'[8]RCB 3 An3D-Asset &amp;Liability '!AC413</f>
        <v>0</v>
      </c>
      <c r="AD413" s="169">
        <f>'[8]RCB 3 An3D-Asset &amp;Liability '!AD413</f>
        <v>0</v>
      </c>
      <c r="AE413" s="170">
        <f>'[8]RCB 3 An3D-Asset &amp;Liability '!AE413</f>
        <v>0</v>
      </c>
      <c r="AF413" s="170">
        <f>'[8]RCB 3 An3D-Asset &amp;Liability '!AF413</f>
        <v>0</v>
      </c>
      <c r="AG413" s="169">
        <f>'[8]RCB 3 An3D-Asset &amp;Liability '!AG413</f>
        <v>0</v>
      </c>
      <c r="AH413" s="170">
        <f>'[8]RCB 3 An3D-Asset &amp;Liability '!AH413</f>
        <v>0</v>
      </c>
      <c r="AI413" s="170">
        <f>'[8]RCB 3 An3D-Asset &amp;Liability '!AI413</f>
        <v>0</v>
      </c>
      <c r="AJ413" s="171">
        <f>'[8]RCB 3 An3D-Asset &amp;Liability '!AJ413</f>
        <v>0</v>
      </c>
      <c r="AK413" s="170">
        <f>'[8]RCB 3 An3D-Asset &amp;Liability '!AK413</f>
        <v>0</v>
      </c>
      <c r="AL413" s="170">
        <f>'[8]RCB 3 An3D-Asset &amp;Liability '!AL413</f>
        <v>0</v>
      </c>
      <c r="AM413" s="170">
        <f>'[8]RCB 3 An3D-Asset &amp;Liability '!AM413</f>
        <v>0</v>
      </c>
      <c r="AN413" s="169">
        <f>'[8]RCB 3 An3D-Asset &amp;Liability '!AN413</f>
        <v>0</v>
      </c>
      <c r="AO413" s="170">
        <f>'[8]RCB 3 An3D-Asset &amp;Liability '!AO413</f>
        <v>0</v>
      </c>
      <c r="AP413" s="171">
        <f>'[8]RCB 3 An3D-Asset &amp;Liability '!AP413</f>
        <v>0</v>
      </c>
    </row>
    <row r="414" spans="1:42">
      <c r="A414" s="168">
        <f>'[8]RCB 3 An3D-Asset &amp;Liability '!A414</f>
        <v>54271</v>
      </c>
      <c r="B414" s="545">
        <f>'[8]RCB 3 An3D-Asset &amp;Liability '!B414</f>
        <v>0</v>
      </c>
      <c r="C414" s="545">
        <f>'[8]RCB 3 An3D-Asset &amp;Liability '!C414</f>
        <v>0</v>
      </c>
      <c r="D414" s="546">
        <f>'[8]RCB 3 An3D-Asset &amp;Liability '!D414</f>
        <v>0</v>
      </c>
      <c r="E414" s="547">
        <f>'[8]RCB 3 An3D-Asset &amp;Liability '!E414</f>
        <v>0</v>
      </c>
      <c r="F414" s="545">
        <f>'[8]RCB 3 An3D-Asset &amp;Liability '!F414</f>
        <v>0</v>
      </c>
      <c r="G414" s="545">
        <f>'[8]RCB 3 An3D-Asset &amp;Liability '!G414</f>
        <v>0</v>
      </c>
      <c r="H414" s="545">
        <f>'[8]RCB 3 An3D-Asset &amp;Liability '!H414</f>
        <v>0</v>
      </c>
      <c r="I414" s="546">
        <f>'[8]RCB 3 An3D-Asset &amp;Liability '!I414</f>
        <v>0</v>
      </c>
      <c r="J414" s="547">
        <f>'[8]RCB 3 An3D-Asset &amp;Liability '!J414</f>
        <v>0</v>
      </c>
      <c r="K414" s="545">
        <f>'[8]RCB 3 An3D-Asset &amp;Liability '!K414</f>
        <v>0</v>
      </c>
      <c r="L414" s="545">
        <f>'[8]RCB 3 An3D-Asset &amp;Liability '!L414</f>
        <v>0</v>
      </c>
      <c r="M414" s="545">
        <f>'[8]RCB 3 An3D-Asset &amp;Liability '!M414</f>
        <v>0</v>
      </c>
      <c r="N414" s="546">
        <f>'[8]RCB 3 An3D-Asset &amp;Liability '!N414</f>
        <v>0</v>
      </c>
      <c r="O414" s="547">
        <f>'[8]RCB 3 An3D-Asset &amp;Liability '!O414</f>
        <v>99976.941394164722</v>
      </c>
      <c r="P414" s="545">
        <f>'[8]RCB 3 An3D-Asset &amp;Liability '!P414</f>
        <v>24512.165113193467</v>
      </c>
      <c r="Q414" s="546">
        <f>'[8]RCB 3 An3D-Asset &amp;Liability '!Q414</f>
        <v>120.84503867843263</v>
      </c>
      <c r="R414" s="547">
        <f>'[8]RCB 3 An3D-Asset &amp;Liability '!R414</f>
        <v>0</v>
      </c>
      <c r="S414" s="545">
        <f>'[8]RCB 3 An3D-Asset &amp;Liability '!S414</f>
        <v>0</v>
      </c>
      <c r="T414" s="545">
        <f>'[8]RCB 3 An3D-Asset &amp;Liability '!T414</f>
        <v>0</v>
      </c>
      <c r="U414" s="545">
        <f>'[8]RCB 3 An3D-Asset &amp;Liability '!U414</f>
        <v>0</v>
      </c>
      <c r="V414" s="546">
        <f>'[8]RCB 3 An3D-Asset &amp;Liability '!V414</f>
        <v>0</v>
      </c>
      <c r="W414" s="547">
        <f>'[8]RCB 3 An3D-Asset &amp;Liability '!W414</f>
        <v>0</v>
      </c>
      <c r="X414" s="545">
        <f>'[8]RCB 3 An3D-Asset &amp;Liability '!X414</f>
        <v>0</v>
      </c>
      <c r="Y414" s="546">
        <f>'[8]RCB 3 An3D-Asset &amp;Liability '!Y414</f>
        <v>0</v>
      </c>
      <c r="Z414" s="151"/>
      <c r="AA414" s="169">
        <f>'[8]RCB 3 An3D-Asset &amp;Liability '!AA414</f>
        <v>0</v>
      </c>
      <c r="AB414" s="170">
        <f>'[8]RCB 3 An3D-Asset &amp;Liability '!AB414</f>
        <v>0</v>
      </c>
      <c r="AC414" s="171">
        <f>'[8]RCB 3 An3D-Asset &amp;Liability '!AC414</f>
        <v>0</v>
      </c>
      <c r="AD414" s="169">
        <f>'[8]RCB 3 An3D-Asset &amp;Liability '!AD414</f>
        <v>0</v>
      </c>
      <c r="AE414" s="170">
        <f>'[8]RCB 3 An3D-Asset &amp;Liability '!AE414</f>
        <v>0</v>
      </c>
      <c r="AF414" s="170">
        <f>'[8]RCB 3 An3D-Asset &amp;Liability '!AF414</f>
        <v>0</v>
      </c>
      <c r="AG414" s="169">
        <f>'[8]RCB 3 An3D-Asset &amp;Liability '!AG414</f>
        <v>0</v>
      </c>
      <c r="AH414" s="170">
        <f>'[8]RCB 3 An3D-Asset &amp;Liability '!AH414</f>
        <v>0</v>
      </c>
      <c r="AI414" s="170">
        <f>'[8]RCB 3 An3D-Asset &amp;Liability '!AI414</f>
        <v>0</v>
      </c>
      <c r="AJ414" s="171">
        <f>'[8]RCB 3 An3D-Asset &amp;Liability '!AJ414</f>
        <v>0</v>
      </c>
      <c r="AK414" s="170">
        <f>'[8]RCB 3 An3D-Asset &amp;Liability '!AK414</f>
        <v>0</v>
      </c>
      <c r="AL414" s="170">
        <f>'[8]RCB 3 An3D-Asset &amp;Liability '!AL414</f>
        <v>0</v>
      </c>
      <c r="AM414" s="170">
        <f>'[8]RCB 3 An3D-Asset &amp;Liability '!AM414</f>
        <v>0</v>
      </c>
      <c r="AN414" s="169">
        <f>'[8]RCB 3 An3D-Asset &amp;Liability '!AN414</f>
        <v>0</v>
      </c>
      <c r="AO414" s="170">
        <f>'[8]RCB 3 An3D-Asset &amp;Liability '!AO414</f>
        <v>0</v>
      </c>
      <c r="AP414" s="171">
        <f>'[8]RCB 3 An3D-Asset &amp;Liability '!AP414</f>
        <v>0</v>
      </c>
    </row>
    <row r="415" spans="1:42">
      <c r="A415" s="168">
        <f>'[8]RCB 3 An3D-Asset &amp;Liability '!A415</f>
        <v>54302</v>
      </c>
      <c r="B415" s="545">
        <f>'[8]RCB 3 An3D-Asset &amp;Liability '!B415</f>
        <v>0</v>
      </c>
      <c r="C415" s="545">
        <f>'[8]RCB 3 An3D-Asset &amp;Liability '!C415</f>
        <v>0</v>
      </c>
      <c r="D415" s="546">
        <f>'[8]RCB 3 An3D-Asset &amp;Liability '!D415</f>
        <v>0</v>
      </c>
      <c r="E415" s="547">
        <f>'[8]RCB 3 An3D-Asset &amp;Liability '!E415</f>
        <v>0</v>
      </c>
      <c r="F415" s="545">
        <f>'[8]RCB 3 An3D-Asset &amp;Liability '!F415</f>
        <v>0</v>
      </c>
      <c r="G415" s="545">
        <f>'[8]RCB 3 An3D-Asset &amp;Liability '!G415</f>
        <v>0</v>
      </c>
      <c r="H415" s="545">
        <f>'[8]RCB 3 An3D-Asset &amp;Liability '!H415</f>
        <v>0</v>
      </c>
      <c r="I415" s="546">
        <f>'[8]RCB 3 An3D-Asset &amp;Liability '!I415</f>
        <v>0</v>
      </c>
      <c r="J415" s="547">
        <f>'[8]RCB 3 An3D-Asset &amp;Liability '!J415</f>
        <v>0</v>
      </c>
      <c r="K415" s="545">
        <f>'[8]RCB 3 An3D-Asset &amp;Liability '!K415</f>
        <v>0</v>
      </c>
      <c r="L415" s="545">
        <f>'[8]RCB 3 An3D-Asset &amp;Liability '!L415</f>
        <v>0</v>
      </c>
      <c r="M415" s="545">
        <f>'[8]RCB 3 An3D-Asset &amp;Liability '!M415</f>
        <v>0</v>
      </c>
      <c r="N415" s="546">
        <f>'[8]RCB 3 An3D-Asset &amp;Liability '!N415</f>
        <v>0</v>
      </c>
      <c r="O415" s="547">
        <f>'[8]RCB 3 An3D-Asset &amp;Liability '!O415</f>
        <v>75464.776280971259</v>
      </c>
      <c r="P415" s="545">
        <f>'[8]RCB 3 An3D-Asset &amp;Liability '!P415</f>
        <v>21518.399813514483</v>
      </c>
      <c r="Q415" s="546">
        <f>'[8]RCB 3 An3D-Asset &amp;Liability '!Q415</f>
        <v>91.807394542913272</v>
      </c>
      <c r="R415" s="547">
        <f>'[8]RCB 3 An3D-Asset &amp;Liability '!R415</f>
        <v>0</v>
      </c>
      <c r="S415" s="545">
        <f>'[8]RCB 3 An3D-Asset &amp;Liability '!S415</f>
        <v>0</v>
      </c>
      <c r="T415" s="545">
        <f>'[8]RCB 3 An3D-Asset &amp;Liability '!T415</f>
        <v>0</v>
      </c>
      <c r="U415" s="545">
        <f>'[8]RCB 3 An3D-Asset &amp;Liability '!U415</f>
        <v>0</v>
      </c>
      <c r="V415" s="546">
        <f>'[8]RCB 3 An3D-Asset &amp;Liability '!V415</f>
        <v>0</v>
      </c>
      <c r="W415" s="547">
        <f>'[8]RCB 3 An3D-Asset &amp;Liability '!W415</f>
        <v>0</v>
      </c>
      <c r="X415" s="545">
        <f>'[8]RCB 3 An3D-Asset &amp;Liability '!X415</f>
        <v>0</v>
      </c>
      <c r="Y415" s="546">
        <f>'[8]RCB 3 An3D-Asset &amp;Liability '!Y415</f>
        <v>0</v>
      </c>
      <c r="Z415" s="151"/>
      <c r="AA415" s="169">
        <f>'[8]RCB 3 An3D-Asset &amp;Liability '!AA415</f>
        <v>0</v>
      </c>
      <c r="AB415" s="170">
        <f>'[8]RCB 3 An3D-Asset &amp;Liability '!AB415</f>
        <v>0</v>
      </c>
      <c r="AC415" s="171">
        <f>'[8]RCB 3 An3D-Asset &amp;Liability '!AC415</f>
        <v>0</v>
      </c>
      <c r="AD415" s="169">
        <f>'[8]RCB 3 An3D-Asset &amp;Liability '!AD415</f>
        <v>0</v>
      </c>
      <c r="AE415" s="170">
        <f>'[8]RCB 3 An3D-Asset &amp;Liability '!AE415</f>
        <v>0</v>
      </c>
      <c r="AF415" s="170">
        <f>'[8]RCB 3 An3D-Asset &amp;Liability '!AF415</f>
        <v>0</v>
      </c>
      <c r="AG415" s="169">
        <f>'[8]RCB 3 An3D-Asset &amp;Liability '!AG415</f>
        <v>0</v>
      </c>
      <c r="AH415" s="170">
        <f>'[8]RCB 3 An3D-Asset &amp;Liability '!AH415</f>
        <v>0</v>
      </c>
      <c r="AI415" s="170">
        <f>'[8]RCB 3 An3D-Asset &amp;Liability '!AI415</f>
        <v>0</v>
      </c>
      <c r="AJ415" s="171">
        <f>'[8]RCB 3 An3D-Asset &amp;Liability '!AJ415</f>
        <v>0</v>
      </c>
      <c r="AK415" s="170">
        <f>'[8]RCB 3 An3D-Asset &amp;Liability '!AK415</f>
        <v>0</v>
      </c>
      <c r="AL415" s="170">
        <f>'[8]RCB 3 An3D-Asset &amp;Liability '!AL415</f>
        <v>0</v>
      </c>
      <c r="AM415" s="170">
        <f>'[8]RCB 3 An3D-Asset &amp;Liability '!AM415</f>
        <v>0</v>
      </c>
      <c r="AN415" s="169">
        <f>'[8]RCB 3 An3D-Asset &amp;Liability '!AN415</f>
        <v>0</v>
      </c>
      <c r="AO415" s="170">
        <f>'[8]RCB 3 An3D-Asset &amp;Liability '!AO415</f>
        <v>0</v>
      </c>
      <c r="AP415" s="171">
        <f>'[8]RCB 3 An3D-Asset &amp;Liability '!AP415</f>
        <v>0</v>
      </c>
    </row>
    <row r="416" spans="1:42">
      <c r="A416" s="168">
        <f>'[8]RCB 3 An3D-Asset &amp;Liability '!A416</f>
        <v>54332</v>
      </c>
      <c r="B416" s="545">
        <f>'[8]RCB 3 An3D-Asset &amp;Liability '!B416</f>
        <v>0</v>
      </c>
      <c r="C416" s="545">
        <f>'[8]RCB 3 An3D-Asset &amp;Liability '!C416</f>
        <v>0</v>
      </c>
      <c r="D416" s="546">
        <f>'[8]RCB 3 An3D-Asset &amp;Liability '!D416</f>
        <v>0</v>
      </c>
      <c r="E416" s="547">
        <f>'[8]RCB 3 An3D-Asset &amp;Liability '!E416</f>
        <v>0</v>
      </c>
      <c r="F416" s="545">
        <f>'[8]RCB 3 An3D-Asset &amp;Liability '!F416</f>
        <v>0</v>
      </c>
      <c r="G416" s="545">
        <f>'[8]RCB 3 An3D-Asset &amp;Liability '!G416</f>
        <v>0</v>
      </c>
      <c r="H416" s="545">
        <f>'[8]RCB 3 An3D-Asset &amp;Liability '!H416</f>
        <v>0</v>
      </c>
      <c r="I416" s="546">
        <f>'[8]RCB 3 An3D-Asset &amp;Liability '!I416</f>
        <v>0</v>
      </c>
      <c r="J416" s="547">
        <f>'[8]RCB 3 An3D-Asset &amp;Liability '!J416</f>
        <v>0</v>
      </c>
      <c r="K416" s="545">
        <f>'[8]RCB 3 An3D-Asset &amp;Liability '!K416</f>
        <v>0</v>
      </c>
      <c r="L416" s="545">
        <f>'[8]RCB 3 An3D-Asset &amp;Liability '!L416</f>
        <v>0</v>
      </c>
      <c r="M416" s="545">
        <f>'[8]RCB 3 An3D-Asset &amp;Liability '!M416</f>
        <v>0</v>
      </c>
      <c r="N416" s="546">
        <f>'[8]RCB 3 An3D-Asset &amp;Liability '!N416</f>
        <v>0</v>
      </c>
      <c r="O416" s="547">
        <f>'[8]RCB 3 An3D-Asset &amp;Liability '!O416</f>
        <v>53946.376467456779</v>
      </c>
      <c r="P416" s="545">
        <f>'[8]RCB 3 An3D-Asset &amp;Liability '!P416</f>
        <v>17298.452769682201</v>
      </c>
      <c r="Q416" s="546">
        <f>'[8]RCB 3 An3D-Asset &amp;Liability '!Q416</f>
        <v>65.78286789484423</v>
      </c>
      <c r="R416" s="547">
        <f>'[8]RCB 3 An3D-Asset &amp;Liability '!R416</f>
        <v>0</v>
      </c>
      <c r="S416" s="545">
        <f>'[8]RCB 3 An3D-Asset &amp;Liability '!S416</f>
        <v>0</v>
      </c>
      <c r="T416" s="545">
        <f>'[8]RCB 3 An3D-Asset &amp;Liability '!T416</f>
        <v>0</v>
      </c>
      <c r="U416" s="545">
        <f>'[8]RCB 3 An3D-Asset &amp;Liability '!U416</f>
        <v>0</v>
      </c>
      <c r="V416" s="546">
        <f>'[8]RCB 3 An3D-Asset &amp;Liability '!V416</f>
        <v>0</v>
      </c>
      <c r="W416" s="547">
        <f>'[8]RCB 3 An3D-Asset &amp;Liability '!W416</f>
        <v>0</v>
      </c>
      <c r="X416" s="545">
        <f>'[8]RCB 3 An3D-Asset &amp;Liability '!X416</f>
        <v>0</v>
      </c>
      <c r="Y416" s="546">
        <f>'[8]RCB 3 An3D-Asset &amp;Liability '!Y416</f>
        <v>0</v>
      </c>
      <c r="Z416" s="151"/>
      <c r="AA416" s="169">
        <f>'[8]RCB 3 An3D-Asset &amp;Liability '!AA416</f>
        <v>0</v>
      </c>
      <c r="AB416" s="170">
        <f>'[8]RCB 3 An3D-Asset &amp;Liability '!AB416</f>
        <v>0</v>
      </c>
      <c r="AC416" s="171">
        <f>'[8]RCB 3 An3D-Asset &amp;Liability '!AC416</f>
        <v>0</v>
      </c>
      <c r="AD416" s="169">
        <f>'[8]RCB 3 An3D-Asset &amp;Liability '!AD416</f>
        <v>0</v>
      </c>
      <c r="AE416" s="170">
        <f>'[8]RCB 3 An3D-Asset &amp;Liability '!AE416</f>
        <v>0</v>
      </c>
      <c r="AF416" s="170">
        <f>'[8]RCB 3 An3D-Asset &amp;Liability '!AF416</f>
        <v>0</v>
      </c>
      <c r="AG416" s="169">
        <f>'[8]RCB 3 An3D-Asset &amp;Liability '!AG416</f>
        <v>0</v>
      </c>
      <c r="AH416" s="170">
        <f>'[8]RCB 3 An3D-Asset &amp;Liability '!AH416</f>
        <v>0</v>
      </c>
      <c r="AI416" s="170">
        <f>'[8]RCB 3 An3D-Asset &amp;Liability '!AI416</f>
        <v>0</v>
      </c>
      <c r="AJ416" s="171">
        <f>'[8]RCB 3 An3D-Asset &amp;Liability '!AJ416</f>
        <v>0</v>
      </c>
      <c r="AK416" s="170">
        <f>'[8]RCB 3 An3D-Asset &amp;Liability '!AK416</f>
        <v>0</v>
      </c>
      <c r="AL416" s="170">
        <f>'[8]RCB 3 An3D-Asset &amp;Liability '!AL416</f>
        <v>0</v>
      </c>
      <c r="AM416" s="170">
        <f>'[8]RCB 3 An3D-Asset &amp;Liability '!AM416</f>
        <v>0</v>
      </c>
      <c r="AN416" s="169">
        <f>'[8]RCB 3 An3D-Asset &amp;Liability '!AN416</f>
        <v>0</v>
      </c>
      <c r="AO416" s="170">
        <f>'[8]RCB 3 An3D-Asset &amp;Liability '!AO416</f>
        <v>0</v>
      </c>
      <c r="AP416" s="171">
        <f>'[8]RCB 3 An3D-Asset &amp;Liability '!AP416</f>
        <v>0</v>
      </c>
    </row>
    <row r="417" spans="1:42">
      <c r="A417" s="168">
        <f>'[8]RCB 3 An3D-Asset &amp;Liability '!A417</f>
        <v>54363</v>
      </c>
      <c r="B417" s="545">
        <f>'[8]RCB 3 An3D-Asset &amp;Liability '!B417</f>
        <v>0</v>
      </c>
      <c r="C417" s="545">
        <f>'[8]RCB 3 An3D-Asset &amp;Liability '!C417</f>
        <v>0</v>
      </c>
      <c r="D417" s="546">
        <f>'[8]RCB 3 An3D-Asset &amp;Liability '!D417</f>
        <v>0</v>
      </c>
      <c r="E417" s="547">
        <f>'[8]RCB 3 An3D-Asset &amp;Liability '!E417</f>
        <v>0</v>
      </c>
      <c r="F417" s="545">
        <f>'[8]RCB 3 An3D-Asset &amp;Liability '!F417</f>
        <v>0</v>
      </c>
      <c r="G417" s="545">
        <f>'[8]RCB 3 An3D-Asset &amp;Liability '!G417</f>
        <v>0</v>
      </c>
      <c r="H417" s="545">
        <f>'[8]RCB 3 An3D-Asset &amp;Liability '!H417</f>
        <v>0</v>
      </c>
      <c r="I417" s="546">
        <f>'[8]RCB 3 An3D-Asset &amp;Liability '!I417</f>
        <v>0</v>
      </c>
      <c r="J417" s="547">
        <f>'[8]RCB 3 An3D-Asset &amp;Liability '!J417</f>
        <v>0</v>
      </c>
      <c r="K417" s="545">
        <f>'[8]RCB 3 An3D-Asset &amp;Liability '!K417</f>
        <v>0</v>
      </c>
      <c r="L417" s="545">
        <f>'[8]RCB 3 An3D-Asset &amp;Liability '!L417</f>
        <v>0</v>
      </c>
      <c r="M417" s="545">
        <f>'[8]RCB 3 An3D-Asset &amp;Liability '!M417</f>
        <v>0</v>
      </c>
      <c r="N417" s="546">
        <f>'[8]RCB 3 An3D-Asset &amp;Liability '!N417</f>
        <v>0</v>
      </c>
      <c r="O417" s="547">
        <f>'[8]RCB 3 An3D-Asset &amp;Liability '!O417</f>
        <v>36647.923697774575</v>
      </c>
      <c r="P417" s="545">
        <f>'[8]RCB 3 An3D-Asset &amp;Liability '!P417</f>
        <v>12682.570334527625</v>
      </c>
      <c r="Q417" s="546">
        <f>'[8]RCB 3 An3D-Asset &amp;Liability '!Q417</f>
        <v>44.686776513023169</v>
      </c>
      <c r="R417" s="547">
        <f>'[8]RCB 3 An3D-Asset &amp;Liability '!R417</f>
        <v>0</v>
      </c>
      <c r="S417" s="545">
        <f>'[8]RCB 3 An3D-Asset &amp;Liability '!S417</f>
        <v>0</v>
      </c>
      <c r="T417" s="545">
        <f>'[8]RCB 3 An3D-Asset &amp;Liability '!T417</f>
        <v>0</v>
      </c>
      <c r="U417" s="545">
        <f>'[8]RCB 3 An3D-Asset &amp;Liability '!U417</f>
        <v>0</v>
      </c>
      <c r="V417" s="546">
        <f>'[8]RCB 3 An3D-Asset &amp;Liability '!V417</f>
        <v>0</v>
      </c>
      <c r="W417" s="547">
        <f>'[8]RCB 3 An3D-Asset &amp;Liability '!W417</f>
        <v>0</v>
      </c>
      <c r="X417" s="545">
        <f>'[8]RCB 3 An3D-Asset &amp;Liability '!X417</f>
        <v>0</v>
      </c>
      <c r="Y417" s="546">
        <f>'[8]RCB 3 An3D-Asset &amp;Liability '!Y417</f>
        <v>0</v>
      </c>
      <c r="Z417" s="151"/>
      <c r="AA417" s="169">
        <f>'[8]RCB 3 An3D-Asset &amp;Liability '!AA417</f>
        <v>0</v>
      </c>
      <c r="AB417" s="170">
        <f>'[8]RCB 3 An3D-Asset &amp;Liability '!AB417</f>
        <v>0</v>
      </c>
      <c r="AC417" s="171">
        <f>'[8]RCB 3 An3D-Asset &amp;Liability '!AC417</f>
        <v>0</v>
      </c>
      <c r="AD417" s="169">
        <f>'[8]RCB 3 An3D-Asset &amp;Liability '!AD417</f>
        <v>0</v>
      </c>
      <c r="AE417" s="170">
        <f>'[8]RCB 3 An3D-Asset &amp;Liability '!AE417</f>
        <v>0</v>
      </c>
      <c r="AF417" s="170">
        <f>'[8]RCB 3 An3D-Asset &amp;Liability '!AF417</f>
        <v>0</v>
      </c>
      <c r="AG417" s="169">
        <f>'[8]RCB 3 An3D-Asset &amp;Liability '!AG417</f>
        <v>0</v>
      </c>
      <c r="AH417" s="170">
        <f>'[8]RCB 3 An3D-Asset &amp;Liability '!AH417</f>
        <v>0</v>
      </c>
      <c r="AI417" s="170">
        <f>'[8]RCB 3 An3D-Asset &amp;Liability '!AI417</f>
        <v>0</v>
      </c>
      <c r="AJ417" s="171">
        <f>'[8]RCB 3 An3D-Asset &amp;Liability '!AJ417</f>
        <v>0</v>
      </c>
      <c r="AK417" s="170">
        <f>'[8]RCB 3 An3D-Asset &amp;Liability '!AK417</f>
        <v>0</v>
      </c>
      <c r="AL417" s="170">
        <f>'[8]RCB 3 An3D-Asset &amp;Liability '!AL417</f>
        <v>0</v>
      </c>
      <c r="AM417" s="170">
        <f>'[8]RCB 3 An3D-Asset &amp;Liability '!AM417</f>
        <v>0</v>
      </c>
      <c r="AN417" s="169">
        <f>'[8]RCB 3 An3D-Asset &amp;Liability '!AN417</f>
        <v>0</v>
      </c>
      <c r="AO417" s="170">
        <f>'[8]RCB 3 An3D-Asset &amp;Liability '!AO417</f>
        <v>0</v>
      </c>
      <c r="AP417" s="171">
        <f>'[8]RCB 3 An3D-Asset &amp;Liability '!AP417</f>
        <v>0</v>
      </c>
    </row>
    <row r="418" spans="1:42">
      <c r="A418" s="168">
        <f>'[8]RCB 3 An3D-Asset &amp;Liability '!A418</f>
        <v>54393</v>
      </c>
      <c r="B418" s="545">
        <f>'[8]RCB 3 An3D-Asset &amp;Liability '!B418</f>
        <v>0</v>
      </c>
      <c r="C418" s="545">
        <f>'[8]RCB 3 An3D-Asset &amp;Liability '!C418</f>
        <v>0</v>
      </c>
      <c r="D418" s="546">
        <f>'[8]RCB 3 An3D-Asset &amp;Liability '!D418</f>
        <v>0</v>
      </c>
      <c r="E418" s="547">
        <f>'[8]RCB 3 An3D-Asset &amp;Liability '!E418</f>
        <v>0</v>
      </c>
      <c r="F418" s="545">
        <f>'[8]RCB 3 An3D-Asset &amp;Liability '!F418</f>
        <v>0</v>
      </c>
      <c r="G418" s="545">
        <f>'[8]RCB 3 An3D-Asset &amp;Liability '!G418</f>
        <v>0</v>
      </c>
      <c r="H418" s="545">
        <f>'[8]RCB 3 An3D-Asset &amp;Liability '!H418</f>
        <v>0</v>
      </c>
      <c r="I418" s="546">
        <f>'[8]RCB 3 An3D-Asset &amp;Liability '!I418</f>
        <v>0</v>
      </c>
      <c r="J418" s="547">
        <f>'[8]RCB 3 An3D-Asset &amp;Liability '!J418</f>
        <v>0</v>
      </c>
      <c r="K418" s="545">
        <f>'[8]RCB 3 An3D-Asset &amp;Liability '!K418</f>
        <v>0</v>
      </c>
      <c r="L418" s="545">
        <f>'[8]RCB 3 An3D-Asset &amp;Liability '!L418</f>
        <v>0</v>
      </c>
      <c r="M418" s="545">
        <f>'[8]RCB 3 An3D-Asset &amp;Liability '!M418</f>
        <v>0</v>
      </c>
      <c r="N418" s="546">
        <f>'[8]RCB 3 An3D-Asset &amp;Liability '!N418</f>
        <v>0</v>
      </c>
      <c r="O418" s="547">
        <f>'[8]RCB 3 An3D-Asset &amp;Liability '!O418</f>
        <v>23965.353363246959</v>
      </c>
      <c r="P418" s="545">
        <f>'[8]RCB 3 An3D-Asset &amp;Liability '!P418</f>
        <v>11530.159717708289</v>
      </c>
      <c r="Q418" s="546">
        <f>'[8]RCB 3 An3D-Asset &amp;Liability '!Q418</f>
        <v>29.388246565641357</v>
      </c>
      <c r="R418" s="547">
        <f>'[8]RCB 3 An3D-Asset &amp;Liability '!R418</f>
        <v>0</v>
      </c>
      <c r="S418" s="545">
        <f>'[8]RCB 3 An3D-Asset &amp;Liability '!S418</f>
        <v>0</v>
      </c>
      <c r="T418" s="545">
        <f>'[8]RCB 3 An3D-Asset &amp;Liability '!T418</f>
        <v>0</v>
      </c>
      <c r="U418" s="545">
        <f>'[8]RCB 3 An3D-Asset &amp;Liability '!U418</f>
        <v>0</v>
      </c>
      <c r="V418" s="546">
        <f>'[8]RCB 3 An3D-Asset &amp;Liability '!V418</f>
        <v>0</v>
      </c>
      <c r="W418" s="547">
        <f>'[8]RCB 3 An3D-Asset &amp;Liability '!W418</f>
        <v>0</v>
      </c>
      <c r="X418" s="545">
        <f>'[8]RCB 3 An3D-Asset &amp;Liability '!X418</f>
        <v>0</v>
      </c>
      <c r="Y418" s="546">
        <f>'[8]RCB 3 An3D-Asset &amp;Liability '!Y418</f>
        <v>0</v>
      </c>
      <c r="Z418" s="151"/>
      <c r="AA418" s="169">
        <f>'[8]RCB 3 An3D-Asset &amp;Liability '!AA418</f>
        <v>0</v>
      </c>
      <c r="AB418" s="170">
        <f>'[8]RCB 3 An3D-Asset &amp;Liability '!AB418</f>
        <v>0</v>
      </c>
      <c r="AC418" s="171">
        <f>'[8]RCB 3 An3D-Asset &amp;Liability '!AC418</f>
        <v>0</v>
      </c>
      <c r="AD418" s="169">
        <f>'[8]RCB 3 An3D-Asset &amp;Liability '!AD418</f>
        <v>0</v>
      </c>
      <c r="AE418" s="170">
        <f>'[8]RCB 3 An3D-Asset &amp;Liability '!AE418</f>
        <v>0</v>
      </c>
      <c r="AF418" s="170">
        <f>'[8]RCB 3 An3D-Asset &amp;Liability '!AF418</f>
        <v>0</v>
      </c>
      <c r="AG418" s="169">
        <f>'[8]RCB 3 An3D-Asset &amp;Liability '!AG418</f>
        <v>0</v>
      </c>
      <c r="AH418" s="170">
        <f>'[8]RCB 3 An3D-Asset &amp;Liability '!AH418</f>
        <v>0</v>
      </c>
      <c r="AI418" s="170">
        <f>'[8]RCB 3 An3D-Asset &amp;Liability '!AI418</f>
        <v>0</v>
      </c>
      <c r="AJ418" s="171">
        <f>'[8]RCB 3 An3D-Asset &amp;Liability '!AJ418</f>
        <v>0</v>
      </c>
      <c r="AK418" s="170">
        <f>'[8]RCB 3 An3D-Asset &amp;Liability '!AK418</f>
        <v>0</v>
      </c>
      <c r="AL418" s="170">
        <f>'[8]RCB 3 An3D-Asset &amp;Liability '!AL418</f>
        <v>0</v>
      </c>
      <c r="AM418" s="170">
        <f>'[8]RCB 3 An3D-Asset &amp;Liability '!AM418</f>
        <v>0</v>
      </c>
      <c r="AN418" s="169">
        <f>'[8]RCB 3 An3D-Asset &amp;Liability '!AN418</f>
        <v>0</v>
      </c>
      <c r="AO418" s="170">
        <f>'[8]RCB 3 An3D-Asset &amp;Liability '!AO418</f>
        <v>0</v>
      </c>
      <c r="AP418" s="171">
        <f>'[8]RCB 3 An3D-Asset &amp;Liability '!AP418</f>
        <v>0</v>
      </c>
    </row>
    <row r="419" spans="1:42">
      <c r="A419" s="168">
        <f>'[8]RCB 3 An3D-Asset &amp;Liability '!A419</f>
        <v>54424</v>
      </c>
      <c r="B419" s="545">
        <f>'[8]RCB 3 An3D-Asset &amp;Liability '!B419</f>
        <v>0</v>
      </c>
      <c r="C419" s="545">
        <f>'[8]RCB 3 An3D-Asset &amp;Liability '!C419</f>
        <v>0</v>
      </c>
      <c r="D419" s="546">
        <f>'[8]RCB 3 An3D-Asset &amp;Liability '!D419</f>
        <v>0</v>
      </c>
      <c r="E419" s="547">
        <f>'[8]RCB 3 An3D-Asset &amp;Liability '!E419</f>
        <v>0</v>
      </c>
      <c r="F419" s="545">
        <f>'[8]RCB 3 An3D-Asset &amp;Liability '!F419</f>
        <v>0</v>
      </c>
      <c r="G419" s="545">
        <f>'[8]RCB 3 An3D-Asset &amp;Liability '!G419</f>
        <v>0</v>
      </c>
      <c r="H419" s="545">
        <f>'[8]RCB 3 An3D-Asset &amp;Liability '!H419</f>
        <v>0</v>
      </c>
      <c r="I419" s="546">
        <f>'[8]RCB 3 An3D-Asset &amp;Liability '!I419</f>
        <v>0</v>
      </c>
      <c r="J419" s="547">
        <f>'[8]RCB 3 An3D-Asset &amp;Liability '!J419</f>
        <v>0</v>
      </c>
      <c r="K419" s="545">
        <f>'[8]RCB 3 An3D-Asset &amp;Liability '!K419</f>
        <v>0</v>
      </c>
      <c r="L419" s="545">
        <f>'[8]RCB 3 An3D-Asset &amp;Liability '!L419</f>
        <v>0</v>
      </c>
      <c r="M419" s="545">
        <f>'[8]RCB 3 An3D-Asset &amp;Liability '!M419</f>
        <v>0</v>
      </c>
      <c r="N419" s="546">
        <f>'[8]RCB 3 An3D-Asset &amp;Liability '!N419</f>
        <v>0</v>
      </c>
      <c r="O419" s="547">
        <f>'[8]RCB 3 An3D-Asset &amp;Liability '!O419</f>
        <v>12435.193645538668</v>
      </c>
      <c r="P419" s="545">
        <f>'[8]RCB 3 An3D-Asset &amp;Liability '!P419</f>
        <v>7182.6358481304969</v>
      </c>
      <c r="Q419" s="546">
        <f>'[8]RCB 3 An3D-Asset &amp;Liability '!Q419</f>
        <v>15.480698440751715</v>
      </c>
      <c r="R419" s="547">
        <f>'[8]RCB 3 An3D-Asset &amp;Liability '!R419</f>
        <v>0</v>
      </c>
      <c r="S419" s="545">
        <f>'[8]RCB 3 An3D-Asset &amp;Liability '!S419</f>
        <v>0</v>
      </c>
      <c r="T419" s="545">
        <f>'[8]RCB 3 An3D-Asset &amp;Liability '!T419</f>
        <v>0</v>
      </c>
      <c r="U419" s="545">
        <f>'[8]RCB 3 An3D-Asset &amp;Liability '!U419</f>
        <v>0</v>
      </c>
      <c r="V419" s="546">
        <f>'[8]RCB 3 An3D-Asset &amp;Liability '!V419</f>
        <v>0</v>
      </c>
      <c r="W419" s="547">
        <f>'[8]RCB 3 An3D-Asset &amp;Liability '!W419</f>
        <v>0</v>
      </c>
      <c r="X419" s="545">
        <f>'[8]RCB 3 An3D-Asset &amp;Liability '!X419</f>
        <v>0</v>
      </c>
      <c r="Y419" s="546">
        <f>'[8]RCB 3 An3D-Asset &amp;Liability '!Y419</f>
        <v>0</v>
      </c>
      <c r="Z419" s="151"/>
      <c r="AA419" s="169">
        <f>'[8]RCB 3 An3D-Asset &amp;Liability '!AA419</f>
        <v>0</v>
      </c>
      <c r="AB419" s="170">
        <f>'[8]RCB 3 An3D-Asset &amp;Liability '!AB419</f>
        <v>0</v>
      </c>
      <c r="AC419" s="171">
        <f>'[8]RCB 3 An3D-Asset &amp;Liability '!AC419</f>
        <v>0</v>
      </c>
      <c r="AD419" s="169">
        <f>'[8]RCB 3 An3D-Asset &amp;Liability '!AD419</f>
        <v>0</v>
      </c>
      <c r="AE419" s="170">
        <f>'[8]RCB 3 An3D-Asset &amp;Liability '!AE419</f>
        <v>0</v>
      </c>
      <c r="AF419" s="170">
        <f>'[8]RCB 3 An3D-Asset &amp;Liability '!AF419</f>
        <v>0</v>
      </c>
      <c r="AG419" s="169">
        <f>'[8]RCB 3 An3D-Asset &amp;Liability '!AG419</f>
        <v>0</v>
      </c>
      <c r="AH419" s="170">
        <f>'[8]RCB 3 An3D-Asset &amp;Liability '!AH419</f>
        <v>0</v>
      </c>
      <c r="AI419" s="170">
        <f>'[8]RCB 3 An3D-Asset &amp;Liability '!AI419</f>
        <v>0</v>
      </c>
      <c r="AJ419" s="171">
        <f>'[8]RCB 3 An3D-Asset &amp;Liability '!AJ419</f>
        <v>0</v>
      </c>
      <c r="AK419" s="170">
        <f>'[8]RCB 3 An3D-Asset &amp;Liability '!AK419</f>
        <v>0</v>
      </c>
      <c r="AL419" s="170">
        <f>'[8]RCB 3 An3D-Asset &amp;Liability '!AL419</f>
        <v>0</v>
      </c>
      <c r="AM419" s="170">
        <f>'[8]RCB 3 An3D-Asset &amp;Liability '!AM419</f>
        <v>0</v>
      </c>
      <c r="AN419" s="169">
        <f>'[8]RCB 3 An3D-Asset &amp;Liability '!AN419</f>
        <v>0</v>
      </c>
      <c r="AO419" s="170">
        <f>'[8]RCB 3 An3D-Asset &amp;Liability '!AO419</f>
        <v>0</v>
      </c>
      <c r="AP419" s="171">
        <f>'[8]RCB 3 An3D-Asset &amp;Liability '!AP419</f>
        <v>0</v>
      </c>
    </row>
    <row r="420" spans="1:42">
      <c r="A420" s="168">
        <f>'[8]RCB 3 An3D-Asset &amp;Liability '!A420</f>
        <v>54455</v>
      </c>
      <c r="B420" s="545">
        <f>'[8]RCB 3 An3D-Asset &amp;Liability '!B420</f>
        <v>0</v>
      </c>
      <c r="C420" s="545">
        <f>'[8]RCB 3 An3D-Asset &amp;Liability '!C420</f>
        <v>0</v>
      </c>
      <c r="D420" s="546">
        <f>'[8]RCB 3 An3D-Asset &amp;Liability '!D420</f>
        <v>0</v>
      </c>
      <c r="E420" s="547">
        <f>'[8]RCB 3 An3D-Asset &amp;Liability '!E420</f>
        <v>0</v>
      </c>
      <c r="F420" s="545">
        <f>'[8]RCB 3 An3D-Asset &amp;Liability '!F420</f>
        <v>0</v>
      </c>
      <c r="G420" s="545">
        <f>'[8]RCB 3 An3D-Asset &amp;Liability '!G420</f>
        <v>0</v>
      </c>
      <c r="H420" s="545">
        <f>'[8]RCB 3 An3D-Asset &amp;Liability '!H420</f>
        <v>0</v>
      </c>
      <c r="I420" s="546">
        <f>'[8]RCB 3 An3D-Asset &amp;Liability '!I420</f>
        <v>0</v>
      </c>
      <c r="J420" s="547">
        <f>'[8]RCB 3 An3D-Asset &amp;Liability '!J420</f>
        <v>0</v>
      </c>
      <c r="K420" s="545">
        <f>'[8]RCB 3 An3D-Asset &amp;Liability '!K420</f>
        <v>0</v>
      </c>
      <c r="L420" s="545">
        <f>'[8]RCB 3 An3D-Asset &amp;Liability '!L420</f>
        <v>0</v>
      </c>
      <c r="M420" s="545">
        <f>'[8]RCB 3 An3D-Asset &amp;Liability '!M420</f>
        <v>0</v>
      </c>
      <c r="N420" s="546">
        <f>'[8]RCB 3 An3D-Asset &amp;Liability '!N420</f>
        <v>0</v>
      </c>
      <c r="O420" s="547">
        <f>'[8]RCB 3 An3D-Asset &amp;Liability '!O420</f>
        <v>5252.5577974081725</v>
      </c>
      <c r="P420" s="545">
        <f>'[8]RCB 3 An3D-Asset &amp;Liability '!P420</f>
        <v>4408.7618268686783</v>
      </c>
      <c r="Q420" s="546">
        <f>'[8]RCB 3 An3D-Asset &amp;Liability '!Q420</f>
        <v>6.6232249211332412</v>
      </c>
      <c r="R420" s="547">
        <f>'[8]RCB 3 An3D-Asset &amp;Liability '!R420</f>
        <v>0</v>
      </c>
      <c r="S420" s="545">
        <f>'[8]RCB 3 An3D-Asset &amp;Liability '!S420</f>
        <v>0</v>
      </c>
      <c r="T420" s="545">
        <f>'[8]RCB 3 An3D-Asset &amp;Liability '!T420</f>
        <v>0</v>
      </c>
      <c r="U420" s="545">
        <f>'[8]RCB 3 An3D-Asset &amp;Liability '!U420</f>
        <v>0</v>
      </c>
      <c r="V420" s="546">
        <f>'[8]RCB 3 An3D-Asset &amp;Liability '!V420</f>
        <v>0</v>
      </c>
      <c r="W420" s="547">
        <f>'[8]RCB 3 An3D-Asset &amp;Liability '!W420</f>
        <v>0</v>
      </c>
      <c r="X420" s="545">
        <f>'[8]RCB 3 An3D-Asset &amp;Liability '!X420</f>
        <v>0</v>
      </c>
      <c r="Y420" s="546">
        <f>'[8]RCB 3 An3D-Asset &amp;Liability '!Y420</f>
        <v>0</v>
      </c>
      <c r="Z420" s="151"/>
      <c r="AA420" s="169">
        <f>'[8]RCB 3 An3D-Asset &amp;Liability '!AA420</f>
        <v>0</v>
      </c>
      <c r="AB420" s="170">
        <f>'[8]RCB 3 An3D-Asset &amp;Liability '!AB420</f>
        <v>0</v>
      </c>
      <c r="AC420" s="171">
        <f>'[8]RCB 3 An3D-Asset &amp;Liability '!AC420</f>
        <v>0</v>
      </c>
      <c r="AD420" s="169">
        <f>'[8]RCB 3 An3D-Asset &amp;Liability '!AD420</f>
        <v>0</v>
      </c>
      <c r="AE420" s="170">
        <f>'[8]RCB 3 An3D-Asset &amp;Liability '!AE420</f>
        <v>0</v>
      </c>
      <c r="AF420" s="170">
        <f>'[8]RCB 3 An3D-Asset &amp;Liability '!AF420</f>
        <v>0</v>
      </c>
      <c r="AG420" s="169">
        <f>'[8]RCB 3 An3D-Asset &amp;Liability '!AG420</f>
        <v>0</v>
      </c>
      <c r="AH420" s="170">
        <f>'[8]RCB 3 An3D-Asset &amp;Liability '!AH420</f>
        <v>0</v>
      </c>
      <c r="AI420" s="170">
        <f>'[8]RCB 3 An3D-Asset &amp;Liability '!AI420</f>
        <v>0</v>
      </c>
      <c r="AJ420" s="171">
        <f>'[8]RCB 3 An3D-Asset &amp;Liability '!AJ420</f>
        <v>0</v>
      </c>
      <c r="AK420" s="170">
        <f>'[8]RCB 3 An3D-Asset &amp;Liability '!AK420</f>
        <v>0</v>
      </c>
      <c r="AL420" s="170">
        <f>'[8]RCB 3 An3D-Asset &amp;Liability '!AL420</f>
        <v>0</v>
      </c>
      <c r="AM420" s="170">
        <f>'[8]RCB 3 An3D-Asset &amp;Liability '!AM420</f>
        <v>0</v>
      </c>
      <c r="AN420" s="169">
        <f>'[8]RCB 3 An3D-Asset &amp;Liability '!AN420</f>
        <v>0</v>
      </c>
      <c r="AO420" s="170">
        <f>'[8]RCB 3 An3D-Asset &amp;Liability '!AO420</f>
        <v>0</v>
      </c>
      <c r="AP420" s="171">
        <f>'[8]RCB 3 An3D-Asset &amp;Liability '!AP420</f>
        <v>0</v>
      </c>
    </row>
    <row r="421" spans="1:42">
      <c r="A421" s="168">
        <f>'[8]RCB 3 An3D-Asset &amp;Liability '!A421</f>
        <v>54483</v>
      </c>
      <c r="B421" s="545">
        <f>'[8]RCB 3 An3D-Asset &amp;Liability '!B421</f>
        <v>0</v>
      </c>
      <c r="C421" s="545">
        <f>'[8]RCB 3 An3D-Asset &amp;Liability '!C421</f>
        <v>0</v>
      </c>
      <c r="D421" s="546">
        <f>'[8]RCB 3 An3D-Asset &amp;Liability '!D421</f>
        <v>0</v>
      </c>
      <c r="E421" s="547">
        <f>'[8]RCB 3 An3D-Asset &amp;Liability '!E421</f>
        <v>0</v>
      </c>
      <c r="F421" s="545">
        <f>'[8]RCB 3 An3D-Asset &amp;Liability '!F421</f>
        <v>0</v>
      </c>
      <c r="G421" s="545">
        <f>'[8]RCB 3 An3D-Asset &amp;Liability '!G421</f>
        <v>0</v>
      </c>
      <c r="H421" s="545">
        <f>'[8]RCB 3 An3D-Asset &amp;Liability '!H421</f>
        <v>0</v>
      </c>
      <c r="I421" s="546">
        <f>'[8]RCB 3 An3D-Asset &amp;Liability '!I421</f>
        <v>0</v>
      </c>
      <c r="J421" s="547">
        <f>'[8]RCB 3 An3D-Asset &amp;Liability '!J421</f>
        <v>0</v>
      </c>
      <c r="K421" s="545">
        <f>'[8]RCB 3 An3D-Asset &amp;Liability '!K421</f>
        <v>0</v>
      </c>
      <c r="L421" s="545">
        <f>'[8]RCB 3 An3D-Asset &amp;Liability '!L421</f>
        <v>0</v>
      </c>
      <c r="M421" s="545">
        <f>'[8]RCB 3 An3D-Asset &amp;Liability '!M421</f>
        <v>0</v>
      </c>
      <c r="N421" s="546">
        <f>'[8]RCB 3 An3D-Asset &amp;Liability '!N421</f>
        <v>0</v>
      </c>
      <c r="O421" s="547">
        <f>'[8]RCB 3 An3D-Asset &amp;Liability '!O421</f>
        <v>843.79597053949328</v>
      </c>
      <c r="P421" s="545">
        <f>'[8]RCB 3 An3D-Asset &amp;Liability '!P421</f>
        <v>843.79597053949328</v>
      </c>
      <c r="Q421" s="546">
        <f>'[8]RCB 3 An3D-Asset &amp;Liability '!Q421</f>
        <v>1.0736887173442442</v>
      </c>
      <c r="R421" s="547">
        <f>'[8]RCB 3 An3D-Asset &amp;Liability '!R421</f>
        <v>0</v>
      </c>
      <c r="S421" s="545">
        <f>'[8]RCB 3 An3D-Asset &amp;Liability '!S421</f>
        <v>0</v>
      </c>
      <c r="T421" s="545">
        <f>'[8]RCB 3 An3D-Asset &amp;Liability '!T421</f>
        <v>0</v>
      </c>
      <c r="U421" s="545">
        <f>'[8]RCB 3 An3D-Asset &amp;Liability '!U421</f>
        <v>0</v>
      </c>
      <c r="V421" s="546">
        <f>'[8]RCB 3 An3D-Asset &amp;Liability '!V421</f>
        <v>0</v>
      </c>
      <c r="W421" s="547">
        <f>'[8]RCB 3 An3D-Asset &amp;Liability '!W421</f>
        <v>0</v>
      </c>
      <c r="X421" s="545">
        <f>'[8]RCB 3 An3D-Asset &amp;Liability '!X421</f>
        <v>0</v>
      </c>
      <c r="Y421" s="546">
        <f>'[8]RCB 3 An3D-Asset &amp;Liability '!Y421</f>
        <v>0</v>
      </c>
      <c r="Z421" s="151"/>
      <c r="AA421" s="169">
        <f>'[8]RCB 3 An3D-Asset &amp;Liability '!AA421</f>
        <v>0</v>
      </c>
      <c r="AB421" s="170">
        <f>'[8]RCB 3 An3D-Asset &amp;Liability '!AB421</f>
        <v>0</v>
      </c>
      <c r="AC421" s="171">
        <f>'[8]RCB 3 An3D-Asset &amp;Liability '!AC421</f>
        <v>0</v>
      </c>
      <c r="AD421" s="169">
        <f>'[8]RCB 3 An3D-Asset &amp;Liability '!AD421</f>
        <v>0</v>
      </c>
      <c r="AE421" s="170">
        <f>'[8]RCB 3 An3D-Asset &amp;Liability '!AE421</f>
        <v>0</v>
      </c>
      <c r="AF421" s="170">
        <f>'[8]RCB 3 An3D-Asset &amp;Liability '!AF421</f>
        <v>0</v>
      </c>
      <c r="AG421" s="169">
        <f>'[8]RCB 3 An3D-Asset &amp;Liability '!AG421</f>
        <v>0</v>
      </c>
      <c r="AH421" s="170">
        <f>'[8]RCB 3 An3D-Asset &amp;Liability '!AH421</f>
        <v>0</v>
      </c>
      <c r="AI421" s="170">
        <f>'[8]RCB 3 An3D-Asset &amp;Liability '!AI421</f>
        <v>0</v>
      </c>
      <c r="AJ421" s="171">
        <f>'[8]RCB 3 An3D-Asset &amp;Liability '!AJ421</f>
        <v>0</v>
      </c>
      <c r="AK421" s="170">
        <f>'[8]RCB 3 An3D-Asset &amp;Liability '!AK421</f>
        <v>0</v>
      </c>
      <c r="AL421" s="170">
        <f>'[8]RCB 3 An3D-Asset &amp;Liability '!AL421</f>
        <v>0</v>
      </c>
      <c r="AM421" s="170">
        <f>'[8]RCB 3 An3D-Asset &amp;Liability '!AM421</f>
        <v>0</v>
      </c>
      <c r="AN421" s="169">
        <f>'[8]RCB 3 An3D-Asset &amp;Liability '!AN421</f>
        <v>0</v>
      </c>
      <c r="AO421" s="170">
        <f>'[8]RCB 3 An3D-Asset &amp;Liability '!AO421</f>
        <v>0</v>
      </c>
      <c r="AP421" s="171">
        <f>'[8]RCB 3 An3D-Asset &amp;Liability '!AP421</f>
        <v>0</v>
      </c>
    </row>
    <row r="422" spans="1:42">
      <c r="A422" s="168">
        <f>'[8]RCB 3 An3D-Asset &amp;Liability '!A422</f>
        <v>54514</v>
      </c>
      <c r="B422" s="545">
        <f>'[8]RCB 3 An3D-Asset &amp;Liability '!B422</f>
        <v>0</v>
      </c>
      <c r="C422" s="545">
        <f>'[8]RCB 3 An3D-Asset &amp;Liability '!C422</f>
        <v>0</v>
      </c>
      <c r="D422" s="546">
        <f>'[8]RCB 3 An3D-Asset &amp;Liability '!D422</f>
        <v>0</v>
      </c>
      <c r="E422" s="547">
        <f>'[8]RCB 3 An3D-Asset &amp;Liability '!E422</f>
        <v>0</v>
      </c>
      <c r="F422" s="545">
        <f>'[8]RCB 3 An3D-Asset &amp;Liability '!F422</f>
        <v>0</v>
      </c>
      <c r="G422" s="545">
        <f>'[8]RCB 3 An3D-Asset &amp;Liability '!G422</f>
        <v>0</v>
      </c>
      <c r="H422" s="545">
        <f>'[8]RCB 3 An3D-Asset &amp;Liability '!H422</f>
        <v>0</v>
      </c>
      <c r="I422" s="546">
        <f>'[8]RCB 3 An3D-Asset &amp;Liability '!I422</f>
        <v>0</v>
      </c>
      <c r="J422" s="547">
        <f>'[8]RCB 3 An3D-Asset &amp;Liability '!J422</f>
        <v>0</v>
      </c>
      <c r="K422" s="545">
        <f>'[8]RCB 3 An3D-Asset &amp;Liability '!K422</f>
        <v>0</v>
      </c>
      <c r="L422" s="545">
        <f>'[8]RCB 3 An3D-Asset &amp;Liability '!L422</f>
        <v>0</v>
      </c>
      <c r="M422" s="545">
        <f>'[8]RCB 3 An3D-Asset &amp;Liability '!M422</f>
        <v>0</v>
      </c>
      <c r="N422" s="546">
        <f>'[8]RCB 3 An3D-Asset &amp;Liability '!N422</f>
        <v>0</v>
      </c>
      <c r="O422" s="547">
        <f>'[8]RCB 3 An3D-Asset &amp;Liability '!O422</f>
        <v>0</v>
      </c>
      <c r="P422" s="545">
        <f>'[8]RCB 3 An3D-Asset &amp;Liability '!P422</f>
        <v>0</v>
      </c>
      <c r="Q422" s="546">
        <f>'[8]RCB 3 An3D-Asset &amp;Liability '!Q422</f>
        <v>0</v>
      </c>
      <c r="R422" s="547">
        <f>'[8]RCB 3 An3D-Asset &amp;Liability '!R422</f>
        <v>0</v>
      </c>
      <c r="S422" s="545">
        <f>'[8]RCB 3 An3D-Asset &amp;Liability '!S422</f>
        <v>0</v>
      </c>
      <c r="T422" s="545">
        <f>'[8]RCB 3 An3D-Asset &amp;Liability '!T422</f>
        <v>0</v>
      </c>
      <c r="U422" s="545">
        <f>'[8]RCB 3 An3D-Asset &amp;Liability '!U422</f>
        <v>0</v>
      </c>
      <c r="V422" s="546">
        <f>'[8]RCB 3 An3D-Asset &amp;Liability '!V422</f>
        <v>0</v>
      </c>
      <c r="W422" s="547">
        <f>'[8]RCB 3 An3D-Asset &amp;Liability '!W422</f>
        <v>0</v>
      </c>
      <c r="X422" s="545">
        <f>'[8]RCB 3 An3D-Asset &amp;Liability '!X422</f>
        <v>0</v>
      </c>
      <c r="Y422" s="546">
        <f>'[8]RCB 3 An3D-Asset &amp;Liability '!Y422</f>
        <v>0</v>
      </c>
      <c r="Z422" s="151"/>
      <c r="AA422" s="169">
        <f>'[8]RCB 3 An3D-Asset &amp;Liability '!AA422</f>
        <v>0</v>
      </c>
      <c r="AB422" s="170">
        <f>'[8]RCB 3 An3D-Asset &amp;Liability '!AB422</f>
        <v>0</v>
      </c>
      <c r="AC422" s="171">
        <f>'[8]RCB 3 An3D-Asset &amp;Liability '!AC422</f>
        <v>0</v>
      </c>
      <c r="AD422" s="169">
        <f>'[8]RCB 3 An3D-Asset &amp;Liability '!AD422</f>
        <v>0</v>
      </c>
      <c r="AE422" s="170">
        <f>'[8]RCB 3 An3D-Asset &amp;Liability '!AE422</f>
        <v>0</v>
      </c>
      <c r="AF422" s="170">
        <f>'[8]RCB 3 An3D-Asset &amp;Liability '!AF422</f>
        <v>0</v>
      </c>
      <c r="AG422" s="169">
        <f>'[8]RCB 3 An3D-Asset &amp;Liability '!AG422</f>
        <v>0</v>
      </c>
      <c r="AH422" s="170">
        <f>'[8]RCB 3 An3D-Asset &amp;Liability '!AH422</f>
        <v>0</v>
      </c>
      <c r="AI422" s="170">
        <f>'[8]RCB 3 An3D-Asset &amp;Liability '!AI422</f>
        <v>0</v>
      </c>
      <c r="AJ422" s="171">
        <f>'[8]RCB 3 An3D-Asset &amp;Liability '!AJ422</f>
        <v>0</v>
      </c>
      <c r="AK422" s="170">
        <f>'[8]RCB 3 An3D-Asset &amp;Liability '!AK422</f>
        <v>0</v>
      </c>
      <c r="AL422" s="170">
        <f>'[8]RCB 3 An3D-Asset &amp;Liability '!AL422</f>
        <v>0</v>
      </c>
      <c r="AM422" s="170">
        <f>'[8]RCB 3 An3D-Asset &amp;Liability '!AM422</f>
        <v>0</v>
      </c>
      <c r="AN422" s="169">
        <f>'[8]RCB 3 An3D-Asset &amp;Liability '!AN422</f>
        <v>0</v>
      </c>
      <c r="AO422" s="170">
        <f>'[8]RCB 3 An3D-Asset &amp;Liability '!AO422</f>
        <v>0</v>
      </c>
      <c r="AP422" s="171">
        <f>'[8]RCB 3 An3D-Asset &amp;Liability '!AP422</f>
        <v>0</v>
      </c>
    </row>
    <row r="423" spans="1:42">
      <c r="A423" s="168">
        <f>'[8]RCB 3 An3D-Asset &amp;Liability '!A423</f>
        <v>54544</v>
      </c>
      <c r="B423" s="545">
        <f>'[8]RCB 3 An3D-Asset &amp;Liability '!B423</f>
        <v>0</v>
      </c>
      <c r="C423" s="545">
        <f>'[8]RCB 3 An3D-Asset &amp;Liability '!C423</f>
        <v>0</v>
      </c>
      <c r="D423" s="546">
        <f>'[8]RCB 3 An3D-Asset &amp;Liability '!D423</f>
        <v>0</v>
      </c>
      <c r="E423" s="547">
        <f>'[8]RCB 3 An3D-Asset &amp;Liability '!E423</f>
        <v>0</v>
      </c>
      <c r="F423" s="545">
        <f>'[8]RCB 3 An3D-Asset &amp;Liability '!F423</f>
        <v>0</v>
      </c>
      <c r="G423" s="545">
        <f>'[8]RCB 3 An3D-Asset &amp;Liability '!G423</f>
        <v>0</v>
      </c>
      <c r="H423" s="545">
        <f>'[8]RCB 3 An3D-Asset &amp;Liability '!H423</f>
        <v>0</v>
      </c>
      <c r="I423" s="546">
        <f>'[8]RCB 3 An3D-Asset &amp;Liability '!I423</f>
        <v>0</v>
      </c>
      <c r="J423" s="547">
        <f>'[8]RCB 3 An3D-Asset &amp;Liability '!J423</f>
        <v>0</v>
      </c>
      <c r="K423" s="545">
        <f>'[8]RCB 3 An3D-Asset &amp;Liability '!K423</f>
        <v>0</v>
      </c>
      <c r="L423" s="545">
        <f>'[8]RCB 3 An3D-Asset &amp;Liability '!L423</f>
        <v>0</v>
      </c>
      <c r="M423" s="545">
        <f>'[8]RCB 3 An3D-Asset &amp;Liability '!M423</f>
        <v>0</v>
      </c>
      <c r="N423" s="546">
        <f>'[8]RCB 3 An3D-Asset &amp;Liability '!N423</f>
        <v>0</v>
      </c>
      <c r="O423" s="547">
        <f>'[8]RCB 3 An3D-Asset &amp;Liability '!O423</f>
        <v>0</v>
      </c>
      <c r="P423" s="545">
        <f>'[8]RCB 3 An3D-Asset &amp;Liability '!P423</f>
        <v>0</v>
      </c>
      <c r="Q423" s="546">
        <f>'[8]RCB 3 An3D-Asset &amp;Liability '!Q423</f>
        <v>0</v>
      </c>
      <c r="R423" s="547">
        <f>'[8]RCB 3 An3D-Asset &amp;Liability '!R423</f>
        <v>0</v>
      </c>
      <c r="S423" s="545">
        <f>'[8]RCB 3 An3D-Asset &amp;Liability '!S423</f>
        <v>0</v>
      </c>
      <c r="T423" s="545">
        <f>'[8]RCB 3 An3D-Asset &amp;Liability '!T423</f>
        <v>0</v>
      </c>
      <c r="U423" s="545">
        <f>'[8]RCB 3 An3D-Asset &amp;Liability '!U423</f>
        <v>0</v>
      </c>
      <c r="V423" s="546">
        <f>'[8]RCB 3 An3D-Asset &amp;Liability '!V423</f>
        <v>0</v>
      </c>
      <c r="W423" s="547">
        <f>'[8]RCB 3 An3D-Asset &amp;Liability '!W423</f>
        <v>0</v>
      </c>
      <c r="X423" s="545">
        <f>'[8]RCB 3 An3D-Asset &amp;Liability '!X423</f>
        <v>0</v>
      </c>
      <c r="Y423" s="546">
        <f>'[8]RCB 3 An3D-Asset &amp;Liability '!Y423</f>
        <v>0</v>
      </c>
      <c r="Z423" s="151"/>
      <c r="AA423" s="169">
        <f>'[8]RCB 3 An3D-Asset &amp;Liability '!AA423</f>
        <v>0</v>
      </c>
      <c r="AB423" s="170">
        <f>'[8]RCB 3 An3D-Asset &amp;Liability '!AB423</f>
        <v>0</v>
      </c>
      <c r="AC423" s="171">
        <f>'[8]RCB 3 An3D-Asset &amp;Liability '!AC423</f>
        <v>0</v>
      </c>
      <c r="AD423" s="169">
        <f>'[8]RCB 3 An3D-Asset &amp;Liability '!AD423</f>
        <v>0</v>
      </c>
      <c r="AE423" s="170">
        <f>'[8]RCB 3 An3D-Asset &amp;Liability '!AE423</f>
        <v>0</v>
      </c>
      <c r="AF423" s="170">
        <f>'[8]RCB 3 An3D-Asset &amp;Liability '!AF423</f>
        <v>0</v>
      </c>
      <c r="AG423" s="169">
        <f>'[8]RCB 3 An3D-Asset &amp;Liability '!AG423</f>
        <v>0</v>
      </c>
      <c r="AH423" s="170">
        <f>'[8]RCB 3 An3D-Asset &amp;Liability '!AH423</f>
        <v>0</v>
      </c>
      <c r="AI423" s="170">
        <f>'[8]RCB 3 An3D-Asset &amp;Liability '!AI423</f>
        <v>0</v>
      </c>
      <c r="AJ423" s="171">
        <f>'[8]RCB 3 An3D-Asset &amp;Liability '!AJ423</f>
        <v>0</v>
      </c>
      <c r="AK423" s="170">
        <f>'[8]RCB 3 An3D-Asset &amp;Liability '!AK423</f>
        <v>0</v>
      </c>
      <c r="AL423" s="170">
        <f>'[8]RCB 3 An3D-Asset &amp;Liability '!AL423</f>
        <v>0</v>
      </c>
      <c r="AM423" s="170">
        <f>'[8]RCB 3 An3D-Asset &amp;Liability '!AM423</f>
        <v>0</v>
      </c>
      <c r="AN423" s="169">
        <f>'[8]RCB 3 An3D-Asset &amp;Liability '!AN423</f>
        <v>0</v>
      </c>
      <c r="AO423" s="170">
        <f>'[8]RCB 3 An3D-Asset &amp;Liability '!AO423</f>
        <v>0</v>
      </c>
      <c r="AP423" s="171">
        <f>'[8]RCB 3 An3D-Asset &amp;Liability '!AP423</f>
        <v>0</v>
      </c>
    </row>
    <row r="424" spans="1:42">
      <c r="A424" s="168">
        <f>'[8]RCB 3 An3D-Asset &amp;Liability '!A424</f>
        <v>54575</v>
      </c>
      <c r="B424" s="545">
        <f>'[8]RCB 3 An3D-Asset &amp;Liability '!B424</f>
        <v>0</v>
      </c>
      <c r="C424" s="545">
        <f>'[8]RCB 3 An3D-Asset &amp;Liability '!C424</f>
        <v>0</v>
      </c>
      <c r="D424" s="546">
        <f>'[8]RCB 3 An3D-Asset &amp;Liability '!D424</f>
        <v>0</v>
      </c>
      <c r="E424" s="547">
        <f>'[8]RCB 3 An3D-Asset &amp;Liability '!E424</f>
        <v>0</v>
      </c>
      <c r="F424" s="545">
        <f>'[8]RCB 3 An3D-Asset &amp;Liability '!F424</f>
        <v>0</v>
      </c>
      <c r="G424" s="545">
        <f>'[8]RCB 3 An3D-Asset &amp;Liability '!G424</f>
        <v>0</v>
      </c>
      <c r="H424" s="545">
        <f>'[8]RCB 3 An3D-Asset &amp;Liability '!H424</f>
        <v>0</v>
      </c>
      <c r="I424" s="546">
        <f>'[8]RCB 3 An3D-Asset &amp;Liability '!I424</f>
        <v>0</v>
      </c>
      <c r="J424" s="547">
        <f>'[8]RCB 3 An3D-Asset &amp;Liability '!J424</f>
        <v>0</v>
      </c>
      <c r="K424" s="545">
        <f>'[8]RCB 3 An3D-Asset &amp;Liability '!K424</f>
        <v>0</v>
      </c>
      <c r="L424" s="545">
        <f>'[8]RCB 3 An3D-Asset &amp;Liability '!L424</f>
        <v>0</v>
      </c>
      <c r="M424" s="545">
        <f>'[8]RCB 3 An3D-Asset &amp;Liability '!M424</f>
        <v>0</v>
      </c>
      <c r="N424" s="546">
        <f>'[8]RCB 3 An3D-Asset &amp;Liability '!N424</f>
        <v>0</v>
      </c>
      <c r="O424" s="547">
        <f>'[8]RCB 3 An3D-Asset &amp;Liability '!O424</f>
        <v>0</v>
      </c>
      <c r="P424" s="545">
        <f>'[8]RCB 3 An3D-Asset &amp;Liability '!P424</f>
        <v>0</v>
      </c>
      <c r="Q424" s="546">
        <f>'[8]RCB 3 An3D-Asset &amp;Liability '!Q424</f>
        <v>0</v>
      </c>
      <c r="R424" s="547">
        <f>'[8]RCB 3 An3D-Asset &amp;Liability '!R424</f>
        <v>0</v>
      </c>
      <c r="S424" s="545">
        <f>'[8]RCB 3 An3D-Asset &amp;Liability '!S424</f>
        <v>0</v>
      </c>
      <c r="T424" s="545">
        <f>'[8]RCB 3 An3D-Asset &amp;Liability '!T424</f>
        <v>0</v>
      </c>
      <c r="U424" s="545">
        <f>'[8]RCB 3 An3D-Asset &amp;Liability '!U424</f>
        <v>0</v>
      </c>
      <c r="V424" s="546">
        <f>'[8]RCB 3 An3D-Asset &amp;Liability '!V424</f>
        <v>0</v>
      </c>
      <c r="W424" s="547">
        <f>'[8]RCB 3 An3D-Asset &amp;Liability '!W424</f>
        <v>0</v>
      </c>
      <c r="X424" s="545">
        <f>'[8]RCB 3 An3D-Asset &amp;Liability '!X424</f>
        <v>0</v>
      </c>
      <c r="Y424" s="546">
        <f>'[8]RCB 3 An3D-Asset &amp;Liability '!Y424</f>
        <v>0</v>
      </c>
      <c r="Z424" s="151"/>
      <c r="AA424" s="169">
        <f>'[8]RCB 3 An3D-Asset &amp;Liability '!AA424</f>
        <v>0</v>
      </c>
      <c r="AB424" s="170">
        <f>'[8]RCB 3 An3D-Asset &amp;Liability '!AB424</f>
        <v>0</v>
      </c>
      <c r="AC424" s="171">
        <f>'[8]RCB 3 An3D-Asset &amp;Liability '!AC424</f>
        <v>0</v>
      </c>
      <c r="AD424" s="169">
        <f>'[8]RCB 3 An3D-Asset &amp;Liability '!AD424</f>
        <v>0</v>
      </c>
      <c r="AE424" s="170">
        <f>'[8]RCB 3 An3D-Asset &amp;Liability '!AE424</f>
        <v>0</v>
      </c>
      <c r="AF424" s="170">
        <f>'[8]RCB 3 An3D-Asset &amp;Liability '!AF424</f>
        <v>0</v>
      </c>
      <c r="AG424" s="169">
        <f>'[8]RCB 3 An3D-Asset &amp;Liability '!AG424</f>
        <v>0</v>
      </c>
      <c r="AH424" s="170">
        <f>'[8]RCB 3 An3D-Asset &amp;Liability '!AH424</f>
        <v>0</v>
      </c>
      <c r="AI424" s="170">
        <f>'[8]RCB 3 An3D-Asset &amp;Liability '!AI424</f>
        <v>0</v>
      </c>
      <c r="AJ424" s="171">
        <f>'[8]RCB 3 An3D-Asset &amp;Liability '!AJ424</f>
        <v>0</v>
      </c>
      <c r="AK424" s="170">
        <f>'[8]RCB 3 An3D-Asset &amp;Liability '!AK424</f>
        <v>0</v>
      </c>
      <c r="AL424" s="170">
        <f>'[8]RCB 3 An3D-Asset &amp;Liability '!AL424</f>
        <v>0</v>
      </c>
      <c r="AM424" s="170">
        <f>'[8]RCB 3 An3D-Asset &amp;Liability '!AM424</f>
        <v>0</v>
      </c>
      <c r="AN424" s="169">
        <f>'[8]RCB 3 An3D-Asset &amp;Liability '!AN424</f>
        <v>0</v>
      </c>
      <c r="AO424" s="170">
        <f>'[8]RCB 3 An3D-Asset &amp;Liability '!AO424</f>
        <v>0</v>
      </c>
      <c r="AP424" s="171">
        <f>'[8]RCB 3 An3D-Asset &amp;Liability '!AP424</f>
        <v>0</v>
      </c>
    </row>
    <row r="425" spans="1:42">
      <c r="A425" s="168">
        <f>'[8]RCB 3 An3D-Asset &amp;Liability '!A425</f>
        <v>54605</v>
      </c>
      <c r="B425" s="545">
        <f>'[8]RCB 3 An3D-Asset &amp;Liability '!B425</f>
        <v>0</v>
      </c>
      <c r="C425" s="545">
        <f>'[8]RCB 3 An3D-Asset &amp;Liability '!C425</f>
        <v>0</v>
      </c>
      <c r="D425" s="546">
        <f>'[8]RCB 3 An3D-Asset &amp;Liability '!D425</f>
        <v>0</v>
      </c>
      <c r="E425" s="547">
        <f>'[8]RCB 3 An3D-Asset &amp;Liability '!E425</f>
        <v>0</v>
      </c>
      <c r="F425" s="545">
        <f>'[8]RCB 3 An3D-Asset &amp;Liability '!F425</f>
        <v>0</v>
      </c>
      <c r="G425" s="545">
        <f>'[8]RCB 3 An3D-Asset &amp;Liability '!G425</f>
        <v>0</v>
      </c>
      <c r="H425" s="545">
        <f>'[8]RCB 3 An3D-Asset &amp;Liability '!H425</f>
        <v>0</v>
      </c>
      <c r="I425" s="546">
        <f>'[8]RCB 3 An3D-Asset &amp;Liability '!I425</f>
        <v>0</v>
      </c>
      <c r="J425" s="547">
        <f>'[8]RCB 3 An3D-Asset &amp;Liability '!J425</f>
        <v>0</v>
      </c>
      <c r="K425" s="545">
        <f>'[8]RCB 3 An3D-Asset &amp;Liability '!K425</f>
        <v>0</v>
      </c>
      <c r="L425" s="545">
        <f>'[8]RCB 3 An3D-Asset &amp;Liability '!L425</f>
        <v>0</v>
      </c>
      <c r="M425" s="545">
        <f>'[8]RCB 3 An3D-Asset &amp;Liability '!M425</f>
        <v>0</v>
      </c>
      <c r="N425" s="546">
        <f>'[8]RCB 3 An3D-Asset &amp;Liability '!N425</f>
        <v>0</v>
      </c>
      <c r="O425" s="547">
        <f>'[8]RCB 3 An3D-Asset &amp;Liability '!O425</f>
        <v>0</v>
      </c>
      <c r="P425" s="545">
        <f>'[8]RCB 3 An3D-Asset &amp;Liability '!P425</f>
        <v>0</v>
      </c>
      <c r="Q425" s="546">
        <f>'[8]RCB 3 An3D-Asset &amp;Liability '!Q425</f>
        <v>0</v>
      </c>
      <c r="R425" s="547">
        <f>'[8]RCB 3 An3D-Asset &amp;Liability '!R425</f>
        <v>0</v>
      </c>
      <c r="S425" s="545">
        <f>'[8]RCB 3 An3D-Asset &amp;Liability '!S425</f>
        <v>0</v>
      </c>
      <c r="T425" s="545">
        <f>'[8]RCB 3 An3D-Asset &amp;Liability '!T425</f>
        <v>0</v>
      </c>
      <c r="U425" s="545">
        <f>'[8]RCB 3 An3D-Asset &amp;Liability '!U425</f>
        <v>0</v>
      </c>
      <c r="V425" s="546">
        <f>'[8]RCB 3 An3D-Asset &amp;Liability '!V425</f>
        <v>0</v>
      </c>
      <c r="W425" s="547">
        <f>'[8]RCB 3 An3D-Asset &amp;Liability '!W425</f>
        <v>0</v>
      </c>
      <c r="X425" s="545">
        <f>'[8]RCB 3 An3D-Asset &amp;Liability '!X425</f>
        <v>0</v>
      </c>
      <c r="Y425" s="546">
        <f>'[8]RCB 3 An3D-Asset &amp;Liability '!Y425</f>
        <v>0</v>
      </c>
      <c r="Z425" s="151"/>
      <c r="AA425" s="169">
        <f>'[8]RCB 3 An3D-Asset &amp;Liability '!AA425</f>
        <v>0</v>
      </c>
      <c r="AB425" s="170">
        <f>'[8]RCB 3 An3D-Asset &amp;Liability '!AB425</f>
        <v>0</v>
      </c>
      <c r="AC425" s="171">
        <f>'[8]RCB 3 An3D-Asset &amp;Liability '!AC425</f>
        <v>0</v>
      </c>
      <c r="AD425" s="169">
        <f>'[8]RCB 3 An3D-Asset &amp;Liability '!AD425</f>
        <v>0</v>
      </c>
      <c r="AE425" s="170">
        <f>'[8]RCB 3 An3D-Asset &amp;Liability '!AE425</f>
        <v>0</v>
      </c>
      <c r="AF425" s="170">
        <f>'[8]RCB 3 An3D-Asset &amp;Liability '!AF425</f>
        <v>0</v>
      </c>
      <c r="AG425" s="169">
        <f>'[8]RCB 3 An3D-Asset &amp;Liability '!AG425</f>
        <v>0</v>
      </c>
      <c r="AH425" s="170">
        <f>'[8]RCB 3 An3D-Asset &amp;Liability '!AH425</f>
        <v>0</v>
      </c>
      <c r="AI425" s="170">
        <f>'[8]RCB 3 An3D-Asset &amp;Liability '!AI425</f>
        <v>0</v>
      </c>
      <c r="AJ425" s="171">
        <f>'[8]RCB 3 An3D-Asset &amp;Liability '!AJ425</f>
        <v>0</v>
      </c>
      <c r="AK425" s="170">
        <f>'[8]RCB 3 An3D-Asset &amp;Liability '!AK425</f>
        <v>0</v>
      </c>
      <c r="AL425" s="170">
        <f>'[8]RCB 3 An3D-Asset &amp;Liability '!AL425</f>
        <v>0</v>
      </c>
      <c r="AM425" s="170">
        <f>'[8]RCB 3 An3D-Asset &amp;Liability '!AM425</f>
        <v>0</v>
      </c>
      <c r="AN425" s="169">
        <f>'[8]RCB 3 An3D-Asset &amp;Liability '!AN425</f>
        <v>0</v>
      </c>
      <c r="AO425" s="170">
        <f>'[8]RCB 3 An3D-Asset &amp;Liability '!AO425</f>
        <v>0</v>
      </c>
      <c r="AP425" s="171">
        <f>'[8]RCB 3 An3D-Asset &amp;Liability '!AP425</f>
        <v>0</v>
      </c>
    </row>
    <row r="426" spans="1:42">
      <c r="A426" s="168">
        <f>'[8]RCB 3 An3D-Asset &amp;Liability '!A426</f>
        <v>54636</v>
      </c>
      <c r="B426" s="545">
        <f>'[8]RCB 3 An3D-Asset &amp;Liability '!B426</f>
        <v>0</v>
      </c>
      <c r="C426" s="545">
        <f>'[8]RCB 3 An3D-Asset &amp;Liability '!C426</f>
        <v>0</v>
      </c>
      <c r="D426" s="546">
        <f>'[8]RCB 3 An3D-Asset &amp;Liability '!D426</f>
        <v>0</v>
      </c>
      <c r="E426" s="547">
        <f>'[8]RCB 3 An3D-Asset &amp;Liability '!E426</f>
        <v>0</v>
      </c>
      <c r="F426" s="545">
        <f>'[8]RCB 3 An3D-Asset &amp;Liability '!F426</f>
        <v>0</v>
      </c>
      <c r="G426" s="545">
        <f>'[8]RCB 3 An3D-Asset &amp;Liability '!G426</f>
        <v>0</v>
      </c>
      <c r="H426" s="545">
        <f>'[8]RCB 3 An3D-Asset &amp;Liability '!H426</f>
        <v>0</v>
      </c>
      <c r="I426" s="546">
        <f>'[8]RCB 3 An3D-Asset &amp;Liability '!I426</f>
        <v>0</v>
      </c>
      <c r="J426" s="547">
        <f>'[8]RCB 3 An3D-Asset &amp;Liability '!J426</f>
        <v>0</v>
      </c>
      <c r="K426" s="545">
        <f>'[8]RCB 3 An3D-Asset &amp;Liability '!K426</f>
        <v>0</v>
      </c>
      <c r="L426" s="545">
        <f>'[8]RCB 3 An3D-Asset &amp;Liability '!L426</f>
        <v>0</v>
      </c>
      <c r="M426" s="545">
        <f>'[8]RCB 3 An3D-Asset &amp;Liability '!M426</f>
        <v>0</v>
      </c>
      <c r="N426" s="546">
        <f>'[8]RCB 3 An3D-Asset &amp;Liability '!N426</f>
        <v>0</v>
      </c>
      <c r="O426" s="547">
        <f>'[8]RCB 3 An3D-Asset &amp;Liability '!O426</f>
        <v>0</v>
      </c>
      <c r="P426" s="545">
        <f>'[8]RCB 3 An3D-Asset &amp;Liability '!P426</f>
        <v>0</v>
      </c>
      <c r="Q426" s="546">
        <f>'[8]RCB 3 An3D-Asset &amp;Liability '!Q426</f>
        <v>0</v>
      </c>
      <c r="R426" s="547">
        <f>'[8]RCB 3 An3D-Asset &amp;Liability '!R426</f>
        <v>0</v>
      </c>
      <c r="S426" s="545">
        <f>'[8]RCB 3 An3D-Asset &amp;Liability '!S426</f>
        <v>0</v>
      </c>
      <c r="T426" s="545">
        <f>'[8]RCB 3 An3D-Asset &amp;Liability '!T426</f>
        <v>0</v>
      </c>
      <c r="U426" s="545">
        <f>'[8]RCB 3 An3D-Asset &amp;Liability '!U426</f>
        <v>0</v>
      </c>
      <c r="V426" s="546">
        <f>'[8]RCB 3 An3D-Asset &amp;Liability '!V426</f>
        <v>0</v>
      </c>
      <c r="W426" s="547">
        <f>'[8]RCB 3 An3D-Asset &amp;Liability '!W426</f>
        <v>0</v>
      </c>
      <c r="X426" s="545">
        <f>'[8]RCB 3 An3D-Asset &amp;Liability '!X426</f>
        <v>0</v>
      </c>
      <c r="Y426" s="546">
        <f>'[8]RCB 3 An3D-Asset &amp;Liability '!Y426</f>
        <v>0</v>
      </c>
      <c r="Z426" s="151"/>
      <c r="AA426" s="169">
        <f>'[8]RCB 3 An3D-Asset &amp;Liability '!AA426</f>
        <v>0</v>
      </c>
      <c r="AB426" s="170">
        <f>'[8]RCB 3 An3D-Asset &amp;Liability '!AB426</f>
        <v>0</v>
      </c>
      <c r="AC426" s="171">
        <f>'[8]RCB 3 An3D-Asset &amp;Liability '!AC426</f>
        <v>0</v>
      </c>
      <c r="AD426" s="169">
        <f>'[8]RCB 3 An3D-Asset &amp;Liability '!AD426</f>
        <v>0</v>
      </c>
      <c r="AE426" s="170">
        <f>'[8]RCB 3 An3D-Asset &amp;Liability '!AE426</f>
        <v>0</v>
      </c>
      <c r="AF426" s="170">
        <f>'[8]RCB 3 An3D-Asset &amp;Liability '!AF426</f>
        <v>0</v>
      </c>
      <c r="AG426" s="169">
        <f>'[8]RCB 3 An3D-Asset &amp;Liability '!AG426</f>
        <v>0</v>
      </c>
      <c r="AH426" s="170">
        <f>'[8]RCB 3 An3D-Asset &amp;Liability '!AH426</f>
        <v>0</v>
      </c>
      <c r="AI426" s="170">
        <f>'[8]RCB 3 An3D-Asset &amp;Liability '!AI426</f>
        <v>0</v>
      </c>
      <c r="AJ426" s="171">
        <f>'[8]RCB 3 An3D-Asset &amp;Liability '!AJ426</f>
        <v>0</v>
      </c>
      <c r="AK426" s="170">
        <f>'[8]RCB 3 An3D-Asset &amp;Liability '!AK426</f>
        <v>0</v>
      </c>
      <c r="AL426" s="170">
        <f>'[8]RCB 3 An3D-Asset &amp;Liability '!AL426</f>
        <v>0</v>
      </c>
      <c r="AM426" s="170">
        <f>'[8]RCB 3 An3D-Asset &amp;Liability '!AM426</f>
        <v>0</v>
      </c>
      <c r="AN426" s="169">
        <f>'[8]RCB 3 An3D-Asset &amp;Liability '!AN426</f>
        <v>0</v>
      </c>
      <c r="AO426" s="170">
        <f>'[8]RCB 3 An3D-Asset &amp;Liability '!AO426</f>
        <v>0</v>
      </c>
      <c r="AP426" s="171">
        <f>'[8]RCB 3 An3D-Asset &amp;Liability '!AP426</f>
        <v>0</v>
      </c>
    </row>
    <row r="427" spans="1:42">
      <c r="A427" s="168">
        <f>'[8]RCB 3 An3D-Asset &amp;Liability '!A427</f>
        <v>54667</v>
      </c>
      <c r="B427" s="545">
        <f>'[8]RCB 3 An3D-Asset &amp;Liability '!B427</f>
        <v>0</v>
      </c>
      <c r="C427" s="545">
        <f>'[8]RCB 3 An3D-Asset &amp;Liability '!C427</f>
        <v>0</v>
      </c>
      <c r="D427" s="546">
        <f>'[8]RCB 3 An3D-Asset &amp;Liability '!D427</f>
        <v>0</v>
      </c>
      <c r="E427" s="547">
        <f>'[8]RCB 3 An3D-Asset &amp;Liability '!E427</f>
        <v>0</v>
      </c>
      <c r="F427" s="545">
        <f>'[8]RCB 3 An3D-Asset &amp;Liability '!F427</f>
        <v>0</v>
      </c>
      <c r="G427" s="545">
        <f>'[8]RCB 3 An3D-Asset &amp;Liability '!G427</f>
        <v>0</v>
      </c>
      <c r="H427" s="545">
        <f>'[8]RCB 3 An3D-Asset &amp;Liability '!H427</f>
        <v>0</v>
      </c>
      <c r="I427" s="546">
        <f>'[8]RCB 3 An3D-Asset &amp;Liability '!I427</f>
        <v>0</v>
      </c>
      <c r="J427" s="547">
        <f>'[8]RCB 3 An3D-Asset &amp;Liability '!J427</f>
        <v>0</v>
      </c>
      <c r="K427" s="545">
        <f>'[8]RCB 3 An3D-Asset &amp;Liability '!K427</f>
        <v>0</v>
      </c>
      <c r="L427" s="545">
        <f>'[8]RCB 3 An3D-Asset &amp;Liability '!L427</f>
        <v>0</v>
      </c>
      <c r="M427" s="545">
        <f>'[8]RCB 3 An3D-Asset &amp;Liability '!M427</f>
        <v>0</v>
      </c>
      <c r="N427" s="546">
        <f>'[8]RCB 3 An3D-Asset &amp;Liability '!N427</f>
        <v>0</v>
      </c>
      <c r="O427" s="547">
        <f>'[8]RCB 3 An3D-Asset &amp;Liability '!O427</f>
        <v>0</v>
      </c>
      <c r="P427" s="545">
        <f>'[8]RCB 3 An3D-Asset &amp;Liability '!P427</f>
        <v>0</v>
      </c>
      <c r="Q427" s="546">
        <f>'[8]RCB 3 An3D-Asset &amp;Liability '!Q427</f>
        <v>0</v>
      </c>
      <c r="R427" s="547">
        <f>'[8]RCB 3 An3D-Asset &amp;Liability '!R427</f>
        <v>0</v>
      </c>
      <c r="S427" s="545">
        <f>'[8]RCB 3 An3D-Asset &amp;Liability '!S427</f>
        <v>0</v>
      </c>
      <c r="T427" s="545">
        <f>'[8]RCB 3 An3D-Asset &amp;Liability '!T427</f>
        <v>0</v>
      </c>
      <c r="U427" s="545">
        <f>'[8]RCB 3 An3D-Asset &amp;Liability '!U427</f>
        <v>0</v>
      </c>
      <c r="V427" s="546">
        <f>'[8]RCB 3 An3D-Asset &amp;Liability '!V427</f>
        <v>0</v>
      </c>
      <c r="W427" s="547">
        <f>'[8]RCB 3 An3D-Asset &amp;Liability '!W427</f>
        <v>0</v>
      </c>
      <c r="X427" s="545">
        <f>'[8]RCB 3 An3D-Asset &amp;Liability '!X427</f>
        <v>0</v>
      </c>
      <c r="Y427" s="546">
        <f>'[8]RCB 3 An3D-Asset &amp;Liability '!Y427</f>
        <v>0</v>
      </c>
      <c r="Z427" s="151"/>
      <c r="AA427" s="169">
        <f>'[8]RCB 3 An3D-Asset &amp;Liability '!AA427</f>
        <v>0</v>
      </c>
      <c r="AB427" s="170">
        <f>'[8]RCB 3 An3D-Asset &amp;Liability '!AB427</f>
        <v>0</v>
      </c>
      <c r="AC427" s="171">
        <f>'[8]RCB 3 An3D-Asset &amp;Liability '!AC427</f>
        <v>0</v>
      </c>
      <c r="AD427" s="169">
        <f>'[8]RCB 3 An3D-Asset &amp;Liability '!AD427</f>
        <v>0</v>
      </c>
      <c r="AE427" s="170">
        <f>'[8]RCB 3 An3D-Asset &amp;Liability '!AE427</f>
        <v>0</v>
      </c>
      <c r="AF427" s="170">
        <f>'[8]RCB 3 An3D-Asset &amp;Liability '!AF427</f>
        <v>0</v>
      </c>
      <c r="AG427" s="169">
        <f>'[8]RCB 3 An3D-Asset &amp;Liability '!AG427</f>
        <v>0</v>
      </c>
      <c r="AH427" s="170">
        <f>'[8]RCB 3 An3D-Asset &amp;Liability '!AH427</f>
        <v>0</v>
      </c>
      <c r="AI427" s="170">
        <f>'[8]RCB 3 An3D-Asset &amp;Liability '!AI427</f>
        <v>0</v>
      </c>
      <c r="AJ427" s="171">
        <f>'[8]RCB 3 An3D-Asset &amp;Liability '!AJ427</f>
        <v>0</v>
      </c>
      <c r="AK427" s="170">
        <f>'[8]RCB 3 An3D-Asset &amp;Liability '!AK427</f>
        <v>0</v>
      </c>
      <c r="AL427" s="170">
        <f>'[8]RCB 3 An3D-Asset &amp;Liability '!AL427</f>
        <v>0</v>
      </c>
      <c r="AM427" s="170">
        <f>'[8]RCB 3 An3D-Asset &amp;Liability '!AM427</f>
        <v>0</v>
      </c>
      <c r="AN427" s="169">
        <f>'[8]RCB 3 An3D-Asset &amp;Liability '!AN427</f>
        <v>0</v>
      </c>
      <c r="AO427" s="170">
        <f>'[8]RCB 3 An3D-Asset &amp;Liability '!AO427</f>
        <v>0</v>
      </c>
      <c r="AP427" s="171">
        <f>'[8]RCB 3 An3D-Asset &amp;Liability '!AP427</f>
        <v>0</v>
      </c>
    </row>
    <row r="428" spans="1:42">
      <c r="A428" s="168">
        <f>'[8]RCB 3 An3D-Asset &amp;Liability '!A428</f>
        <v>54697</v>
      </c>
      <c r="B428" s="547">
        <f>'[8]RCB 3 An3D-Asset &amp;Liability '!B428</f>
        <v>0</v>
      </c>
      <c r="C428" s="545">
        <f>'[8]RCB 3 An3D-Asset &amp;Liability '!C428</f>
        <v>0</v>
      </c>
      <c r="D428" s="546">
        <f>'[8]RCB 3 An3D-Asset &amp;Liability '!D428</f>
        <v>0</v>
      </c>
      <c r="E428" s="547">
        <f>'[8]RCB 3 An3D-Asset &amp;Liability '!E428</f>
        <v>0</v>
      </c>
      <c r="F428" s="545">
        <f>'[8]RCB 3 An3D-Asset &amp;Liability '!F428</f>
        <v>0</v>
      </c>
      <c r="G428" s="545">
        <f>'[8]RCB 3 An3D-Asset &amp;Liability '!G428</f>
        <v>0</v>
      </c>
      <c r="H428" s="545">
        <f>'[8]RCB 3 An3D-Asset &amp;Liability '!H428</f>
        <v>0</v>
      </c>
      <c r="I428" s="546">
        <f>'[8]RCB 3 An3D-Asset &amp;Liability '!I428</f>
        <v>0</v>
      </c>
      <c r="J428" s="547">
        <f>'[8]RCB 3 An3D-Asset &amp;Liability '!J428</f>
        <v>0</v>
      </c>
      <c r="K428" s="545">
        <f>'[8]RCB 3 An3D-Asset &amp;Liability '!K428</f>
        <v>0</v>
      </c>
      <c r="L428" s="545">
        <f>'[8]RCB 3 An3D-Asset &amp;Liability '!L428</f>
        <v>0</v>
      </c>
      <c r="M428" s="545">
        <f>'[8]RCB 3 An3D-Asset &amp;Liability '!M428</f>
        <v>0</v>
      </c>
      <c r="N428" s="546">
        <f>'[8]RCB 3 An3D-Asset &amp;Liability '!N428</f>
        <v>0</v>
      </c>
      <c r="O428" s="547">
        <f>'[8]RCB 3 An3D-Asset &amp;Liability '!O428</f>
        <v>0</v>
      </c>
      <c r="P428" s="545">
        <f>'[8]RCB 3 An3D-Asset &amp;Liability '!P428</f>
        <v>0</v>
      </c>
      <c r="Q428" s="546">
        <f>'[8]RCB 3 An3D-Asset &amp;Liability '!Q428</f>
        <v>0</v>
      </c>
      <c r="R428" s="547">
        <f>'[8]RCB 3 An3D-Asset &amp;Liability '!R428</f>
        <v>0</v>
      </c>
      <c r="S428" s="545">
        <f>'[8]RCB 3 An3D-Asset &amp;Liability '!S428</f>
        <v>0</v>
      </c>
      <c r="T428" s="545">
        <f>'[8]RCB 3 An3D-Asset &amp;Liability '!T428</f>
        <v>0</v>
      </c>
      <c r="U428" s="545">
        <f>'[8]RCB 3 An3D-Asset &amp;Liability '!U428</f>
        <v>0</v>
      </c>
      <c r="V428" s="546">
        <f>'[8]RCB 3 An3D-Asset &amp;Liability '!V428</f>
        <v>0</v>
      </c>
      <c r="W428" s="547">
        <f>'[8]RCB 3 An3D-Asset &amp;Liability '!W428</f>
        <v>0</v>
      </c>
      <c r="X428" s="545">
        <f>'[8]RCB 3 An3D-Asset &amp;Liability '!X428</f>
        <v>0</v>
      </c>
      <c r="Y428" s="546">
        <f>'[8]RCB 3 An3D-Asset &amp;Liability '!Y428</f>
        <v>0</v>
      </c>
      <c r="Z428" s="151"/>
      <c r="AA428" s="169">
        <f>'[8]RCB 3 An3D-Asset &amp;Liability '!AA428</f>
        <v>0</v>
      </c>
      <c r="AB428" s="170">
        <f>'[8]RCB 3 An3D-Asset &amp;Liability '!AB428</f>
        <v>0</v>
      </c>
      <c r="AC428" s="171">
        <f>'[8]RCB 3 An3D-Asset &amp;Liability '!AC428</f>
        <v>0</v>
      </c>
      <c r="AD428" s="169">
        <f>'[8]RCB 3 An3D-Asset &amp;Liability '!AD428</f>
        <v>0</v>
      </c>
      <c r="AE428" s="170">
        <f>'[8]RCB 3 An3D-Asset &amp;Liability '!AE428</f>
        <v>0</v>
      </c>
      <c r="AF428" s="170">
        <f>'[8]RCB 3 An3D-Asset &amp;Liability '!AF428</f>
        <v>0</v>
      </c>
      <c r="AG428" s="169">
        <f>'[8]RCB 3 An3D-Asset &amp;Liability '!AG428</f>
        <v>0</v>
      </c>
      <c r="AH428" s="170">
        <f>'[8]RCB 3 An3D-Asset &amp;Liability '!AH428</f>
        <v>0</v>
      </c>
      <c r="AI428" s="170">
        <f>'[8]RCB 3 An3D-Asset &amp;Liability '!AI428</f>
        <v>0</v>
      </c>
      <c r="AJ428" s="171">
        <f>'[8]RCB 3 An3D-Asset &amp;Liability '!AJ428</f>
        <v>0</v>
      </c>
      <c r="AK428" s="170">
        <f>'[8]RCB 3 An3D-Asset &amp;Liability '!AK428</f>
        <v>0</v>
      </c>
      <c r="AL428" s="170">
        <f>'[8]RCB 3 An3D-Asset &amp;Liability '!AL428</f>
        <v>0</v>
      </c>
      <c r="AM428" s="170">
        <f>'[8]RCB 3 An3D-Asset &amp;Liability '!AM428</f>
        <v>0</v>
      </c>
      <c r="AN428" s="169">
        <f>'[8]RCB 3 An3D-Asset &amp;Liability '!AN428</f>
        <v>0</v>
      </c>
      <c r="AO428" s="170">
        <f>'[8]RCB 3 An3D-Asset &amp;Liability '!AO428</f>
        <v>0</v>
      </c>
      <c r="AP428" s="171">
        <f>'[8]RCB 3 An3D-Asset &amp;Liability '!AP428</f>
        <v>0</v>
      </c>
    </row>
    <row r="429" spans="1:42">
      <c r="A429" s="168">
        <f>'[8]RCB 3 An3D-Asset &amp;Liability '!A429</f>
        <v>54728</v>
      </c>
      <c r="B429" s="547">
        <f>'[8]RCB 3 An3D-Asset &amp;Liability '!B429</f>
        <v>0</v>
      </c>
      <c r="C429" s="545">
        <f>'[8]RCB 3 An3D-Asset &amp;Liability '!C429</f>
        <v>0</v>
      </c>
      <c r="D429" s="546">
        <f>'[8]RCB 3 An3D-Asset &amp;Liability '!D429</f>
        <v>0</v>
      </c>
      <c r="E429" s="547">
        <f>'[8]RCB 3 An3D-Asset &amp;Liability '!E429</f>
        <v>0</v>
      </c>
      <c r="F429" s="545">
        <f>'[8]RCB 3 An3D-Asset &amp;Liability '!F429</f>
        <v>0</v>
      </c>
      <c r="G429" s="545">
        <f>'[8]RCB 3 An3D-Asset &amp;Liability '!G429</f>
        <v>0</v>
      </c>
      <c r="H429" s="545">
        <f>'[8]RCB 3 An3D-Asset &amp;Liability '!H429</f>
        <v>0</v>
      </c>
      <c r="I429" s="546">
        <f>'[8]RCB 3 An3D-Asset &amp;Liability '!I429</f>
        <v>0</v>
      </c>
      <c r="J429" s="547">
        <f>'[8]RCB 3 An3D-Asset &amp;Liability '!J429</f>
        <v>0</v>
      </c>
      <c r="K429" s="545">
        <f>'[8]RCB 3 An3D-Asset &amp;Liability '!K429</f>
        <v>0</v>
      </c>
      <c r="L429" s="545">
        <f>'[8]RCB 3 An3D-Asset &amp;Liability '!L429</f>
        <v>0</v>
      </c>
      <c r="M429" s="545">
        <f>'[8]RCB 3 An3D-Asset &amp;Liability '!M429</f>
        <v>0</v>
      </c>
      <c r="N429" s="546">
        <f>'[8]RCB 3 An3D-Asset &amp;Liability '!N429</f>
        <v>0</v>
      </c>
      <c r="O429" s="547">
        <f>'[8]RCB 3 An3D-Asset &amp;Liability '!O429</f>
        <v>0</v>
      </c>
      <c r="P429" s="545">
        <f>'[8]RCB 3 An3D-Asset &amp;Liability '!P429</f>
        <v>0</v>
      </c>
      <c r="Q429" s="546">
        <f>'[8]RCB 3 An3D-Asset &amp;Liability '!Q429</f>
        <v>0</v>
      </c>
      <c r="R429" s="547">
        <f>'[8]RCB 3 An3D-Asset &amp;Liability '!R429</f>
        <v>0</v>
      </c>
      <c r="S429" s="545">
        <f>'[8]RCB 3 An3D-Asset &amp;Liability '!S429</f>
        <v>0</v>
      </c>
      <c r="T429" s="545">
        <f>'[8]RCB 3 An3D-Asset &amp;Liability '!T429</f>
        <v>0</v>
      </c>
      <c r="U429" s="545">
        <f>'[8]RCB 3 An3D-Asset &amp;Liability '!U429</f>
        <v>0</v>
      </c>
      <c r="V429" s="546">
        <f>'[8]RCB 3 An3D-Asset &amp;Liability '!V429</f>
        <v>0</v>
      </c>
      <c r="W429" s="547">
        <f>'[8]RCB 3 An3D-Asset &amp;Liability '!W429</f>
        <v>0</v>
      </c>
      <c r="X429" s="545">
        <f>'[8]RCB 3 An3D-Asset &amp;Liability '!X429</f>
        <v>0</v>
      </c>
      <c r="Y429" s="546">
        <f>'[8]RCB 3 An3D-Asset &amp;Liability '!Y429</f>
        <v>0</v>
      </c>
      <c r="Z429" s="151"/>
      <c r="AA429" s="169">
        <f>'[8]RCB 3 An3D-Asset &amp;Liability '!AA429</f>
        <v>0</v>
      </c>
      <c r="AB429" s="170">
        <f>'[8]RCB 3 An3D-Asset &amp;Liability '!AB429</f>
        <v>0</v>
      </c>
      <c r="AC429" s="171">
        <f>'[8]RCB 3 An3D-Asset &amp;Liability '!AC429</f>
        <v>0</v>
      </c>
      <c r="AD429" s="169">
        <f>'[8]RCB 3 An3D-Asset &amp;Liability '!AD429</f>
        <v>0</v>
      </c>
      <c r="AE429" s="170">
        <f>'[8]RCB 3 An3D-Asset &amp;Liability '!AE429</f>
        <v>0</v>
      </c>
      <c r="AF429" s="170">
        <f>'[8]RCB 3 An3D-Asset &amp;Liability '!AF429</f>
        <v>0</v>
      </c>
      <c r="AG429" s="169">
        <f>'[8]RCB 3 An3D-Asset &amp;Liability '!AG429</f>
        <v>0</v>
      </c>
      <c r="AH429" s="170">
        <f>'[8]RCB 3 An3D-Asset &amp;Liability '!AH429</f>
        <v>0</v>
      </c>
      <c r="AI429" s="170">
        <f>'[8]RCB 3 An3D-Asset &amp;Liability '!AI429</f>
        <v>0</v>
      </c>
      <c r="AJ429" s="171">
        <f>'[8]RCB 3 An3D-Asset &amp;Liability '!AJ429</f>
        <v>0</v>
      </c>
      <c r="AK429" s="170">
        <f>'[8]RCB 3 An3D-Asset &amp;Liability '!AK429</f>
        <v>0</v>
      </c>
      <c r="AL429" s="170">
        <f>'[8]RCB 3 An3D-Asset &amp;Liability '!AL429</f>
        <v>0</v>
      </c>
      <c r="AM429" s="170">
        <f>'[8]RCB 3 An3D-Asset &amp;Liability '!AM429</f>
        <v>0</v>
      </c>
      <c r="AN429" s="169">
        <f>'[8]RCB 3 An3D-Asset &amp;Liability '!AN429</f>
        <v>0</v>
      </c>
      <c r="AO429" s="170">
        <f>'[8]RCB 3 An3D-Asset &amp;Liability '!AO429</f>
        <v>0</v>
      </c>
      <c r="AP429" s="171">
        <f>'[8]RCB 3 An3D-Asset &amp;Liability '!AP429</f>
        <v>0</v>
      </c>
    </row>
    <row r="430" spans="1:42">
      <c r="A430" s="168">
        <f>'[8]RCB 3 An3D-Asset &amp;Liability '!A430</f>
        <v>54758</v>
      </c>
      <c r="B430" s="545">
        <f>'[8]RCB 3 An3D-Asset &amp;Liability '!B430</f>
        <v>0</v>
      </c>
      <c r="C430" s="545">
        <f>'[8]RCB 3 An3D-Asset &amp;Liability '!C430</f>
        <v>0</v>
      </c>
      <c r="D430" s="546">
        <f>'[8]RCB 3 An3D-Asset &amp;Liability '!D430</f>
        <v>0</v>
      </c>
      <c r="E430" s="547">
        <f>'[8]RCB 3 An3D-Asset &amp;Liability '!E430</f>
        <v>0</v>
      </c>
      <c r="F430" s="545">
        <f>'[8]RCB 3 An3D-Asset &amp;Liability '!F430</f>
        <v>0</v>
      </c>
      <c r="G430" s="545">
        <f>'[8]RCB 3 An3D-Asset &amp;Liability '!G430</f>
        <v>0</v>
      </c>
      <c r="H430" s="545">
        <f>'[8]RCB 3 An3D-Asset &amp;Liability '!H430</f>
        <v>0</v>
      </c>
      <c r="I430" s="546">
        <f>'[8]RCB 3 An3D-Asset &amp;Liability '!I430</f>
        <v>0</v>
      </c>
      <c r="J430" s="547">
        <f>'[8]RCB 3 An3D-Asset &amp;Liability '!J430</f>
        <v>0</v>
      </c>
      <c r="K430" s="545">
        <f>'[8]RCB 3 An3D-Asset &amp;Liability '!K430</f>
        <v>0</v>
      </c>
      <c r="L430" s="545">
        <f>'[8]RCB 3 An3D-Asset &amp;Liability '!L430</f>
        <v>0</v>
      </c>
      <c r="M430" s="545">
        <f>'[8]RCB 3 An3D-Asset &amp;Liability '!M430</f>
        <v>0</v>
      </c>
      <c r="N430" s="546">
        <f>'[8]RCB 3 An3D-Asset &amp;Liability '!N430</f>
        <v>0</v>
      </c>
      <c r="O430" s="547">
        <f>'[8]RCB 3 An3D-Asset &amp;Liability '!O430</f>
        <v>0</v>
      </c>
      <c r="P430" s="545">
        <f>'[8]RCB 3 An3D-Asset &amp;Liability '!P430</f>
        <v>0</v>
      </c>
      <c r="Q430" s="546">
        <f>'[8]RCB 3 An3D-Asset &amp;Liability '!Q430</f>
        <v>0</v>
      </c>
      <c r="R430" s="547">
        <f>'[8]RCB 3 An3D-Asset &amp;Liability '!R430</f>
        <v>0</v>
      </c>
      <c r="S430" s="545">
        <f>'[8]RCB 3 An3D-Asset &amp;Liability '!S430</f>
        <v>0</v>
      </c>
      <c r="T430" s="545">
        <f>'[8]RCB 3 An3D-Asset &amp;Liability '!T430</f>
        <v>0</v>
      </c>
      <c r="U430" s="545">
        <f>'[8]RCB 3 An3D-Asset &amp;Liability '!U430</f>
        <v>0</v>
      </c>
      <c r="V430" s="546">
        <f>'[8]RCB 3 An3D-Asset &amp;Liability '!V430</f>
        <v>0</v>
      </c>
      <c r="W430" s="547">
        <f>'[8]RCB 3 An3D-Asset &amp;Liability '!W430</f>
        <v>0</v>
      </c>
      <c r="X430" s="545">
        <f>'[8]RCB 3 An3D-Asset &amp;Liability '!X430</f>
        <v>0</v>
      </c>
      <c r="Y430" s="546">
        <f>'[8]RCB 3 An3D-Asset &amp;Liability '!Y430</f>
        <v>0</v>
      </c>
      <c r="Z430" s="151"/>
      <c r="AA430" s="169">
        <f>'[8]RCB 3 An3D-Asset &amp;Liability '!AA430</f>
        <v>0</v>
      </c>
      <c r="AB430" s="170">
        <f>'[8]RCB 3 An3D-Asset &amp;Liability '!AB430</f>
        <v>0</v>
      </c>
      <c r="AC430" s="171">
        <f>'[8]RCB 3 An3D-Asset &amp;Liability '!AC430</f>
        <v>0</v>
      </c>
      <c r="AD430" s="169">
        <f>'[8]RCB 3 An3D-Asset &amp;Liability '!AD430</f>
        <v>0</v>
      </c>
      <c r="AE430" s="170">
        <f>'[8]RCB 3 An3D-Asset &amp;Liability '!AE430</f>
        <v>0</v>
      </c>
      <c r="AF430" s="170">
        <f>'[8]RCB 3 An3D-Asset &amp;Liability '!AF430</f>
        <v>0</v>
      </c>
      <c r="AG430" s="169">
        <f>'[8]RCB 3 An3D-Asset &amp;Liability '!AG430</f>
        <v>0</v>
      </c>
      <c r="AH430" s="170">
        <f>'[8]RCB 3 An3D-Asset &amp;Liability '!AH430</f>
        <v>0</v>
      </c>
      <c r="AI430" s="170">
        <f>'[8]RCB 3 An3D-Asset &amp;Liability '!AI430</f>
        <v>0</v>
      </c>
      <c r="AJ430" s="171">
        <f>'[8]RCB 3 An3D-Asset &amp;Liability '!AJ430</f>
        <v>0</v>
      </c>
      <c r="AK430" s="170">
        <f>'[8]RCB 3 An3D-Asset &amp;Liability '!AK430</f>
        <v>0</v>
      </c>
      <c r="AL430" s="170">
        <f>'[8]RCB 3 An3D-Asset &amp;Liability '!AL430</f>
        <v>0</v>
      </c>
      <c r="AM430" s="170">
        <f>'[8]RCB 3 An3D-Asset &amp;Liability '!AM430</f>
        <v>0</v>
      </c>
      <c r="AN430" s="169">
        <f>'[8]RCB 3 An3D-Asset &amp;Liability '!AN430</f>
        <v>0</v>
      </c>
      <c r="AO430" s="170">
        <f>'[8]RCB 3 An3D-Asset &amp;Liability '!AO430</f>
        <v>0</v>
      </c>
      <c r="AP430" s="171">
        <f>'[8]RCB 3 An3D-Asset &amp;Liability '!AP430</f>
        <v>0</v>
      </c>
    </row>
    <row r="431" spans="1:42">
      <c r="A431" s="168">
        <f>'[8]RCB 3 An3D-Asset &amp;Liability '!A431</f>
        <v>54789</v>
      </c>
      <c r="B431" s="545">
        <f>'[8]RCB 3 An3D-Asset &amp;Liability '!B431</f>
        <v>0</v>
      </c>
      <c r="C431" s="545">
        <f>'[8]RCB 3 An3D-Asset &amp;Liability '!C431</f>
        <v>0</v>
      </c>
      <c r="D431" s="546">
        <f>'[8]RCB 3 An3D-Asset &amp;Liability '!D431</f>
        <v>0</v>
      </c>
      <c r="E431" s="547">
        <f>'[8]RCB 3 An3D-Asset &amp;Liability '!E431</f>
        <v>0</v>
      </c>
      <c r="F431" s="545">
        <f>'[8]RCB 3 An3D-Asset &amp;Liability '!F431</f>
        <v>0</v>
      </c>
      <c r="G431" s="545">
        <f>'[8]RCB 3 An3D-Asset &amp;Liability '!G431</f>
        <v>0</v>
      </c>
      <c r="H431" s="545">
        <f>'[8]RCB 3 An3D-Asset &amp;Liability '!H431</f>
        <v>0</v>
      </c>
      <c r="I431" s="546">
        <f>'[8]RCB 3 An3D-Asset &amp;Liability '!I431</f>
        <v>0</v>
      </c>
      <c r="J431" s="547">
        <f>'[8]RCB 3 An3D-Asset &amp;Liability '!J431</f>
        <v>0</v>
      </c>
      <c r="K431" s="545">
        <f>'[8]RCB 3 An3D-Asset &amp;Liability '!K431</f>
        <v>0</v>
      </c>
      <c r="L431" s="545">
        <f>'[8]RCB 3 An3D-Asset &amp;Liability '!L431</f>
        <v>0</v>
      </c>
      <c r="M431" s="545">
        <f>'[8]RCB 3 An3D-Asset &amp;Liability '!M431</f>
        <v>0</v>
      </c>
      <c r="N431" s="546">
        <f>'[8]RCB 3 An3D-Asset &amp;Liability '!N431</f>
        <v>0</v>
      </c>
      <c r="O431" s="547">
        <f>'[8]RCB 3 An3D-Asset &amp;Liability '!O431</f>
        <v>0</v>
      </c>
      <c r="P431" s="545">
        <f>'[8]RCB 3 An3D-Asset &amp;Liability '!P431</f>
        <v>0</v>
      </c>
      <c r="Q431" s="546">
        <f>'[8]RCB 3 An3D-Asset &amp;Liability '!Q431</f>
        <v>0</v>
      </c>
      <c r="R431" s="547">
        <f>'[8]RCB 3 An3D-Asset &amp;Liability '!R431</f>
        <v>0</v>
      </c>
      <c r="S431" s="545">
        <f>'[8]RCB 3 An3D-Asset &amp;Liability '!S431</f>
        <v>0</v>
      </c>
      <c r="T431" s="545">
        <f>'[8]RCB 3 An3D-Asset &amp;Liability '!T431</f>
        <v>0</v>
      </c>
      <c r="U431" s="545">
        <f>'[8]RCB 3 An3D-Asset &amp;Liability '!U431</f>
        <v>0</v>
      </c>
      <c r="V431" s="546">
        <f>'[8]RCB 3 An3D-Asset &amp;Liability '!V431</f>
        <v>0</v>
      </c>
      <c r="W431" s="547">
        <f>'[8]RCB 3 An3D-Asset &amp;Liability '!W431</f>
        <v>0</v>
      </c>
      <c r="X431" s="545">
        <f>'[8]RCB 3 An3D-Asset &amp;Liability '!X431</f>
        <v>0</v>
      </c>
      <c r="Y431" s="546">
        <f>'[8]RCB 3 An3D-Asset &amp;Liability '!Y431</f>
        <v>0</v>
      </c>
      <c r="Z431" s="151"/>
      <c r="AA431" s="169">
        <f>'[8]RCB 3 An3D-Asset &amp;Liability '!AA431</f>
        <v>0</v>
      </c>
      <c r="AB431" s="170">
        <f>'[8]RCB 3 An3D-Asset &amp;Liability '!AB431</f>
        <v>0</v>
      </c>
      <c r="AC431" s="171">
        <f>'[8]RCB 3 An3D-Asset &amp;Liability '!AC431</f>
        <v>0</v>
      </c>
      <c r="AD431" s="169">
        <f>'[8]RCB 3 An3D-Asset &amp;Liability '!AD431</f>
        <v>0</v>
      </c>
      <c r="AE431" s="170">
        <f>'[8]RCB 3 An3D-Asset &amp;Liability '!AE431</f>
        <v>0</v>
      </c>
      <c r="AF431" s="170">
        <f>'[8]RCB 3 An3D-Asset &amp;Liability '!AF431</f>
        <v>0</v>
      </c>
      <c r="AG431" s="169">
        <f>'[8]RCB 3 An3D-Asset &amp;Liability '!AG431</f>
        <v>0</v>
      </c>
      <c r="AH431" s="170">
        <f>'[8]RCB 3 An3D-Asset &amp;Liability '!AH431</f>
        <v>0</v>
      </c>
      <c r="AI431" s="170">
        <f>'[8]RCB 3 An3D-Asset &amp;Liability '!AI431</f>
        <v>0</v>
      </c>
      <c r="AJ431" s="171">
        <f>'[8]RCB 3 An3D-Asset &amp;Liability '!AJ431</f>
        <v>0</v>
      </c>
      <c r="AK431" s="170">
        <f>'[8]RCB 3 An3D-Asset &amp;Liability '!AK431</f>
        <v>0</v>
      </c>
      <c r="AL431" s="170">
        <f>'[8]RCB 3 An3D-Asset &amp;Liability '!AL431</f>
        <v>0</v>
      </c>
      <c r="AM431" s="170">
        <f>'[8]RCB 3 An3D-Asset &amp;Liability '!AM431</f>
        <v>0</v>
      </c>
      <c r="AN431" s="169">
        <f>'[8]RCB 3 An3D-Asset &amp;Liability '!AN431</f>
        <v>0</v>
      </c>
      <c r="AO431" s="170">
        <f>'[8]RCB 3 An3D-Asset &amp;Liability '!AO431</f>
        <v>0</v>
      </c>
      <c r="AP431" s="171">
        <f>'[8]RCB 3 An3D-Asset &amp;Liability '!AP431</f>
        <v>0</v>
      </c>
    </row>
    <row r="432" spans="1:42">
      <c r="A432" s="168">
        <f>'[8]RCB 3 An3D-Asset &amp;Liability '!A432</f>
        <v>0</v>
      </c>
      <c r="B432" s="545">
        <f>'[8]RCB 3 An3D-Asset &amp;Liability '!B432</f>
        <v>0</v>
      </c>
      <c r="C432" s="545">
        <f>'[8]RCB 3 An3D-Asset &amp;Liability '!C432</f>
        <v>0</v>
      </c>
      <c r="D432" s="546">
        <f>'[8]RCB 3 An3D-Asset &amp;Liability '!D432</f>
        <v>0</v>
      </c>
      <c r="E432" s="547">
        <f>'[8]RCB 3 An3D-Asset &amp;Liability '!E432</f>
        <v>0</v>
      </c>
      <c r="F432" s="545">
        <f>'[8]RCB 3 An3D-Asset &amp;Liability '!F432</f>
        <v>0</v>
      </c>
      <c r="G432" s="545">
        <f>'[8]RCB 3 An3D-Asset &amp;Liability '!G432</f>
        <v>0</v>
      </c>
      <c r="H432" s="545">
        <f>'[8]RCB 3 An3D-Asset &amp;Liability '!H432</f>
        <v>0</v>
      </c>
      <c r="I432" s="546">
        <f>'[8]RCB 3 An3D-Asset &amp;Liability '!I432</f>
        <v>0</v>
      </c>
      <c r="J432" s="547">
        <f>'[8]RCB 3 An3D-Asset &amp;Liability '!J432</f>
        <v>0</v>
      </c>
      <c r="K432" s="545">
        <f>'[8]RCB 3 An3D-Asset &amp;Liability '!K432</f>
        <v>0</v>
      </c>
      <c r="L432" s="545">
        <f>'[8]RCB 3 An3D-Asset &amp;Liability '!L432</f>
        <v>0</v>
      </c>
      <c r="M432" s="545">
        <f>'[8]RCB 3 An3D-Asset &amp;Liability '!M432</f>
        <v>0</v>
      </c>
      <c r="N432" s="546">
        <f>'[8]RCB 3 An3D-Asset &amp;Liability '!N432</f>
        <v>0</v>
      </c>
      <c r="O432" s="547">
        <f>'[8]RCB 3 An3D-Asset &amp;Liability '!O432</f>
        <v>0</v>
      </c>
      <c r="P432" s="545">
        <f>'[8]RCB 3 An3D-Asset &amp;Liability '!P432</f>
        <v>0</v>
      </c>
      <c r="Q432" s="546">
        <f>'[8]RCB 3 An3D-Asset &amp;Liability '!Q432</f>
        <v>0</v>
      </c>
      <c r="R432" s="547">
        <f>'[8]RCB 3 An3D-Asset &amp;Liability '!R432</f>
        <v>0</v>
      </c>
      <c r="S432" s="545">
        <f>'[8]RCB 3 An3D-Asset &amp;Liability '!S432</f>
        <v>0</v>
      </c>
      <c r="T432" s="545">
        <f>'[8]RCB 3 An3D-Asset &amp;Liability '!T432</f>
        <v>0</v>
      </c>
      <c r="U432" s="545">
        <f>'[8]RCB 3 An3D-Asset &amp;Liability '!U432</f>
        <v>0</v>
      </c>
      <c r="V432" s="546">
        <f>'[8]RCB 3 An3D-Asset &amp;Liability '!V432</f>
        <v>0</v>
      </c>
      <c r="W432" s="547">
        <f>'[8]RCB 3 An3D-Asset &amp;Liability '!W432</f>
        <v>0</v>
      </c>
      <c r="X432" s="545">
        <f>'[8]RCB 3 An3D-Asset &amp;Liability '!X432</f>
        <v>0</v>
      </c>
      <c r="Y432" s="546">
        <f>'[8]RCB 3 An3D-Asset &amp;Liability '!Y432</f>
        <v>0</v>
      </c>
      <c r="Z432" s="151"/>
      <c r="AA432" s="169">
        <f>'[8]RCB 3 An3D-Asset &amp;Liability '!AA432</f>
        <v>0</v>
      </c>
      <c r="AB432" s="170">
        <f>'[8]RCB 3 An3D-Asset &amp;Liability '!AB432</f>
        <v>0</v>
      </c>
      <c r="AC432" s="171">
        <f>'[8]RCB 3 An3D-Asset &amp;Liability '!AC432</f>
        <v>0</v>
      </c>
      <c r="AD432" s="169">
        <f>'[8]RCB 3 An3D-Asset &amp;Liability '!AD432</f>
        <v>0</v>
      </c>
      <c r="AE432" s="170">
        <f>'[8]RCB 3 An3D-Asset &amp;Liability '!AE432</f>
        <v>0</v>
      </c>
      <c r="AF432" s="170">
        <f>'[8]RCB 3 An3D-Asset &amp;Liability '!AF432</f>
        <v>0</v>
      </c>
      <c r="AG432" s="169">
        <f>'[8]RCB 3 An3D-Asset &amp;Liability '!AG432</f>
        <v>0</v>
      </c>
      <c r="AH432" s="170">
        <f>'[8]RCB 3 An3D-Asset &amp;Liability '!AH432</f>
        <v>0</v>
      </c>
      <c r="AI432" s="170">
        <f>'[8]RCB 3 An3D-Asset &amp;Liability '!AI432</f>
        <v>0</v>
      </c>
      <c r="AJ432" s="171">
        <f>'[8]RCB 3 An3D-Asset &amp;Liability '!AJ432</f>
        <v>0</v>
      </c>
      <c r="AK432" s="170">
        <f>'[8]RCB 3 An3D-Asset &amp;Liability '!AK432</f>
        <v>0</v>
      </c>
      <c r="AL432" s="170">
        <f>'[8]RCB 3 An3D-Asset &amp;Liability '!AL432</f>
        <v>0</v>
      </c>
      <c r="AM432" s="170">
        <f>'[8]RCB 3 An3D-Asset &amp;Liability '!AM432</f>
        <v>0</v>
      </c>
      <c r="AN432" s="169">
        <f>'[8]RCB 3 An3D-Asset &amp;Liability '!AN432</f>
        <v>0</v>
      </c>
      <c r="AO432" s="170">
        <f>'[8]RCB 3 An3D-Asset &amp;Liability '!AO432</f>
        <v>0</v>
      </c>
      <c r="AP432" s="171">
        <f>'[8]RCB 3 An3D-Asset &amp;Liability '!AP432</f>
        <v>0</v>
      </c>
    </row>
    <row r="433" spans="1:42">
      <c r="A433" s="168">
        <f>'[8]RCB 3 An3D-Asset &amp;Liability '!A433</f>
        <v>0</v>
      </c>
      <c r="B433" s="545">
        <f>'[8]RCB 3 An3D-Asset &amp;Liability '!B433</f>
        <v>0</v>
      </c>
      <c r="C433" s="545">
        <f>'[8]RCB 3 An3D-Asset &amp;Liability '!C433</f>
        <v>0</v>
      </c>
      <c r="D433" s="546">
        <f>'[8]RCB 3 An3D-Asset &amp;Liability '!D433</f>
        <v>0</v>
      </c>
      <c r="E433" s="547">
        <f>'[8]RCB 3 An3D-Asset &amp;Liability '!E433</f>
        <v>0</v>
      </c>
      <c r="F433" s="545">
        <f>'[8]RCB 3 An3D-Asset &amp;Liability '!F433</f>
        <v>0</v>
      </c>
      <c r="G433" s="545">
        <f>'[8]RCB 3 An3D-Asset &amp;Liability '!G433</f>
        <v>0</v>
      </c>
      <c r="H433" s="545">
        <f>'[8]RCB 3 An3D-Asset &amp;Liability '!H433</f>
        <v>0</v>
      </c>
      <c r="I433" s="546">
        <f>'[8]RCB 3 An3D-Asset &amp;Liability '!I433</f>
        <v>0</v>
      </c>
      <c r="J433" s="547">
        <f>'[8]RCB 3 An3D-Asset &amp;Liability '!J433</f>
        <v>0</v>
      </c>
      <c r="K433" s="545">
        <f>'[8]RCB 3 An3D-Asset &amp;Liability '!K433</f>
        <v>0</v>
      </c>
      <c r="L433" s="545">
        <f>'[8]RCB 3 An3D-Asset &amp;Liability '!L433</f>
        <v>0</v>
      </c>
      <c r="M433" s="545">
        <f>'[8]RCB 3 An3D-Asset &amp;Liability '!M433</f>
        <v>0</v>
      </c>
      <c r="N433" s="546">
        <f>'[8]RCB 3 An3D-Asset &amp;Liability '!N433</f>
        <v>0</v>
      </c>
      <c r="O433" s="547">
        <f>'[8]RCB 3 An3D-Asset &amp;Liability '!O433</f>
        <v>0</v>
      </c>
      <c r="P433" s="545">
        <f>'[8]RCB 3 An3D-Asset &amp;Liability '!P433</f>
        <v>0</v>
      </c>
      <c r="Q433" s="546">
        <f>'[8]RCB 3 An3D-Asset &amp;Liability '!Q433</f>
        <v>0</v>
      </c>
      <c r="R433" s="547">
        <f>'[8]RCB 3 An3D-Asset &amp;Liability '!R433</f>
        <v>0</v>
      </c>
      <c r="S433" s="545">
        <f>'[8]RCB 3 An3D-Asset &amp;Liability '!S433</f>
        <v>0</v>
      </c>
      <c r="T433" s="545">
        <f>'[8]RCB 3 An3D-Asset &amp;Liability '!T433</f>
        <v>0</v>
      </c>
      <c r="U433" s="545">
        <f>'[8]RCB 3 An3D-Asset &amp;Liability '!U433</f>
        <v>0</v>
      </c>
      <c r="V433" s="546">
        <f>'[8]RCB 3 An3D-Asset &amp;Liability '!V433</f>
        <v>0</v>
      </c>
      <c r="W433" s="547">
        <f>'[8]RCB 3 An3D-Asset &amp;Liability '!W433</f>
        <v>0</v>
      </c>
      <c r="X433" s="545">
        <f>'[8]RCB 3 An3D-Asset &amp;Liability '!X433</f>
        <v>0</v>
      </c>
      <c r="Y433" s="546">
        <f>'[8]RCB 3 An3D-Asset &amp;Liability '!Y433</f>
        <v>0</v>
      </c>
      <c r="Z433" s="151"/>
      <c r="AA433" s="169">
        <f>'[8]RCB 3 An3D-Asset &amp;Liability '!AA433</f>
        <v>0</v>
      </c>
      <c r="AB433" s="170">
        <f>'[8]RCB 3 An3D-Asset &amp;Liability '!AB433</f>
        <v>0</v>
      </c>
      <c r="AC433" s="171">
        <f>'[8]RCB 3 An3D-Asset &amp;Liability '!AC433</f>
        <v>0</v>
      </c>
      <c r="AD433" s="169">
        <f>'[8]RCB 3 An3D-Asset &amp;Liability '!AD433</f>
        <v>0</v>
      </c>
      <c r="AE433" s="170">
        <f>'[8]RCB 3 An3D-Asset &amp;Liability '!AE433</f>
        <v>0</v>
      </c>
      <c r="AF433" s="170">
        <f>'[8]RCB 3 An3D-Asset &amp;Liability '!AF433</f>
        <v>0</v>
      </c>
      <c r="AG433" s="169">
        <f>'[8]RCB 3 An3D-Asset &amp;Liability '!AG433</f>
        <v>0</v>
      </c>
      <c r="AH433" s="170">
        <f>'[8]RCB 3 An3D-Asset &amp;Liability '!AH433</f>
        <v>0</v>
      </c>
      <c r="AI433" s="170">
        <f>'[8]RCB 3 An3D-Asset &amp;Liability '!AI433</f>
        <v>0</v>
      </c>
      <c r="AJ433" s="171">
        <f>'[8]RCB 3 An3D-Asset &amp;Liability '!AJ433</f>
        <v>0</v>
      </c>
      <c r="AK433" s="170">
        <f>'[8]RCB 3 An3D-Asset &amp;Liability '!AK433</f>
        <v>0</v>
      </c>
      <c r="AL433" s="170">
        <f>'[8]RCB 3 An3D-Asset &amp;Liability '!AL433</f>
        <v>0</v>
      </c>
      <c r="AM433" s="170">
        <f>'[8]RCB 3 An3D-Asset &amp;Liability '!AM433</f>
        <v>0</v>
      </c>
      <c r="AN433" s="169">
        <f>'[8]RCB 3 An3D-Asset &amp;Liability '!AN433</f>
        <v>0</v>
      </c>
      <c r="AO433" s="170">
        <f>'[8]RCB 3 An3D-Asset &amp;Liability '!AO433</f>
        <v>0</v>
      </c>
      <c r="AP433" s="171">
        <f>'[8]RCB 3 An3D-Asset &amp;Liability '!AP433</f>
        <v>0</v>
      </c>
    </row>
    <row r="434" spans="1:42">
      <c r="A434" s="168">
        <f>'[8]RCB 3 An3D-Asset &amp;Liability '!A434</f>
        <v>0</v>
      </c>
      <c r="B434" s="545">
        <f>'[8]RCB 3 An3D-Asset &amp;Liability '!B434</f>
        <v>0</v>
      </c>
      <c r="C434" s="545">
        <f>'[8]RCB 3 An3D-Asset &amp;Liability '!C434</f>
        <v>0</v>
      </c>
      <c r="D434" s="546">
        <f>'[8]RCB 3 An3D-Asset &amp;Liability '!D434</f>
        <v>0</v>
      </c>
      <c r="E434" s="547">
        <f>'[8]RCB 3 An3D-Asset &amp;Liability '!E434</f>
        <v>0</v>
      </c>
      <c r="F434" s="545">
        <f>'[8]RCB 3 An3D-Asset &amp;Liability '!F434</f>
        <v>0</v>
      </c>
      <c r="G434" s="545">
        <f>'[8]RCB 3 An3D-Asset &amp;Liability '!G434</f>
        <v>0</v>
      </c>
      <c r="H434" s="545">
        <f>'[8]RCB 3 An3D-Asset &amp;Liability '!H434</f>
        <v>0</v>
      </c>
      <c r="I434" s="546">
        <f>'[8]RCB 3 An3D-Asset &amp;Liability '!I434</f>
        <v>0</v>
      </c>
      <c r="J434" s="547">
        <f>'[8]RCB 3 An3D-Asset &amp;Liability '!J434</f>
        <v>0</v>
      </c>
      <c r="K434" s="545">
        <f>'[8]RCB 3 An3D-Asset &amp;Liability '!K434</f>
        <v>0</v>
      </c>
      <c r="L434" s="545">
        <f>'[8]RCB 3 An3D-Asset &amp;Liability '!L434</f>
        <v>0</v>
      </c>
      <c r="M434" s="545">
        <f>'[8]RCB 3 An3D-Asset &amp;Liability '!M434</f>
        <v>0</v>
      </c>
      <c r="N434" s="546">
        <f>'[8]RCB 3 An3D-Asset &amp;Liability '!N434</f>
        <v>0</v>
      </c>
      <c r="O434" s="547">
        <f>'[8]RCB 3 An3D-Asset &amp;Liability '!O434</f>
        <v>0</v>
      </c>
      <c r="P434" s="545">
        <f>'[8]RCB 3 An3D-Asset &amp;Liability '!P434</f>
        <v>0</v>
      </c>
      <c r="Q434" s="546">
        <f>'[8]RCB 3 An3D-Asset &amp;Liability '!Q434</f>
        <v>0</v>
      </c>
      <c r="R434" s="547">
        <f>'[8]RCB 3 An3D-Asset &amp;Liability '!R434</f>
        <v>0</v>
      </c>
      <c r="S434" s="545">
        <f>'[8]RCB 3 An3D-Asset &amp;Liability '!S434</f>
        <v>0</v>
      </c>
      <c r="T434" s="545">
        <f>'[8]RCB 3 An3D-Asset &amp;Liability '!T434</f>
        <v>0</v>
      </c>
      <c r="U434" s="545">
        <f>'[8]RCB 3 An3D-Asset &amp;Liability '!U434</f>
        <v>0</v>
      </c>
      <c r="V434" s="546">
        <f>'[8]RCB 3 An3D-Asset &amp;Liability '!V434</f>
        <v>0</v>
      </c>
      <c r="W434" s="547">
        <f>'[8]RCB 3 An3D-Asset &amp;Liability '!W434</f>
        <v>0</v>
      </c>
      <c r="X434" s="545">
        <f>'[8]RCB 3 An3D-Asset &amp;Liability '!X434</f>
        <v>0</v>
      </c>
      <c r="Y434" s="546">
        <f>'[8]RCB 3 An3D-Asset &amp;Liability '!Y434</f>
        <v>0</v>
      </c>
      <c r="Z434" s="151"/>
      <c r="AA434" s="169">
        <f>'[8]RCB 3 An3D-Asset &amp;Liability '!AA434</f>
        <v>0</v>
      </c>
      <c r="AB434" s="170">
        <f>'[8]RCB 3 An3D-Asset &amp;Liability '!AB434</f>
        <v>0</v>
      </c>
      <c r="AC434" s="171">
        <f>'[8]RCB 3 An3D-Asset &amp;Liability '!AC434</f>
        <v>0</v>
      </c>
      <c r="AD434" s="169">
        <f>'[8]RCB 3 An3D-Asset &amp;Liability '!AD434</f>
        <v>0</v>
      </c>
      <c r="AE434" s="170">
        <f>'[8]RCB 3 An3D-Asset &amp;Liability '!AE434</f>
        <v>0</v>
      </c>
      <c r="AF434" s="170">
        <f>'[8]RCB 3 An3D-Asset &amp;Liability '!AF434</f>
        <v>0</v>
      </c>
      <c r="AG434" s="169">
        <f>'[8]RCB 3 An3D-Asset &amp;Liability '!AG434</f>
        <v>0</v>
      </c>
      <c r="AH434" s="170">
        <f>'[8]RCB 3 An3D-Asset &amp;Liability '!AH434</f>
        <v>0</v>
      </c>
      <c r="AI434" s="170">
        <f>'[8]RCB 3 An3D-Asset &amp;Liability '!AI434</f>
        <v>0</v>
      </c>
      <c r="AJ434" s="171">
        <f>'[8]RCB 3 An3D-Asset &amp;Liability '!AJ434</f>
        <v>0</v>
      </c>
      <c r="AK434" s="170">
        <f>'[8]RCB 3 An3D-Asset &amp;Liability '!AK434</f>
        <v>0</v>
      </c>
      <c r="AL434" s="170">
        <f>'[8]RCB 3 An3D-Asset &amp;Liability '!AL434</f>
        <v>0</v>
      </c>
      <c r="AM434" s="170">
        <f>'[8]RCB 3 An3D-Asset &amp;Liability '!AM434</f>
        <v>0</v>
      </c>
      <c r="AN434" s="169">
        <f>'[8]RCB 3 An3D-Asset &amp;Liability '!AN434</f>
        <v>0</v>
      </c>
      <c r="AO434" s="170">
        <f>'[8]RCB 3 An3D-Asset &amp;Liability '!AO434</f>
        <v>0</v>
      </c>
      <c r="AP434" s="171">
        <f>'[8]RCB 3 An3D-Asset &amp;Liability '!AP434</f>
        <v>0</v>
      </c>
    </row>
    <row r="435" spans="1:42">
      <c r="A435" s="168">
        <f>'[8]RCB 3 An3D-Asset &amp;Liability '!A435</f>
        <v>0</v>
      </c>
      <c r="B435" s="545">
        <f>'[8]RCB 3 An3D-Asset &amp;Liability '!B435</f>
        <v>0</v>
      </c>
      <c r="C435" s="545">
        <f>'[8]RCB 3 An3D-Asset &amp;Liability '!C435</f>
        <v>0</v>
      </c>
      <c r="D435" s="546">
        <f>'[8]RCB 3 An3D-Asset &amp;Liability '!D435</f>
        <v>0</v>
      </c>
      <c r="E435" s="547">
        <f>'[8]RCB 3 An3D-Asset &amp;Liability '!E435</f>
        <v>0</v>
      </c>
      <c r="F435" s="545">
        <f>'[8]RCB 3 An3D-Asset &amp;Liability '!F435</f>
        <v>0</v>
      </c>
      <c r="G435" s="545">
        <f>'[8]RCB 3 An3D-Asset &amp;Liability '!G435</f>
        <v>0</v>
      </c>
      <c r="H435" s="545">
        <f>'[8]RCB 3 An3D-Asset &amp;Liability '!H435</f>
        <v>0</v>
      </c>
      <c r="I435" s="546">
        <f>'[8]RCB 3 An3D-Asset &amp;Liability '!I435</f>
        <v>0</v>
      </c>
      <c r="J435" s="547">
        <f>'[8]RCB 3 An3D-Asset &amp;Liability '!J435</f>
        <v>0</v>
      </c>
      <c r="K435" s="545">
        <f>'[8]RCB 3 An3D-Asset &amp;Liability '!K435</f>
        <v>0</v>
      </c>
      <c r="L435" s="545">
        <f>'[8]RCB 3 An3D-Asset &amp;Liability '!L435</f>
        <v>0</v>
      </c>
      <c r="M435" s="545">
        <f>'[8]RCB 3 An3D-Asset &amp;Liability '!M435</f>
        <v>0</v>
      </c>
      <c r="N435" s="546">
        <f>'[8]RCB 3 An3D-Asset &amp;Liability '!N435</f>
        <v>0</v>
      </c>
      <c r="O435" s="547">
        <f>'[8]RCB 3 An3D-Asset &amp;Liability '!O435</f>
        <v>0</v>
      </c>
      <c r="P435" s="545">
        <f>'[8]RCB 3 An3D-Asset &amp;Liability '!P435</f>
        <v>0</v>
      </c>
      <c r="Q435" s="546">
        <f>'[8]RCB 3 An3D-Asset &amp;Liability '!Q435</f>
        <v>0</v>
      </c>
      <c r="R435" s="547">
        <f>'[8]RCB 3 An3D-Asset &amp;Liability '!R435</f>
        <v>0</v>
      </c>
      <c r="S435" s="545">
        <f>'[8]RCB 3 An3D-Asset &amp;Liability '!S435</f>
        <v>0</v>
      </c>
      <c r="T435" s="545">
        <f>'[8]RCB 3 An3D-Asset &amp;Liability '!T435</f>
        <v>0</v>
      </c>
      <c r="U435" s="545">
        <f>'[8]RCB 3 An3D-Asset &amp;Liability '!U435</f>
        <v>0</v>
      </c>
      <c r="V435" s="546">
        <f>'[8]RCB 3 An3D-Asset &amp;Liability '!V435</f>
        <v>0</v>
      </c>
      <c r="W435" s="547">
        <f>'[8]RCB 3 An3D-Asset &amp;Liability '!W435</f>
        <v>0</v>
      </c>
      <c r="X435" s="545">
        <f>'[8]RCB 3 An3D-Asset &amp;Liability '!X435</f>
        <v>0</v>
      </c>
      <c r="Y435" s="546">
        <f>'[8]RCB 3 An3D-Asset &amp;Liability '!Y435</f>
        <v>0</v>
      </c>
      <c r="Z435" s="151"/>
      <c r="AA435" s="169">
        <f>'[8]RCB 3 An3D-Asset &amp;Liability '!AA435</f>
        <v>0</v>
      </c>
      <c r="AB435" s="170">
        <f>'[8]RCB 3 An3D-Asset &amp;Liability '!AB435</f>
        <v>0</v>
      </c>
      <c r="AC435" s="171">
        <f>'[8]RCB 3 An3D-Asset &amp;Liability '!AC435</f>
        <v>0</v>
      </c>
      <c r="AD435" s="169">
        <f>'[8]RCB 3 An3D-Asset &amp;Liability '!AD435</f>
        <v>0</v>
      </c>
      <c r="AE435" s="170">
        <f>'[8]RCB 3 An3D-Asset &amp;Liability '!AE435</f>
        <v>0</v>
      </c>
      <c r="AF435" s="170">
        <f>'[8]RCB 3 An3D-Asset &amp;Liability '!AF435</f>
        <v>0</v>
      </c>
      <c r="AG435" s="169">
        <f>'[8]RCB 3 An3D-Asset &amp;Liability '!AG435</f>
        <v>0</v>
      </c>
      <c r="AH435" s="170">
        <f>'[8]RCB 3 An3D-Asset &amp;Liability '!AH435</f>
        <v>0</v>
      </c>
      <c r="AI435" s="170">
        <f>'[8]RCB 3 An3D-Asset &amp;Liability '!AI435</f>
        <v>0</v>
      </c>
      <c r="AJ435" s="171">
        <f>'[8]RCB 3 An3D-Asset &amp;Liability '!AJ435</f>
        <v>0</v>
      </c>
      <c r="AK435" s="170">
        <f>'[8]RCB 3 An3D-Asset &amp;Liability '!AK435</f>
        <v>0</v>
      </c>
      <c r="AL435" s="170">
        <f>'[8]RCB 3 An3D-Asset &amp;Liability '!AL435</f>
        <v>0</v>
      </c>
      <c r="AM435" s="170">
        <f>'[8]RCB 3 An3D-Asset &amp;Liability '!AM435</f>
        <v>0</v>
      </c>
      <c r="AN435" s="169">
        <f>'[8]RCB 3 An3D-Asset &amp;Liability '!AN435</f>
        <v>0</v>
      </c>
      <c r="AO435" s="170">
        <f>'[8]RCB 3 An3D-Asset &amp;Liability '!AO435</f>
        <v>0</v>
      </c>
      <c r="AP435" s="171">
        <f>'[8]RCB 3 An3D-Asset &amp;Liability '!AP435</f>
        <v>0</v>
      </c>
    </row>
    <row r="436" spans="1:42">
      <c r="A436" s="168">
        <f>'[8]RCB 3 An3D-Asset &amp;Liability '!A436</f>
        <v>0</v>
      </c>
      <c r="B436" s="545">
        <f>'[8]RCB 3 An3D-Asset &amp;Liability '!B436</f>
        <v>0</v>
      </c>
      <c r="C436" s="545">
        <f>'[8]RCB 3 An3D-Asset &amp;Liability '!C436</f>
        <v>0</v>
      </c>
      <c r="D436" s="546">
        <f>'[8]RCB 3 An3D-Asset &amp;Liability '!D436</f>
        <v>0</v>
      </c>
      <c r="E436" s="547">
        <f>'[8]RCB 3 An3D-Asset &amp;Liability '!E436</f>
        <v>0</v>
      </c>
      <c r="F436" s="545">
        <f>'[8]RCB 3 An3D-Asset &amp;Liability '!F436</f>
        <v>0</v>
      </c>
      <c r="G436" s="545">
        <f>'[8]RCB 3 An3D-Asset &amp;Liability '!G436</f>
        <v>0</v>
      </c>
      <c r="H436" s="545">
        <f>'[8]RCB 3 An3D-Asset &amp;Liability '!H436</f>
        <v>0</v>
      </c>
      <c r="I436" s="546">
        <f>'[8]RCB 3 An3D-Asset &amp;Liability '!I436</f>
        <v>0</v>
      </c>
      <c r="J436" s="547">
        <f>'[8]RCB 3 An3D-Asset &amp;Liability '!J436</f>
        <v>0</v>
      </c>
      <c r="K436" s="545">
        <f>'[8]RCB 3 An3D-Asset &amp;Liability '!K436</f>
        <v>0</v>
      </c>
      <c r="L436" s="545">
        <f>'[8]RCB 3 An3D-Asset &amp;Liability '!L436</f>
        <v>0</v>
      </c>
      <c r="M436" s="545">
        <f>'[8]RCB 3 An3D-Asset &amp;Liability '!M436</f>
        <v>0</v>
      </c>
      <c r="N436" s="546">
        <f>'[8]RCB 3 An3D-Asset &amp;Liability '!N436</f>
        <v>0</v>
      </c>
      <c r="O436" s="547">
        <f>'[8]RCB 3 An3D-Asset &amp;Liability '!O436</f>
        <v>0</v>
      </c>
      <c r="P436" s="545">
        <f>'[8]RCB 3 An3D-Asset &amp;Liability '!P436</f>
        <v>0</v>
      </c>
      <c r="Q436" s="546">
        <f>'[8]RCB 3 An3D-Asset &amp;Liability '!Q436</f>
        <v>0</v>
      </c>
      <c r="R436" s="547">
        <f>'[8]RCB 3 An3D-Asset &amp;Liability '!R436</f>
        <v>0</v>
      </c>
      <c r="S436" s="545">
        <f>'[8]RCB 3 An3D-Asset &amp;Liability '!S436</f>
        <v>0</v>
      </c>
      <c r="T436" s="545">
        <f>'[8]RCB 3 An3D-Asset &amp;Liability '!T436</f>
        <v>0</v>
      </c>
      <c r="U436" s="545">
        <f>'[8]RCB 3 An3D-Asset &amp;Liability '!U436</f>
        <v>0</v>
      </c>
      <c r="V436" s="546">
        <f>'[8]RCB 3 An3D-Asset &amp;Liability '!V436</f>
        <v>0</v>
      </c>
      <c r="W436" s="547">
        <f>'[8]RCB 3 An3D-Asset &amp;Liability '!W436</f>
        <v>0</v>
      </c>
      <c r="X436" s="545">
        <f>'[8]RCB 3 An3D-Asset &amp;Liability '!X436</f>
        <v>0</v>
      </c>
      <c r="Y436" s="546">
        <f>'[8]RCB 3 An3D-Asset &amp;Liability '!Y436</f>
        <v>0</v>
      </c>
      <c r="Z436" s="151"/>
      <c r="AA436" s="169">
        <f>'[8]RCB 3 An3D-Asset &amp;Liability '!AA436</f>
        <v>0</v>
      </c>
      <c r="AB436" s="170">
        <f>'[8]RCB 3 An3D-Asset &amp;Liability '!AB436</f>
        <v>0</v>
      </c>
      <c r="AC436" s="171">
        <f>'[8]RCB 3 An3D-Asset &amp;Liability '!AC436</f>
        <v>0</v>
      </c>
      <c r="AD436" s="169">
        <f>'[8]RCB 3 An3D-Asset &amp;Liability '!AD436</f>
        <v>0</v>
      </c>
      <c r="AE436" s="170">
        <f>'[8]RCB 3 An3D-Asset &amp;Liability '!AE436</f>
        <v>0</v>
      </c>
      <c r="AF436" s="170">
        <f>'[8]RCB 3 An3D-Asset &amp;Liability '!AF436</f>
        <v>0</v>
      </c>
      <c r="AG436" s="169">
        <f>'[8]RCB 3 An3D-Asset &amp;Liability '!AG436</f>
        <v>0</v>
      </c>
      <c r="AH436" s="170">
        <f>'[8]RCB 3 An3D-Asset &amp;Liability '!AH436</f>
        <v>0</v>
      </c>
      <c r="AI436" s="170">
        <f>'[8]RCB 3 An3D-Asset &amp;Liability '!AI436</f>
        <v>0</v>
      </c>
      <c r="AJ436" s="171">
        <f>'[8]RCB 3 An3D-Asset &amp;Liability '!AJ436</f>
        <v>0</v>
      </c>
      <c r="AK436" s="170">
        <f>'[8]RCB 3 An3D-Asset &amp;Liability '!AK436</f>
        <v>0</v>
      </c>
      <c r="AL436" s="170">
        <f>'[8]RCB 3 An3D-Asset &amp;Liability '!AL436</f>
        <v>0</v>
      </c>
      <c r="AM436" s="170">
        <f>'[8]RCB 3 An3D-Asset &amp;Liability '!AM436</f>
        <v>0</v>
      </c>
      <c r="AN436" s="169">
        <f>'[8]RCB 3 An3D-Asset &amp;Liability '!AN436</f>
        <v>0</v>
      </c>
      <c r="AO436" s="170">
        <f>'[8]RCB 3 An3D-Asset &amp;Liability '!AO436</f>
        <v>0</v>
      </c>
      <c r="AP436" s="171">
        <f>'[8]RCB 3 An3D-Asset &amp;Liability '!AP436</f>
        <v>0</v>
      </c>
    </row>
    <row r="437" spans="1:42">
      <c r="A437" s="168">
        <f>'[8]RCB 3 An3D-Asset &amp;Liability '!A437</f>
        <v>0</v>
      </c>
      <c r="B437" s="545">
        <f>'[8]RCB 3 An3D-Asset &amp;Liability '!B437</f>
        <v>0</v>
      </c>
      <c r="C437" s="545">
        <f>'[8]RCB 3 An3D-Asset &amp;Liability '!C437</f>
        <v>0</v>
      </c>
      <c r="D437" s="546">
        <f>'[8]RCB 3 An3D-Asset &amp;Liability '!D437</f>
        <v>0</v>
      </c>
      <c r="E437" s="547">
        <f>'[8]RCB 3 An3D-Asset &amp;Liability '!E437</f>
        <v>0</v>
      </c>
      <c r="F437" s="545">
        <f>'[8]RCB 3 An3D-Asset &amp;Liability '!F437</f>
        <v>0</v>
      </c>
      <c r="G437" s="545">
        <f>'[8]RCB 3 An3D-Asset &amp;Liability '!G437</f>
        <v>0</v>
      </c>
      <c r="H437" s="545">
        <f>'[8]RCB 3 An3D-Asset &amp;Liability '!H437</f>
        <v>0</v>
      </c>
      <c r="I437" s="546">
        <f>'[8]RCB 3 An3D-Asset &amp;Liability '!I437</f>
        <v>0</v>
      </c>
      <c r="J437" s="547">
        <f>'[8]RCB 3 An3D-Asset &amp;Liability '!J437</f>
        <v>0</v>
      </c>
      <c r="K437" s="545">
        <f>'[8]RCB 3 An3D-Asset &amp;Liability '!K437</f>
        <v>0</v>
      </c>
      <c r="L437" s="545">
        <f>'[8]RCB 3 An3D-Asset &amp;Liability '!L437</f>
        <v>0</v>
      </c>
      <c r="M437" s="545">
        <f>'[8]RCB 3 An3D-Asset &amp;Liability '!M437</f>
        <v>0</v>
      </c>
      <c r="N437" s="546">
        <f>'[8]RCB 3 An3D-Asset &amp;Liability '!N437</f>
        <v>0</v>
      </c>
      <c r="O437" s="547">
        <f>'[8]RCB 3 An3D-Asset &amp;Liability '!O437</f>
        <v>0</v>
      </c>
      <c r="P437" s="545">
        <f>'[8]RCB 3 An3D-Asset &amp;Liability '!P437</f>
        <v>0</v>
      </c>
      <c r="Q437" s="546">
        <f>'[8]RCB 3 An3D-Asset &amp;Liability '!Q437</f>
        <v>0</v>
      </c>
      <c r="R437" s="547">
        <f>'[8]RCB 3 An3D-Asset &amp;Liability '!R437</f>
        <v>0</v>
      </c>
      <c r="S437" s="545">
        <f>'[8]RCB 3 An3D-Asset &amp;Liability '!S437</f>
        <v>0</v>
      </c>
      <c r="T437" s="545">
        <f>'[8]RCB 3 An3D-Asset &amp;Liability '!T437</f>
        <v>0</v>
      </c>
      <c r="U437" s="545">
        <f>'[8]RCB 3 An3D-Asset &amp;Liability '!U437</f>
        <v>0</v>
      </c>
      <c r="V437" s="546">
        <f>'[8]RCB 3 An3D-Asset &amp;Liability '!V437</f>
        <v>0</v>
      </c>
      <c r="W437" s="547">
        <f>'[8]RCB 3 An3D-Asset &amp;Liability '!W437</f>
        <v>0</v>
      </c>
      <c r="X437" s="545">
        <f>'[8]RCB 3 An3D-Asset &amp;Liability '!X437</f>
        <v>0</v>
      </c>
      <c r="Y437" s="546">
        <f>'[8]RCB 3 An3D-Asset &amp;Liability '!Y437</f>
        <v>0</v>
      </c>
      <c r="Z437" s="151"/>
      <c r="AA437" s="169">
        <f>'[8]RCB 3 An3D-Asset &amp;Liability '!AA437</f>
        <v>0</v>
      </c>
      <c r="AB437" s="170">
        <f>'[8]RCB 3 An3D-Asset &amp;Liability '!AB437</f>
        <v>0</v>
      </c>
      <c r="AC437" s="171">
        <f>'[8]RCB 3 An3D-Asset &amp;Liability '!AC437</f>
        <v>0</v>
      </c>
      <c r="AD437" s="169">
        <f>'[8]RCB 3 An3D-Asset &amp;Liability '!AD437</f>
        <v>0</v>
      </c>
      <c r="AE437" s="170">
        <f>'[8]RCB 3 An3D-Asset &amp;Liability '!AE437</f>
        <v>0</v>
      </c>
      <c r="AF437" s="170">
        <f>'[8]RCB 3 An3D-Asset &amp;Liability '!AF437</f>
        <v>0</v>
      </c>
      <c r="AG437" s="169">
        <f>'[8]RCB 3 An3D-Asset &amp;Liability '!AG437</f>
        <v>0</v>
      </c>
      <c r="AH437" s="170">
        <f>'[8]RCB 3 An3D-Asset &amp;Liability '!AH437</f>
        <v>0</v>
      </c>
      <c r="AI437" s="170">
        <f>'[8]RCB 3 An3D-Asset &amp;Liability '!AI437</f>
        <v>0</v>
      </c>
      <c r="AJ437" s="171">
        <f>'[8]RCB 3 An3D-Asset &amp;Liability '!AJ437</f>
        <v>0</v>
      </c>
      <c r="AK437" s="170">
        <f>'[8]RCB 3 An3D-Asset &amp;Liability '!AK437</f>
        <v>0</v>
      </c>
      <c r="AL437" s="170">
        <f>'[8]RCB 3 An3D-Asset &amp;Liability '!AL437</f>
        <v>0</v>
      </c>
      <c r="AM437" s="170">
        <f>'[8]RCB 3 An3D-Asset &amp;Liability '!AM437</f>
        <v>0</v>
      </c>
      <c r="AN437" s="169">
        <f>'[8]RCB 3 An3D-Asset &amp;Liability '!AN437</f>
        <v>0</v>
      </c>
      <c r="AO437" s="170">
        <f>'[8]RCB 3 An3D-Asset &amp;Liability '!AO437</f>
        <v>0</v>
      </c>
      <c r="AP437" s="171">
        <f>'[8]RCB 3 An3D-Asset &amp;Liability '!AP437</f>
        <v>0</v>
      </c>
    </row>
    <row r="438" spans="1:42">
      <c r="A438" s="168">
        <f>'[8]RCB 3 An3D-Asset &amp;Liability '!A438</f>
        <v>0</v>
      </c>
      <c r="B438" s="545">
        <f>'[8]RCB 3 An3D-Asset &amp;Liability '!B438</f>
        <v>0</v>
      </c>
      <c r="C438" s="545">
        <f>'[8]RCB 3 An3D-Asset &amp;Liability '!C438</f>
        <v>0</v>
      </c>
      <c r="D438" s="546">
        <f>'[8]RCB 3 An3D-Asset &amp;Liability '!D438</f>
        <v>0</v>
      </c>
      <c r="E438" s="547">
        <f>'[8]RCB 3 An3D-Asset &amp;Liability '!E438</f>
        <v>0</v>
      </c>
      <c r="F438" s="545">
        <f>'[8]RCB 3 An3D-Asset &amp;Liability '!F438</f>
        <v>0</v>
      </c>
      <c r="G438" s="545">
        <f>'[8]RCB 3 An3D-Asset &amp;Liability '!G438</f>
        <v>0</v>
      </c>
      <c r="H438" s="545">
        <f>'[8]RCB 3 An3D-Asset &amp;Liability '!H438</f>
        <v>0</v>
      </c>
      <c r="I438" s="546">
        <f>'[8]RCB 3 An3D-Asset &amp;Liability '!I438</f>
        <v>0</v>
      </c>
      <c r="J438" s="547">
        <f>'[8]RCB 3 An3D-Asset &amp;Liability '!J438</f>
        <v>0</v>
      </c>
      <c r="K438" s="545">
        <f>'[8]RCB 3 An3D-Asset &amp;Liability '!K438</f>
        <v>0</v>
      </c>
      <c r="L438" s="545">
        <f>'[8]RCB 3 An3D-Asset &amp;Liability '!L438</f>
        <v>0</v>
      </c>
      <c r="M438" s="545">
        <f>'[8]RCB 3 An3D-Asset &amp;Liability '!M438</f>
        <v>0</v>
      </c>
      <c r="N438" s="546">
        <f>'[8]RCB 3 An3D-Asset &amp;Liability '!N438</f>
        <v>0</v>
      </c>
      <c r="O438" s="547">
        <f>'[8]RCB 3 An3D-Asset &amp;Liability '!O438</f>
        <v>0</v>
      </c>
      <c r="P438" s="545">
        <f>'[8]RCB 3 An3D-Asset &amp;Liability '!P438</f>
        <v>0</v>
      </c>
      <c r="Q438" s="546">
        <f>'[8]RCB 3 An3D-Asset &amp;Liability '!Q438</f>
        <v>0</v>
      </c>
      <c r="R438" s="547">
        <f>'[8]RCB 3 An3D-Asset &amp;Liability '!R438</f>
        <v>0</v>
      </c>
      <c r="S438" s="545">
        <f>'[8]RCB 3 An3D-Asset &amp;Liability '!S438</f>
        <v>0</v>
      </c>
      <c r="T438" s="545">
        <f>'[8]RCB 3 An3D-Asset &amp;Liability '!T438</f>
        <v>0</v>
      </c>
      <c r="U438" s="545">
        <f>'[8]RCB 3 An3D-Asset &amp;Liability '!U438</f>
        <v>0</v>
      </c>
      <c r="V438" s="546">
        <f>'[8]RCB 3 An3D-Asset &amp;Liability '!V438</f>
        <v>0</v>
      </c>
      <c r="W438" s="547">
        <f>'[8]RCB 3 An3D-Asset &amp;Liability '!W438</f>
        <v>0</v>
      </c>
      <c r="X438" s="545">
        <f>'[8]RCB 3 An3D-Asset &amp;Liability '!X438</f>
        <v>0</v>
      </c>
      <c r="Y438" s="546">
        <f>'[8]RCB 3 An3D-Asset &amp;Liability '!Y438</f>
        <v>0</v>
      </c>
      <c r="Z438" s="151"/>
      <c r="AA438" s="169">
        <f>'[8]RCB 3 An3D-Asset &amp;Liability '!AA438</f>
        <v>0</v>
      </c>
      <c r="AB438" s="170">
        <f>'[8]RCB 3 An3D-Asset &amp;Liability '!AB438</f>
        <v>0</v>
      </c>
      <c r="AC438" s="171">
        <f>'[8]RCB 3 An3D-Asset &amp;Liability '!AC438</f>
        <v>0</v>
      </c>
      <c r="AD438" s="169">
        <f>'[8]RCB 3 An3D-Asset &amp;Liability '!AD438</f>
        <v>0</v>
      </c>
      <c r="AE438" s="170">
        <f>'[8]RCB 3 An3D-Asset &amp;Liability '!AE438</f>
        <v>0</v>
      </c>
      <c r="AF438" s="170">
        <f>'[8]RCB 3 An3D-Asset &amp;Liability '!AF438</f>
        <v>0</v>
      </c>
      <c r="AG438" s="169">
        <f>'[8]RCB 3 An3D-Asset &amp;Liability '!AG438</f>
        <v>0</v>
      </c>
      <c r="AH438" s="170">
        <f>'[8]RCB 3 An3D-Asset &amp;Liability '!AH438</f>
        <v>0</v>
      </c>
      <c r="AI438" s="170">
        <f>'[8]RCB 3 An3D-Asset &amp;Liability '!AI438</f>
        <v>0</v>
      </c>
      <c r="AJ438" s="171">
        <f>'[8]RCB 3 An3D-Asset &amp;Liability '!AJ438</f>
        <v>0</v>
      </c>
      <c r="AK438" s="170">
        <f>'[8]RCB 3 An3D-Asset &amp;Liability '!AK438</f>
        <v>0</v>
      </c>
      <c r="AL438" s="170">
        <f>'[8]RCB 3 An3D-Asset &amp;Liability '!AL438</f>
        <v>0</v>
      </c>
      <c r="AM438" s="170">
        <f>'[8]RCB 3 An3D-Asset &amp;Liability '!AM438</f>
        <v>0</v>
      </c>
      <c r="AN438" s="169">
        <f>'[8]RCB 3 An3D-Asset &amp;Liability '!AN438</f>
        <v>0</v>
      </c>
      <c r="AO438" s="170">
        <f>'[8]RCB 3 An3D-Asset &amp;Liability '!AO438</f>
        <v>0</v>
      </c>
      <c r="AP438" s="171">
        <f>'[8]RCB 3 An3D-Asset &amp;Liability '!AP438</f>
        <v>0</v>
      </c>
    </row>
    <row r="439" spans="1:42">
      <c r="A439" s="168">
        <f>'[8]RCB 3 An3D-Asset &amp;Liability '!A439</f>
        <v>0</v>
      </c>
      <c r="B439" s="545">
        <f>'[8]RCB 3 An3D-Asset &amp;Liability '!B439</f>
        <v>0</v>
      </c>
      <c r="C439" s="545">
        <f>'[8]RCB 3 An3D-Asset &amp;Liability '!C439</f>
        <v>0</v>
      </c>
      <c r="D439" s="546">
        <f>'[8]RCB 3 An3D-Asset &amp;Liability '!D439</f>
        <v>0</v>
      </c>
      <c r="E439" s="547">
        <f>'[8]RCB 3 An3D-Asset &amp;Liability '!E439</f>
        <v>0</v>
      </c>
      <c r="F439" s="545">
        <f>'[8]RCB 3 An3D-Asset &amp;Liability '!F439</f>
        <v>0</v>
      </c>
      <c r="G439" s="545">
        <f>'[8]RCB 3 An3D-Asset &amp;Liability '!G439</f>
        <v>0</v>
      </c>
      <c r="H439" s="545">
        <f>'[8]RCB 3 An3D-Asset &amp;Liability '!H439</f>
        <v>0</v>
      </c>
      <c r="I439" s="546">
        <f>'[8]RCB 3 An3D-Asset &amp;Liability '!I439</f>
        <v>0</v>
      </c>
      <c r="J439" s="547">
        <f>'[8]RCB 3 An3D-Asset &amp;Liability '!J439</f>
        <v>0</v>
      </c>
      <c r="K439" s="545">
        <f>'[8]RCB 3 An3D-Asset &amp;Liability '!K439</f>
        <v>0</v>
      </c>
      <c r="L439" s="545">
        <f>'[8]RCB 3 An3D-Asset &amp;Liability '!L439</f>
        <v>0</v>
      </c>
      <c r="M439" s="545">
        <f>'[8]RCB 3 An3D-Asset &amp;Liability '!M439</f>
        <v>0</v>
      </c>
      <c r="N439" s="546">
        <f>'[8]RCB 3 An3D-Asset &amp;Liability '!N439</f>
        <v>0</v>
      </c>
      <c r="O439" s="547">
        <f>'[8]RCB 3 An3D-Asset &amp;Liability '!O439</f>
        <v>0</v>
      </c>
      <c r="P439" s="545">
        <f>'[8]RCB 3 An3D-Asset &amp;Liability '!P439</f>
        <v>0</v>
      </c>
      <c r="Q439" s="546">
        <f>'[8]RCB 3 An3D-Asset &amp;Liability '!Q439</f>
        <v>0</v>
      </c>
      <c r="R439" s="547">
        <f>'[8]RCB 3 An3D-Asset &amp;Liability '!R439</f>
        <v>0</v>
      </c>
      <c r="S439" s="545">
        <f>'[8]RCB 3 An3D-Asset &amp;Liability '!S439</f>
        <v>0</v>
      </c>
      <c r="T439" s="545">
        <f>'[8]RCB 3 An3D-Asset &amp;Liability '!T439</f>
        <v>0</v>
      </c>
      <c r="U439" s="545">
        <f>'[8]RCB 3 An3D-Asset &amp;Liability '!U439</f>
        <v>0</v>
      </c>
      <c r="V439" s="546">
        <f>'[8]RCB 3 An3D-Asset &amp;Liability '!V439</f>
        <v>0</v>
      </c>
      <c r="W439" s="547">
        <f>'[8]RCB 3 An3D-Asset &amp;Liability '!W439</f>
        <v>0</v>
      </c>
      <c r="X439" s="545">
        <f>'[8]RCB 3 An3D-Asset &amp;Liability '!X439</f>
        <v>0</v>
      </c>
      <c r="Y439" s="546">
        <f>'[8]RCB 3 An3D-Asset &amp;Liability '!Y439</f>
        <v>0</v>
      </c>
      <c r="Z439" s="151"/>
      <c r="AA439" s="169">
        <f>'[8]RCB 3 An3D-Asset &amp;Liability '!AA439</f>
        <v>0</v>
      </c>
      <c r="AB439" s="170">
        <f>'[8]RCB 3 An3D-Asset &amp;Liability '!AB439</f>
        <v>0</v>
      </c>
      <c r="AC439" s="171">
        <f>'[8]RCB 3 An3D-Asset &amp;Liability '!AC439</f>
        <v>0</v>
      </c>
      <c r="AD439" s="169">
        <f>'[8]RCB 3 An3D-Asset &amp;Liability '!AD439</f>
        <v>0</v>
      </c>
      <c r="AE439" s="170">
        <f>'[8]RCB 3 An3D-Asset &amp;Liability '!AE439</f>
        <v>0</v>
      </c>
      <c r="AF439" s="170">
        <f>'[8]RCB 3 An3D-Asset &amp;Liability '!AF439</f>
        <v>0</v>
      </c>
      <c r="AG439" s="169">
        <f>'[8]RCB 3 An3D-Asset &amp;Liability '!AG439</f>
        <v>0</v>
      </c>
      <c r="AH439" s="170">
        <f>'[8]RCB 3 An3D-Asset &amp;Liability '!AH439</f>
        <v>0</v>
      </c>
      <c r="AI439" s="170">
        <f>'[8]RCB 3 An3D-Asset &amp;Liability '!AI439</f>
        <v>0</v>
      </c>
      <c r="AJ439" s="171">
        <f>'[8]RCB 3 An3D-Asset &amp;Liability '!AJ439</f>
        <v>0</v>
      </c>
      <c r="AK439" s="170">
        <f>'[8]RCB 3 An3D-Asset &amp;Liability '!AK439</f>
        <v>0</v>
      </c>
      <c r="AL439" s="170">
        <f>'[8]RCB 3 An3D-Asset &amp;Liability '!AL439</f>
        <v>0</v>
      </c>
      <c r="AM439" s="170">
        <f>'[8]RCB 3 An3D-Asset &amp;Liability '!AM439</f>
        <v>0</v>
      </c>
      <c r="AN439" s="169">
        <f>'[8]RCB 3 An3D-Asset &amp;Liability '!AN439</f>
        <v>0</v>
      </c>
      <c r="AO439" s="170">
        <f>'[8]RCB 3 An3D-Asset &amp;Liability '!AO439</f>
        <v>0</v>
      </c>
      <c r="AP439" s="171">
        <f>'[8]RCB 3 An3D-Asset &amp;Liability '!AP439</f>
        <v>0</v>
      </c>
    </row>
    <row r="440" spans="1:42">
      <c r="A440" s="168">
        <f>'[8]RCB 3 An3D-Asset &amp;Liability '!A440</f>
        <v>0</v>
      </c>
      <c r="B440" s="545">
        <f>'[8]RCB 3 An3D-Asset &amp;Liability '!B440</f>
        <v>0</v>
      </c>
      <c r="C440" s="545">
        <f>'[8]RCB 3 An3D-Asset &amp;Liability '!C440</f>
        <v>0</v>
      </c>
      <c r="D440" s="546">
        <f>'[8]RCB 3 An3D-Asset &amp;Liability '!D440</f>
        <v>0</v>
      </c>
      <c r="E440" s="547">
        <f>'[8]RCB 3 An3D-Asset &amp;Liability '!E440</f>
        <v>0</v>
      </c>
      <c r="F440" s="545">
        <f>'[8]RCB 3 An3D-Asset &amp;Liability '!F440</f>
        <v>0</v>
      </c>
      <c r="G440" s="545">
        <f>'[8]RCB 3 An3D-Asset &amp;Liability '!G440</f>
        <v>0</v>
      </c>
      <c r="H440" s="545">
        <f>'[8]RCB 3 An3D-Asset &amp;Liability '!H440</f>
        <v>0</v>
      </c>
      <c r="I440" s="546">
        <f>'[8]RCB 3 An3D-Asset &amp;Liability '!I440</f>
        <v>0</v>
      </c>
      <c r="J440" s="547">
        <f>'[8]RCB 3 An3D-Asset &amp;Liability '!J440</f>
        <v>0</v>
      </c>
      <c r="K440" s="545">
        <f>'[8]RCB 3 An3D-Asset &amp;Liability '!K440</f>
        <v>0</v>
      </c>
      <c r="L440" s="545">
        <f>'[8]RCB 3 An3D-Asset &amp;Liability '!L440</f>
        <v>0</v>
      </c>
      <c r="M440" s="545">
        <f>'[8]RCB 3 An3D-Asset &amp;Liability '!M440</f>
        <v>0</v>
      </c>
      <c r="N440" s="546">
        <f>'[8]RCB 3 An3D-Asset &amp;Liability '!N440</f>
        <v>0</v>
      </c>
      <c r="O440" s="547">
        <f>'[8]RCB 3 An3D-Asset &amp;Liability '!O440</f>
        <v>0</v>
      </c>
      <c r="P440" s="545">
        <f>'[8]RCB 3 An3D-Asset &amp;Liability '!P440</f>
        <v>0</v>
      </c>
      <c r="Q440" s="546">
        <f>'[8]RCB 3 An3D-Asset &amp;Liability '!Q440</f>
        <v>0</v>
      </c>
      <c r="R440" s="547">
        <f>'[8]RCB 3 An3D-Asset &amp;Liability '!R440</f>
        <v>0</v>
      </c>
      <c r="S440" s="545">
        <f>'[8]RCB 3 An3D-Asset &amp;Liability '!S440</f>
        <v>0</v>
      </c>
      <c r="T440" s="545">
        <f>'[8]RCB 3 An3D-Asset &amp;Liability '!T440</f>
        <v>0</v>
      </c>
      <c r="U440" s="545">
        <f>'[8]RCB 3 An3D-Asset &amp;Liability '!U440</f>
        <v>0</v>
      </c>
      <c r="V440" s="546">
        <f>'[8]RCB 3 An3D-Asset &amp;Liability '!V440</f>
        <v>0</v>
      </c>
      <c r="W440" s="547">
        <f>'[8]RCB 3 An3D-Asset &amp;Liability '!W440</f>
        <v>0</v>
      </c>
      <c r="X440" s="545">
        <f>'[8]RCB 3 An3D-Asset &amp;Liability '!X440</f>
        <v>0</v>
      </c>
      <c r="Y440" s="546">
        <f>'[8]RCB 3 An3D-Asset &amp;Liability '!Y440</f>
        <v>0</v>
      </c>
      <c r="Z440" s="151"/>
      <c r="AA440" s="169">
        <f>'[8]RCB 3 An3D-Asset &amp;Liability '!AA440</f>
        <v>0</v>
      </c>
      <c r="AB440" s="170">
        <f>'[8]RCB 3 An3D-Asset &amp;Liability '!AB440</f>
        <v>0</v>
      </c>
      <c r="AC440" s="171">
        <f>'[8]RCB 3 An3D-Asset &amp;Liability '!AC440</f>
        <v>0</v>
      </c>
      <c r="AD440" s="169">
        <f>'[8]RCB 3 An3D-Asset &amp;Liability '!AD440</f>
        <v>0</v>
      </c>
      <c r="AE440" s="170">
        <f>'[8]RCB 3 An3D-Asset &amp;Liability '!AE440</f>
        <v>0</v>
      </c>
      <c r="AF440" s="170">
        <f>'[8]RCB 3 An3D-Asset &amp;Liability '!AF440</f>
        <v>0</v>
      </c>
      <c r="AG440" s="169">
        <f>'[8]RCB 3 An3D-Asset &amp;Liability '!AG440</f>
        <v>0</v>
      </c>
      <c r="AH440" s="170">
        <f>'[8]RCB 3 An3D-Asset &amp;Liability '!AH440</f>
        <v>0</v>
      </c>
      <c r="AI440" s="170">
        <f>'[8]RCB 3 An3D-Asset &amp;Liability '!AI440</f>
        <v>0</v>
      </c>
      <c r="AJ440" s="171">
        <f>'[8]RCB 3 An3D-Asset &amp;Liability '!AJ440</f>
        <v>0</v>
      </c>
      <c r="AK440" s="170">
        <f>'[8]RCB 3 An3D-Asset &amp;Liability '!AK440</f>
        <v>0</v>
      </c>
      <c r="AL440" s="170">
        <f>'[8]RCB 3 An3D-Asset &amp;Liability '!AL440</f>
        <v>0</v>
      </c>
      <c r="AM440" s="170">
        <f>'[8]RCB 3 An3D-Asset &amp;Liability '!AM440</f>
        <v>0</v>
      </c>
      <c r="AN440" s="169">
        <f>'[8]RCB 3 An3D-Asset &amp;Liability '!AN440</f>
        <v>0</v>
      </c>
      <c r="AO440" s="170">
        <f>'[8]RCB 3 An3D-Asset &amp;Liability '!AO440</f>
        <v>0</v>
      </c>
      <c r="AP440" s="171">
        <f>'[8]RCB 3 An3D-Asset &amp;Liability '!AP440</f>
        <v>0</v>
      </c>
    </row>
    <row r="441" spans="1:42">
      <c r="A441" s="168">
        <f>'[8]RCB 3 An3D-Asset &amp;Liability '!A441</f>
        <v>0</v>
      </c>
      <c r="B441" s="545">
        <f>'[8]RCB 3 An3D-Asset &amp;Liability '!B441</f>
        <v>0</v>
      </c>
      <c r="C441" s="545">
        <f>'[8]RCB 3 An3D-Asset &amp;Liability '!C441</f>
        <v>0</v>
      </c>
      <c r="D441" s="546">
        <f>'[8]RCB 3 An3D-Asset &amp;Liability '!D441</f>
        <v>0</v>
      </c>
      <c r="E441" s="547">
        <f>'[8]RCB 3 An3D-Asset &amp;Liability '!E441</f>
        <v>0</v>
      </c>
      <c r="F441" s="545">
        <f>'[8]RCB 3 An3D-Asset &amp;Liability '!F441</f>
        <v>0</v>
      </c>
      <c r="G441" s="545">
        <f>'[8]RCB 3 An3D-Asset &amp;Liability '!G441</f>
        <v>0</v>
      </c>
      <c r="H441" s="545">
        <f>'[8]RCB 3 An3D-Asset &amp;Liability '!H441</f>
        <v>0</v>
      </c>
      <c r="I441" s="546">
        <f>'[8]RCB 3 An3D-Asset &amp;Liability '!I441</f>
        <v>0</v>
      </c>
      <c r="J441" s="547">
        <f>'[8]RCB 3 An3D-Asset &amp;Liability '!J441</f>
        <v>0</v>
      </c>
      <c r="K441" s="545">
        <f>'[8]RCB 3 An3D-Asset &amp;Liability '!K441</f>
        <v>0</v>
      </c>
      <c r="L441" s="545">
        <f>'[8]RCB 3 An3D-Asset &amp;Liability '!L441</f>
        <v>0</v>
      </c>
      <c r="M441" s="545">
        <f>'[8]RCB 3 An3D-Asset &amp;Liability '!M441</f>
        <v>0</v>
      </c>
      <c r="N441" s="546">
        <f>'[8]RCB 3 An3D-Asset &amp;Liability '!N441</f>
        <v>0</v>
      </c>
      <c r="O441" s="547">
        <f>'[8]RCB 3 An3D-Asset &amp;Liability '!O441</f>
        <v>0</v>
      </c>
      <c r="P441" s="545">
        <f>'[8]RCB 3 An3D-Asset &amp;Liability '!P441</f>
        <v>0</v>
      </c>
      <c r="Q441" s="546">
        <f>'[8]RCB 3 An3D-Asset &amp;Liability '!Q441</f>
        <v>0</v>
      </c>
      <c r="R441" s="547">
        <f>'[8]RCB 3 An3D-Asset &amp;Liability '!R441</f>
        <v>0</v>
      </c>
      <c r="S441" s="545">
        <f>'[8]RCB 3 An3D-Asset &amp;Liability '!S441</f>
        <v>0</v>
      </c>
      <c r="T441" s="545">
        <f>'[8]RCB 3 An3D-Asset &amp;Liability '!T441</f>
        <v>0</v>
      </c>
      <c r="U441" s="545">
        <f>'[8]RCB 3 An3D-Asset &amp;Liability '!U441</f>
        <v>0</v>
      </c>
      <c r="V441" s="546">
        <f>'[8]RCB 3 An3D-Asset &amp;Liability '!V441</f>
        <v>0</v>
      </c>
      <c r="W441" s="547">
        <f>'[8]RCB 3 An3D-Asset &amp;Liability '!W441</f>
        <v>0</v>
      </c>
      <c r="X441" s="545">
        <f>'[8]RCB 3 An3D-Asset &amp;Liability '!X441</f>
        <v>0</v>
      </c>
      <c r="Y441" s="546">
        <f>'[8]RCB 3 An3D-Asset &amp;Liability '!Y441</f>
        <v>0</v>
      </c>
      <c r="Z441" s="151"/>
      <c r="AA441" s="169">
        <f>'[8]RCB 3 An3D-Asset &amp;Liability '!AA441</f>
        <v>0</v>
      </c>
      <c r="AB441" s="170">
        <f>'[8]RCB 3 An3D-Asset &amp;Liability '!AB441</f>
        <v>0</v>
      </c>
      <c r="AC441" s="171">
        <f>'[8]RCB 3 An3D-Asset &amp;Liability '!AC441</f>
        <v>0</v>
      </c>
      <c r="AD441" s="169">
        <f>'[8]RCB 3 An3D-Asset &amp;Liability '!AD441</f>
        <v>0</v>
      </c>
      <c r="AE441" s="170">
        <f>'[8]RCB 3 An3D-Asset &amp;Liability '!AE441</f>
        <v>0</v>
      </c>
      <c r="AF441" s="170">
        <f>'[8]RCB 3 An3D-Asset &amp;Liability '!AF441</f>
        <v>0</v>
      </c>
      <c r="AG441" s="169">
        <f>'[8]RCB 3 An3D-Asset &amp;Liability '!AG441</f>
        <v>0</v>
      </c>
      <c r="AH441" s="170">
        <f>'[8]RCB 3 An3D-Asset &amp;Liability '!AH441</f>
        <v>0</v>
      </c>
      <c r="AI441" s="170">
        <f>'[8]RCB 3 An3D-Asset &amp;Liability '!AI441</f>
        <v>0</v>
      </c>
      <c r="AJ441" s="171">
        <f>'[8]RCB 3 An3D-Asset &amp;Liability '!AJ441</f>
        <v>0</v>
      </c>
      <c r="AK441" s="170">
        <f>'[8]RCB 3 An3D-Asset &amp;Liability '!AK441</f>
        <v>0</v>
      </c>
      <c r="AL441" s="170">
        <f>'[8]RCB 3 An3D-Asset &amp;Liability '!AL441</f>
        <v>0</v>
      </c>
      <c r="AM441" s="170">
        <f>'[8]RCB 3 An3D-Asset &amp;Liability '!AM441</f>
        <v>0</v>
      </c>
      <c r="AN441" s="169">
        <f>'[8]RCB 3 An3D-Asset &amp;Liability '!AN441</f>
        <v>0</v>
      </c>
      <c r="AO441" s="170">
        <f>'[8]RCB 3 An3D-Asset &amp;Liability '!AO441</f>
        <v>0</v>
      </c>
      <c r="AP441" s="171">
        <f>'[8]RCB 3 An3D-Asset &amp;Liability '!AP441</f>
        <v>0</v>
      </c>
    </row>
    <row r="442" spans="1:42">
      <c r="A442" s="168">
        <f>'[8]RCB 3 An3D-Asset &amp;Liability '!A442</f>
        <v>0</v>
      </c>
      <c r="B442" s="545">
        <f>'[8]RCB 3 An3D-Asset &amp;Liability '!B442</f>
        <v>0</v>
      </c>
      <c r="C442" s="545">
        <f>'[8]RCB 3 An3D-Asset &amp;Liability '!C442</f>
        <v>0</v>
      </c>
      <c r="D442" s="546">
        <f>'[8]RCB 3 An3D-Asset &amp;Liability '!D442</f>
        <v>0</v>
      </c>
      <c r="E442" s="547">
        <f>'[8]RCB 3 An3D-Asset &amp;Liability '!E442</f>
        <v>0</v>
      </c>
      <c r="F442" s="545">
        <f>'[8]RCB 3 An3D-Asset &amp;Liability '!F442</f>
        <v>0</v>
      </c>
      <c r="G442" s="545">
        <f>'[8]RCB 3 An3D-Asset &amp;Liability '!G442</f>
        <v>0</v>
      </c>
      <c r="H442" s="545">
        <f>'[8]RCB 3 An3D-Asset &amp;Liability '!H442</f>
        <v>0</v>
      </c>
      <c r="I442" s="546">
        <f>'[8]RCB 3 An3D-Asset &amp;Liability '!I442</f>
        <v>0</v>
      </c>
      <c r="J442" s="547">
        <f>'[8]RCB 3 An3D-Asset &amp;Liability '!J442</f>
        <v>0</v>
      </c>
      <c r="K442" s="545">
        <f>'[8]RCB 3 An3D-Asset &amp;Liability '!K442</f>
        <v>0</v>
      </c>
      <c r="L442" s="545">
        <f>'[8]RCB 3 An3D-Asset &amp;Liability '!L442</f>
        <v>0</v>
      </c>
      <c r="M442" s="545">
        <f>'[8]RCB 3 An3D-Asset &amp;Liability '!M442</f>
        <v>0</v>
      </c>
      <c r="N442" s="546">
        <f>'[8]RCB 3 An3D-Asset &amp;Liability '!N442</f>
        <v>0</v>
      </c>
      <c r="O442" s="547">
        <f>'[8]RCB 3 An3D-Asset &amp;Liability '!O442</f>
        <v>0</v>
      </c>
      <c r="P442" s="545">
        <f>'[8]RCB 3 An3D-Asset &amp;Liability '!P442</f>
        <v>0</v>
      </c>
      <c r="Q442" s="546">
        <f>'[8]RCB 3 An3D-Asset &amp;Liability '!Q442</f>
        <v>0</v>
      </c>
      <c r="R442" s="547">
        <f>'[8]RCB 3 An3D-Asset &amp;Liability '!R442</f>
        <v>0</v>
      </c>
      <c r="S442" s="545">
        <f>'[8]RCB 3 An3D-Asset &amp;Liability '!S442</f>
        <v>0</v>
      </c>
      <c r="T442" s="545">
        <f>'[8]RCB 3 An3D-Asset &amp;Liability '!T442</f>
        <v>0</v>
      </c>
      <c r="U442" s="545">
        <f>'[8]RCB 3 An3D-Asset &amp;Liability '!U442</f>
        <v>0</v>
      </c>
      <c r="V442" s="546">
        <f>'[8]RCB 3 An3D-Asset &amp;Liability '!V442</f>
        <v>0</v>
      </c>
      <c r="W442" s="547">
        <f>'[8]RCB 3 An3D-Asset &amp;Liability '!W442</f>
        <v>0</v>
      </c>
      <c r="X442" s="545">
        <f>'[8]RCB 3 An3D-Asset &amp;Liability '!X442</f>
        <v>0</v>
      </c>
      <c r="Y442" s="546">
        <f>'[8]RCB 3 An3D-Asset &amp;Liability '!Y442</f>
        <v>0</v>
      </c>
      <c r="Z442" s="151"/>
      <c r="AA442" s="169">
        <f>'[8]RCB 3 An3D-Asset &amp;Liability '!AA442</f>
        <v>0</v>
      </c>
      <c r="AB442" s="170">
        <f>'[8]RCB 3 An3D-Asset &amp;Liability '!AB442</f>
        <v>0</v>
      </c>
      <c r="AC442" s="171">
        <f>'[8]RCB 3 An3D-Asset &amp;Liability '!AC442</f>
        <v>0</v>
      </c>
      <c r="AD442" s="169">
        <f>'[8]RCB 3 An3D-Asset &amp;Liability '!AD442</f>
        <v>0</v>
      </c>
      <c r="AE442" s="170">
        <f>'[8]RCB 3 An3D-Asset &amp;Liability '!AE442</f>
        <v>0</v>
      </c>
      <c r="AF442" s="170">
        <f>'[8]RCB 3 An3D-Asset &amp;Liability '!AF442</f>
        <v>0</v>
      </c>
      <c r="AG442" s="169">
        <f>'[8]RCB 3 An3D-Asset &amp;Liability '!AG442</f>
        <v>0</v>
      </c>
      <c r="AH442" s="170">
        <f>'[8]RCB 3 An3D-Asset &amp;Liability '!AH442</f>
        <v>0</v>
      </c>
      <c r="AI442" s="170">
        <f>'[8]RCB 3 An3D-Asset &amp;Liability '!AI442</f>
        <v>0</v>
      </c>
      <c r="AJ442" s="171">
        <f>'[8]RCB 3 An3D-Asset &amp;Liability '!AJ442</f>
        <v>0</v>
      </c>
      <c r="AK442" s="170">
        <f>'[8]RCB 3 An3D-Asset &amp;Liability '!AK442</f>
        <v>0</v>
      </c>
      <c r="AL442" s="170">
        <f>'[8]RCB 3 An3D-Asset &amp;Liability '!AL442</f>
        <v>0</v>
      </c>
      <c r="AM442" s="170">
        <f>'[8]RCB 3 An3D-Asset &amp;Liability '!AM442</f>
        <v>0</v>
      </c>
      <c r="AN442" s="169">
        <f>'[8]RCB 3 An3D-Asset &amp;Liability '!AN442</f>
        <v>0</v>
      </c>
      <c r="AO442" s="170">
        <f>'[8]RCB 3 An3D-Asset &amp;Liability '!AO442</f>
        <v>0</v>
      </c>
      <c r="AP442" s="171">
        <f>'[8]RCB 3 An3D-Asset &amp;Liability '!AP442</f>
        <v>0</v>
      </c>
    </row>
    <row r="443" spans="1:42">
      <c r="A443" s="168">
        <f>'[8]RCB 3 An3D-Asset &amp;Liability '!A443</f>
        <v>0</v>
      </c>
      <c r="B443" s="545">
        <f>'[8]RCB 3 An3D-Asset &amp;Liability '!B443</f>
        <v>0</v>
      </c>
      <c r="C443" s="545">
        <f>'[8]RCB 3 An3D-Asset &amp;Liability '!C443</f>
        <v>0</v>
      </c>
      <c r="D443" s="546">
        <f>'[8]RCB 3 An3D-Asset &amp;Liability '!D443</f>
        <v>0</v>
      </c>
      <c r="E443" s="547">
        <f>'[8]RCB 3 An3D-Asset &amp;Liability '!E443</f>
        <v>0</v>
      </c>
      <c r="F443" s="545">
        <f>'[8]RCB 3 An3D-Asset &amp;Liability '!F443</f>
        <v>0</v>
      </c>
      <c r="G443" s="545">
        <f>'[8]RCB 3 An3D-Asset &amp;Liability '!G443</f>
        <v>0</v>
      </c>
      <c r="H443" s="545">
        <f>'[8]RCB 3 An3D-Asset &amp;Liability '!H443</f>
        <v>0</v>
      </c>
      <c r="I443" s="546">
        <f>'[8]RCB 3 An3D-Asset &amp;Liability '!I443</f>
        <v>0</v>
      </c>
      <c r="J443" s="547">
        <f>'[8]RCB 3 An3D-Asset &amp;Liability '!J443</f>
        <v>0</v>
      </c>
      <c r="K443" s="545">
        <f>'[8]RCB 3 An3D-Asset &amp;Liability '!K443</f>
        <v>0</v>
      </c>
      <c r="L443" s="545">
        <f>'[8]RCB 3 An3D-Asset &amp;Liability '!L443</f>
        <v>0</v>
      </c>
      <c r="M443" s="545">
        <f>'[8]RCB 3 An3D-Asset &amp;Liability '!M443</f>
        <v>0</v>
      </c>
      <c r="N443" s="546">
        <f>'[8]RCB 3 An3D-Asset &amp;Liability '!N443</f>
        <v>0</v>
      </c>
      <c r="O443" s="547">
        <f>'[8]RCB 3 An3D-Asset &amp;Liability '!O443</f>
        <v>0</v>
      </c>
      <c r="P443" s="545">
        <f>'[8]RCB 3 An3D-Asset &amp;Liability '!P443</f>
        <v>0</v>
      </c>
      <c r="Q443" s="546">
        <f>'[8]RCB 3 An3D-Asset &amp;Liability '!Q443</f>
        <v>0</v>
      </c>
      <c r="R443" s="547">
        <f>'[8]RCB 3 An3D-Asset &amp;Liability '!R443</f>
        <v>0</v>
      </c>
      <c r="S443" s="545">
        <f>'[8]RCB 3 An3D-Asset &amp;Liability '!S443</f>
        <v>0</v>
      </c>
      <c r="T443" s="545">
        <f>'[8]RCB 3 An3D-Asset &amp;Liability '!T443</f>
        <v>0</v>
      </c>
      <c r="U443" s="545">
        <f>'[8]RCB 3 An3D-Asset &amp;Liability '!U443</f>
        <v>0</v>
      </c>
      <c r="V443" s="546">
        <f>'[8]RCB 3 An3D-Asset &amp;Liability '!V443</f>
        <v>0</v>
      </c>
      <c r="W443" s="547">
        <f>'[8]RCB 3 An3D-Asset &amp;Liability '!W443</f>
        <v>0</v>
      </c>
      <c r="X443" s="545">
        <f>'[8]RCB 3 An3D-Asset &amp;Liability '!X443</f>
        <v>0</v>
      </c>
      <c r="Y443" s="546">
        <f>'[8]RCB 3 An3D-Asset &amp;Liability '!Y443</f>
        <v>0</v>
      </c>
      <c r="Z443" s="151"/>
      <c r="AA443" s="169">
        <f>'[8]RCB 3 An3D-Asset &amp;Liability '!AA443</f>
        <v>0</v>
      </c>
      <c r="AB443" s="170">
        <f>'[8]RCB 3 An3D-Asset &amp;Liability '!AB443</f>
        <v>0</v>
      </c>
      <c r="AC443" s="171">
        <f>'[8]RCB 3 An3D-Asset &amp;Liability '!AC443</f>
        <v>0</v>
      </c>
      <c r="AD443" s="169">
        <f>'[8]RCB 3 An3D-Asset &amp;Liability '!AD443</f>
        <v>0</v>
      </c>
      <c r="AE443" s="170">
        <f>'[8]RCB 3 An3D-Asset &amp;Liability '!AE443</f>
        <v>0</v>
      </c>
      <c r="AF443" s="170">
        <f>'[8]RCB 3 An3D-Asset &amp;Liability '!AF443</f>
        <v>0</v>
      </c>
      <c r="AG443" s="169">
        <f>'[8]RCB 3 An3D-Asset &amp;Liability '!AG443</f>
        <v>0</v>
      </c>
      <c r="AH443" s="170">
        <f>'[8]RCB 3 An3D-Asset &amp;Liability '!AH443</f>
        <v>0</v>
      </c>
      <c r="AI443" s="170">
        <f>'[8]RCB 3 An3D-Asset &amp;Liability '!AI443</f>
        <v>0</v>
      </c>
      <c r="AJ443" s="171">
        <f>'[8]RCB 3 An3D-Asset &amp;Liability '!AJ443</f>
        <v>0</v>
      </c>
      <c r="AK443" s="170">
        <f>'[8]RCB 3 An3D-Asset &amp;Liability '!AK443</f>
        <v>0</v>
      </c>
      <c r="AL443" s="170">
        <f>'[8]RCB 3 An3D-Asset &amp;Liability '!AL443</f>
        <v>0</v>
      </c>
      <c r="AM443" s="170">
        <f>'[8]RCB 3 An3D-Asset &amp;Liability '!AM443</f>
        <v>0</v>
      </c>
      <c r="AN443" s="169">
        <f>'[8]RCB 3 An3D-Asset &amp;Liability '!AN443</f>
        <v>0</v>
      </c>
      <c r="AO443" s="170">
        <f>'[8]RCB 3 An3D-Asset &amp;Liability '!AO443</f>
        <v>0</v>
      </c>
      <c r="AP443" s="171">
        <f>'[8]RCB 3 An3D-Asset &amp;Liability '!AP443</f>
        <v>0</v>
      </c>
    </row>
    <row r="444" spans="1:42">
      <c r="A444" s="168">
        <f>'[8]RCB 3 An3D-Asset &amp;Liability '!A444</f>
        <v>0</v>
      </c>
      <c r="B444" s="545">
        <f>'[8]RCB 3 An3D-Asset &amp;Liability '!B444</f>
        <v>0</v>
      </c>
      <c r="C444" s="545">
        <f>'[8]RCB 3 An3D-Asset &amp;Liability '!C444</f>
        <v>0</v>
      </c>
      <c r="D444" s="546">
        <f>'[8]RCB 3 An3D-Asset &amp;Liability '!D444</f>
        <v>0</v>
      </c>
      <c r="E444" s="547">
        <f>'[8]RCB 3 An3D-Asset &amp;Liability '!E444</f>
        <v>0</v>
      </c>
      <c r="F444" s="545">
        <f>'[8]RCB 3 An3D-Asset &amp;Liability '!F444</f>
        <v>0</v>
      </c>
      <c r="G444" s="545">
        <f>'[8]RCB 3 An3D-Asset &amp;Liability '!G444</f>
        <v>0</v>
      </c>
      <c r="H444" s="545">
        <f>'[8]RCB 3 An3D-Asset &amp;Liability '!H444</f>
        <v>0</v>
      </c>
      <c r="I444" s="546">
        <f>'[8]RCB 3 An3D-Asset &amp;Liability '!I444</f>
        <v>0</v>
      </c>
      <c r="J444" s="547">
        <f>'[8]RCB 3 An3D-Asset &amp;Liability '!J444</f>
        <v>0</v>
      </c>
      <c r="K444" s="545">
        <f>'[8]RCB 3 An3D-Asset &amp;Liability '!K444</f>
        <v>0</v>
      </c>
      <c r="L444" s="545">
        <f>'[8]RCB 3 An3D-Asset &amp;Liability '!L444</f>
        <v>0</v>
      </c>
      <c r="M444" s="545">
        <f>'[8]RCB 3 An3D-Asset &amp;Liability '!M444</f>
        <v>0</v>
      </c>
      <c r="N444" s="546">
        <f>'[8]RCB 3 An3D-Asset &amp;Liability '!N444</f>
        <v>0</v>
      </c>
      <c r="O444" s="547">
        <f>'[8]RCB 3 An3D-Asset &amp;Liability '!O444</f>
        <v>0</v>
      </c>
      <c r="P444" s="545">
        <f>'[8]RCB 3 An3D-Asset &amp;Liability '!P444</f>
        <v>0</v>
      </c>
      <c r="Q444" s="546">
        <f>'[8]RCB 3 An3D-Asset &amp;Liability '!Q444</f>
        <v>0</v>
      </c>
      <c r="R444" s="547">
        <f>'[8]RCB 3 An3D-Asset &amp;Liability '!R444</f>
        <v>0</v>
      </c>
      <c r="S444" s="545">
        <f>'[8]RCB 3 An3D-Asset &amp;Liability '!S444</f>
        <v>0</v>
      </c>
      <c r="T444" s="545">
        <f>'[8]RCB 3 An3D-Asset &amp;Liability '!T444</f>
        <v>0</v>
      </c>
      <c r="U444" s="545">
        <f>'[8]RCB 3 An3D-Asset &amp;Liability '!U444</f>
        <v>0</v>
      </c>
      <c r="V444" s="546">
        <f>'[8]RCB 3 An3D-Asset &amp;Liability '!V444</f>
        <v>0</v>
      </c>
      <c r="W444" s="547">
        <f>'[8]RCB 3 An3D-Asset &amp;Liability '!W444</f>
        <v>0</v>
      </c>
      <c r="X444" s="545">
        <f>'[8]RCB 3 An3D-Asset &amp;Liability '!X444</f>
        <v>0</v>
      </c>
      <c r="Y444" s="546">
        <f>'[8]RCB 3 An3D-Asset &amp;Liability '!Y444</f>
        <v>0</v>
      </c>
      <c r="Z444" s="151"/>
      <c r="AA444" s="169">
        <f>'[8]RCB 3 An3D-Asset &amp;Liability '!AA444</f>
        <v>0</v>
      </c>
      <c r="AB444" s="170">
        <f>'[8]RCB 3 An3D-Asset &amp;Liability '!AB444</f>
        <v>0</v>
      </c>
      <c r="AC444" s="171">
        <f>'[8]RCB 3 An3D-Asset &amp;Liability '!AC444</f>
        <v>0</v>
      </c>
      <c r="AD444" s="169">
        <f>'[8]RCB 3 An3D-Asset &amp;Liability '!AD444</f>
        <v>0</v>
      </c>
      <c r="AE444" s="170">
        <f>'[8]RCB 3 An3D-Asset &amp;Liability '!AE444</f>
        <v>0</v>
      </c>
      <c r="AF444" s="170">
        <f>'[8]RCB 3 An3D-Asset &amp;Liability '!AF444</f>
        <v>0</v>
      </c>
      <c r="AG444" s="169">
        <f>'[8]RCB 3 An3D-Asset &amp;Liability '!AG444</f>
        <v>0</v>
      </c>
      <c r="AH444" s="170">
        <f>'[8]RCB 3 An3D-Asset &amp;Liability '!AH444</f>
        <v>0</v>
      </c>
      <c r="AI444" s="170">
        <f>'[8]RCB 3 An3D-Asset &amp;Liability '!AI444</f>
        <v>0</v>
      </c>
      <c r="AJ444" s="171">
        <f>'[8]RCB 3 An3D-Asset &amp;Liability '!AJ444</f>
        <v>0</v>
      </c>
      <c r="AK444" s="170">
        <f>'[8]RCB 3 An3D-Asset &amp;Liability '!AK444</f>
        <v>0</v>
      </c>
      <c r="AL444" s="170">
        <f>'[8]RCB 3 An3D-Asset &amp;Liability '!AL444</f>
        <v>0</v>
      </c>
      <c r="AM444" s="170">
        <f>'[8]RCB 3 An3D-Asset &amp;Liability '!AM444</f>
        <v>0</v>
      </c>
      <c r="AN444" s="169">
        <f>'[8]RCB 3 An3D-Asset &amp;Liability '!AN444</f>
        <v>0</v>
      </c>
      <c r="AO444" s="170">
        <f>'[8]RCB 3 An3D-Asset &amp;Liability '!AO444</f>
        <v>0</v>
      </c>
      <c r="AP444" s="171">
        <f>'[8]RCB 3 An3D-Asset &amp;Liability '!AP444</f>
        <v>0</v>
      </c>
    </row>
    <row r="445" spans="1:42">
      <c r="A445" s="168">
        <f>'[8]RCB 3 An3D-Asset &amp;Liability '!A445</f>
        <v>0</v>
      </c>
      <c r="B445" s="545">
        <f>'[8]RCB 3 An3D-Asset &amp;Liability '!B445</f>
        <v>0</v>
      </c>
      <c r="C445" s="545">
        <f>'[8]RCB 3 An3D-Asset &amp;Liability '!C445</f>
        <v>0</v>
      </c>
      <c r="D445" s="546">
        <f>'[8]RCB 3 An3D-Asset &amp;Liability '!D445</f>
        <v>0</v>
      </c>
      <c r="E445" s="547">
        <f>'[8]RCB 3 An3D-Asset &amp;Liability '!E445</f>
        <v>0</v>
      </c>
      <c r="F445" s="545">
        <f>'[8]RCB 3 An3D-Asset &amp;Liability '!F445</f>
        <v>0</v>
      </c>
      <c r="G445" s="545">
        <f>'[8]RCB 3 An3D-Asset &amp;Liability '!G445</f>
        <v>0</v>
      </c>
      <c r="H445" s="545">
        <f>'[8]RCB 3 An3D-Asset &amp;Liability '!H445</f>
        <v>0</v>
      </c>
      <c r="I445" s="546">
        <f>'[8]RCB 3 An3D-Asset &amp;Liability '!I445</f>
        <v>0</v>
      </c>
      <c r="J445" s="547">
        <f>'[8]RCB 3 An3D-Asset &amp;Liability '!J445</f>
        <v>0</v>
      </c>
      <c r="K445" s="545">
        <f>'[8]RCB 3 An3D-Asset &amp;Liability '!K445</f>
        <v>0</v>
      </c>
      <c r="L445" s="545">
        <f>'[8]RCB 3 An3D-Asset &amp;Liability '!L445</f>
        <v>0</v>
      </c>
      <c r="M445" s="545">
        <f>'[8]RCB 3 An3D-Asset &amp;Liability '!M445</f>
        <v>0</v>
      </c>
      <c r="N445" s="546">
        <f>'[8]RCB 3 An3D-Asset &amp;Liability '!N445</f>
        <v>0</v>
      </c>
      <c r="O445" s="547">
        <f>'[8]RCB 3 An3D-Asset &amp;Liability '!O445</f>
        <v>0</v>
      </c>
      <c r="P445" s="545">
        <f>'[8]RCB 3 An3D-Asset &amp;Liability '!P445</f>
        <v>0</v>
      </c>
      <c r="Q445" s="546">
        <f>'[8]RCB 3 An3D-Asset &amp;Liability '!Q445</f>
        <v>0</v>
      </c>
      <c r="R445" s="547">
        <f>'[8]RCB 3 An3D-Asset &amp;Liability '!R445</f>
        <v>0</v>
      </c>
      <c r="S445" s="545">
        <f>'[8]RCB 3 An3D-Asset &amp;Liability '!S445</f>
        <v>0</v>
      </c>
      <c r="T445" s="545">
        <f>'[8]RCB 3 An3D-Asset &amp;Liability '!T445</f>
        <v>0</v>
      </c>
      <c r="U445" s="545">
        <f>'[8]RCB 3 An3D-Asset &amp;Liability '!U445</f>
        <v>0</v>
      </c>
      <c r="V445" s="546">
        <f>'[8]RCB 3 An3D-Asset &amp;Liability '!V445</f>
        <v>0</v>
      </c>
      <c r="W445" s="547">
        <f>'[8]RCB 3 An3D-Asset &amp;Liability '!W445</f>
        <v>0</v>
      </c>
      <c r="X445" s="545">
        <f>'[8]RCB 3 An3D-Asset &amp;Liability '!X445</f>
        <v>0</v>
      </c>
      <c r="Y445" s="546">
        <f>'[8]RCB 3 An3D-Asset &amp;Liability '!Y445</f>
        <v>0</v>
      </c>
      <c r="Z445" s="151"/>
      <c r="AA445" s="169">
        <f>'[8]RCB 3 An3D-Asset &amp;Liability '!AA445</f>
        <v>0</v>
      </c>
      <c r="AB445" s="170">
        <f>'[8]RCB 3 An3D-Asset &amp;Liability '!AB445</f>
        <v>0</v>
      </c>
      <c r="AC445" s="171">
        <f>'[8]RCB 3 An3D-Asset &amp;Liability '!AC445</f>
        <v>0</v>
      </c>
      <c r="AD445" s="169">
        <f>'[8]RCB 3 An3D-Asset &amp;Liability '!AD445</f>
        <v>0</v>
      </c>
      <c r="AE445" s="170">
        <f>'[8]RCB 3 An3D-Asset &amp;Liability '!AE445</f>
        <v>0</v>
      </c>
      <c r="AF445" s="170">
        <f>'[8]RCB 3 An3D-Asset &amp;Liability '!AF445</f>
        <v>0</v>
      </c>
      <c r="AG445" s="169">
        <f>'[8]RCB 3 An3D-Asset &amp;Liability '!AG445</f>
        <v>0</v>
      </c>
      <c r="AH445" s="170">
        <f>'[8]RCB 3 An3D-Asset &amp;Liability '!AH445</f>
        <v>0</v>
      </c>
      <c r="AI445" s="170">
        <f>'[8]RCB 3 An3D-Asset &amp;Liability '!AI445</f>
        <v>0</v>
      </c>
      <c r="AJ445" s="171">
        <f>'[8]RCB 3 An3D-Asset &amp;Liability '!AJ445</f>
        <v>0</v>
      </c>
      <c r="AK445" s="170">
        <f>'[8]RCB 3 An3D-Asset &amp;Liability '!AK445</f>
        <v>0</v>
      </c>
      <c r="AL445" s="170">
        <f>'[8]RCB 3 An3D-Asset &amp;Liability '!AL445</f>
        <v>0</v>
      </c>
      <c r="AM445" s="170">
        <f>'[8]RCB 3 An3D-Asset &amp;Liability '!AM445</f>
        <v>0</v>
      </c>
      <c r="AN445" s="169">
        <f>'[8]RCB 3 An3D-Asset &amp;Liability '!AN445</f>
        <v>0</v>
      </c>
      <c r="AO445" s="170">
        <f>'[8]RCB 3 An3D-Asset &amp;Liability '!AO445</f>
        <v>0</v>
      </c>
      <c r="AP445" s="171">
        <f>'[8]RCB 3 An3D-Asset &amp;Liability '!AP445</f>
        <v>0</v>
      </c>
    </row>
    <row r="446" spans="1:42">
      <c r="A446" s="168">
        <f>'[8]RCB 3 An3D-Asset &amp;Liability '!A446</f>
        <v>0</v>
      </c>
      <c r="B446" s="545">
        <f>'[8]RCB 3 An3D-Asset &amp;Liability '!B446</f>
        <v>0</v>
      </c>
      <c r="C446" s="545">
        <f>'[8]RCB 3 An3D-Asset &amp;Liability '!C446</f>
        <v>0</v>
      </c>
      <c r="D446" s="546">
        <f>'[8]RCB 3 An3D-Asset &amp;Liability '!D446</f>
        <v>0</v>
      </c>
      <c r="E446" s="547">
        <f>'[8]RCB 3 An3D-Asset &amp;Liability '!E446</f>
        <v>0</v>
      </c>
      <c r="F446" s="545">
        <f>'[8]RCB 3 An3D-Asset &amp;Liability '!F446</f>
        <v>0</v>
      </c>
      <c r="G446" s="545">
        <f>'[8]RCB 3 An3D-Asset &amp;Liability '!G446</f>
        <v>0</v>
      </c>
      <c r="H446" s="545">
        <f>'[8]RCB 3 An3D-Asset &amp;Liability '!H446</f>
        <v>0</v>
      </c>
      <c r="I446" s="546">
        <f>'[8]RCB 3 An3D-Asset &amp;Liability '!I446</f>
        <v>0</v>
      </c>
      <c r="J446" s="547">
        <f>'[8]RCB 3 An3D-Asset &amp;Liability '!J446</f>
        <v>0</v>
      </c>
      <c r="K446" s="545">
        <f>'[8]RCB 3 An3D-Asset &amp;Liability '!K446</f>
        <v>0</v>
      </c>
      <c r="L446" s="545">
        <f>'[8]RCB 3 An3D-Asset &amp;Liability '!L446</f>
        <v>0</v>
      </c>
      <c r="M446" s="545">
        <f>'[8]RCB 3 An3D-Asset &amp;Liability '!M446</f>
        <v>0</v>
      </c>
      <c r="N446" s="546">
        <f>'[8]RCB 3 An3D-Asset &amp;Liability '!N446</f>
        <v>0</v>
      </c>
      <c r="O446" s="547">
        <f>'[8]RCB 3 An3D-Asset &amp;Liability '!O446</f>
        <v>0</v>
      </c>
      <c r="P446" s="545">
        <f>'[8]RCB 3 An3D-Asset &amp;Liability '!P446</f>
        <v>0</v>
      </c>
      <c r="Q446" s="546">
        <f>'[8]RCB 3 An3D-Asset &amp;Liability '!Q446</f>
        <v>0</v>
      </c>
      <c r="R446" s="547">
        <f>'[8]RCB 3 An3D-Asset &amp;Liability '!R446</f>
        <v>0</v>
      </c>
      <c r="S446" s="545">
        <f>'[8]RCB 3 An3D-Asset &amp;Liability '!S446</f>
        <v>0</v>
      </c>
      <c r="T446" s="545">
        <f>'[8]RCB 3 An3D-Asset &amp;Liability '!T446</f>
        <v>0</v>
      </c>
      <c r="U446" s="545">
        <f>'[8]RCB 3 An3D-Asset &amp;Liability '!U446</f>
        <v>0</v>
      </c>
      <c r="V446" s="546">
        <f>'[8]RCB 3 An3D-Asset &amp;Liability '!V446</f>
        <v>0</v>
      </c>
      <c r="W446" s="547">
        <f>'[8]RCB 3 An3D-Asset &amp;Liability '!W446</f>
        <v>0</v>
      </c>
      <c r="X446" s="545">
        <f>'[8]RCB 3 An3D-Asset &amp;Liability '!X446</f>
        <v>0</v>
      </c>
      <c r="Y446" s="546">
        <f>'[8]RCB 3 An3D-Asset &amp;Liability '!Y446</f>
        <v>0</v>
      </c>
      <c r="Z446" s="151"/>
      <c r="AA446" s="169">
        <f>'[8]RCB 3 An3D-Asset &amp;Liability '!AA446</f>
        <v>0</v>
      </c>
      <c r="AB446" s="170">
        <f>'[8]RCB 3 An3D-Asset &amp;Liability '!AB446</f>
        <v>0</v>
      </c>
      <c r="AC446" s="171">
        <f>'[8]RCB 3 An3D-Asset &amp;Liability '!AC446</f>
        <v>0</v>
      </c>
      <c r="AD446" s="169">
        <f>'[8]RCB 3 An3D-Asset &amp;Liability '!AD446</f>
        <v>0</v>
      </c>
      <c r="AE446" s="170">
        <f>'[8]RCB 3 An3D-Asset &amp;Liability '!AE446</f>
        <v>0</v>
      </c>
      <c r="AF446" s="170">
        <f>'[8]RCB 3 An3D-Asset &amp;Liability '!AF446</f>
        <v>0</v>
      </c>
      <c r="AG446" s="169">
        <f>'[8]RCB 3 An3D-Asset &amp;Liability '!AG446</f>
        <v>0</v>
      </c>
      <c r="AH446" s="170">
        <f>'[8]RCB 3 An3D-Asset &amp;Liability '!AH446</f>
        <v>0</v>
      </c>
      <c r="AI446" s="170">
        <f>'[8]RCB 3 An3D-Asset &amp;Liability '!AI446</f>
        <v>0</v>
      </c>
      <c r="AJ446" s="171">
        <f>'[8]RCB 3 An3D-Asset &amp;Liability '!AJ446</f>
        <v>0</v>
      </c>
      <c r="AK446" s="170">
        <f>'[8]RCB 3 An3D-Asset &amp;Liability '!AK446</f>
        <v>0</v>
      </c>
      <c r="AL446" s="170">
        <f>'[8]RCB 3 An3D-Asset &amp;Liability '!AL446</f>
        <v>0</v>
      </c>
      <c r="AM446" s="170">
        <f>'[8]RCB 3 An3D-Asset &amp;Liability '!AM446</f>
        <v>0</v>
      </c>
      <c r="AN446" s="169">
        <f>'[8]RCB 3 An3D-Asset &amp;Liability '!AN446</f>
        <v>0</v>
      </c>
      <c r="AO446" s="170">
        <f>'[8]RCB 3 An3D-Asset &amp;Liability '!AO446</f>
        <v>0</v>
      </c>
      <c r="AP446" s="171">
        <f>'[8]RCB 3 An3D-Asset &amp;Liability '!AP446</f>
        <v>0</v>
      </c>
    </row>
    <row r="447" spans="1:42">
      <c r="A447" s="168">
        <f>'[8]RCB 3 An3D-Asset &amp;Liability '!A447</f>
        <v>0</v>
      </c>
      <c r="B447" s="545">
        <f>'[8]RCB 3 An3D-Asset &amp;Liability '!B447</f>
        <v>0</v>
      </c>
      <c r="C447" s="545">
        <f>'[8]RCB 3 An3D-Asset &amp;Liability '!C447</f>
        <v>0</v>
      </c>
      <c r="D447" s="546">
        <f>'[8]RCB 3 An3D-Asset &amp;Liability '!D447</f>
        <v>0</v>
      </c>
      <c r="E447" s="547">
        <f>'[8]RCB 3 An3D-Asset &amp;Liability '!E447</f>
        <v>0</v>
      </c>
      <c r="F447" s="545">
        <f>'[8]RCB 3 An3D-Asset &amp;Liability '!F447</f>
        <v>0</v>
      </c>
      <c r="G447" s="545">
        <f>'[8]RCB 3 An3D-Asset &amp;Liability '!G447</f>
        <v>0</v>
      </c>
      <c r="H447" s="545">
        <f>'[8]RCB 3 An3D-Asset &amp;Liability '!H447</f>
        <v>0</v>
      </c>
      <c r="I447" s="546">
        <f>'[8]RCB 3 An3D-Asset &amp;Liability '!I447</f>
        <v>0</v>
      </c>
      <c r="J447" s="547">
        <f>'[8]RCB 3 An3D-Asset &amp;Liability '!J447</f>
        <v>0</v>
      </c>
      <c r="K447" s="545">
        <f>'[8]RCB 3 An3D-Asset &amp;Liability '!K447</f>
        <v>0</v>
      </c>
      <c r="L447" s="545">
        <f>'[8]RCB 3 An3D-Asset &amp;Liability '!L447</f>
        <v>0</v>
      </c>
      <c r="M447" s="545">
        <f>'[8]RCB 3 An3D-Asset &amp;Liability '!M447</f>
        <v>0</v>
      </c>
      <c r="N447" s="546">
        <f>'[8]RCB 3 An3D-Asset &amp;Liability '!N447</f>
        <v>0</v>
      </c>
      <c r="O447" s="547">
        <f>'[8]RCB 3 An3D-Asset &amp;Liability '!O447</f>
        <v>0</v>
      </c>
      <c r="P447" s="545">
        <f>'[8]RCB 3 An3D-Asset &amp;Liability '!P447</f>
        <v>0</v>
      </c>
      <c r="Q447" s="546">
        <f>'[8]RCB 3 An3D-Asset &amp;Liability '!Q447</f>
        <v>0</v>
      </c>
      <c r="R447" s="547">
        <f>'[8]RCB 3 An3D-Asset &amp;Liability '!R447</f>
        <v>0</v>
      </c>
      <c r="S447" s="545">
        <f>'[8]RCB 3 An3D-Asset &amp;Liability '!S447</f>
        <v>0</v>
      </c>
      <c r="T447" s="545">
        <f>'[8]RCB 3 An3D-Asset &amp;Liability '!T447</f>
        <v>0</v>
      </c>
      <c r="U447" s="545">
        <f>'[8]RCB 3 An3D-Asset &amp;Liability '!U447</f>
        <v>0</v>
      </c>
      <c r="V447" s="546">
        <f>'[8]RCB 3 An3D-Asset &amp;Liability '!V447</f>
        <v>0</v>
      </c>
      <c r="W447" s="547">
        <f>'[8]RCB 3 An3D-Asset &amp;Liability '!W447</f>
        <v>0</v>
      </c>
      <c r="X447" s="545">
        <f>'[8]RCB 3 An3D-Asset &amp;Liability '!X447</f>
        <v>0</v>
      </c>
      <c r="Y447" s="546">
        <f>'[8]RCB 3 An3D-Asset &amp;Liability '!Y447</f>
        <v>0</v>
      </c>
      <c r="Z447" s="151"/>
      <c r="AA447" s="169">
        <f>'[8]RCB 3 An3D-Asset &amp;Liability '!AA447</f>
        <v>0</v>
      </c>
      <c r="AB447" s="170">
        <f>'[8]RCB 3 An3D-Asset &amp;Liability '!AB447</f>
        <v>0</v>
      </c>
      <c r="AC447" s="171">
        <f>'[8]RCB 3 An3D-Asset &amp;Liability '!AC447</f>
        <v>0</v>
      </c>
      <c r="AD447" s="169">
        <f>'[8]RCB 3 An3D-Asset &amp;Liability '!AD447</f>
        <v>0</v>
      </c>
      <c r="AE447" s="170">
        <f>'[8]RCB 3 An3D-Asset &amp;Liability '!AE447</f>
        <v>0</v>
      </c>
      <c r="AF447" s="170">
        <f>'[8]RCB 3 An3D-Asset &amp;Liability '!AF447</f>
        <v>0</v>
      </c>
      <c r="AG447" s="169">
        <f>'[8]RCB 3 An3D-Asset &amp;Liability '!AG447</f>
        <v>0</v>
      </c>
      <c r="AH447" s="170">
        <f>'[8]RCB 3 An3D-Asset &amp;Liability '!AH447</f>
        <v>0</v>
      </c>
      <c r="AI447" s="170">
        <f>'[8]RCB 3 An3D-Asset &amp;Liability '!AI447</f>
        <v>0</v>
      </c>
      <c r="AJ447" s="171">
        <f>'[8]RCB 3 An3D-Asset &amp;Liability '!AJ447</f>
        <v>0</v>
      </c>
      <c r="AK447" s="170">
        <f>'[8]RCB 3 An3D-Asset &amp;Liability '!AK447</f>
        <v>0</v>
      </c>
      <c r="AL447" s="170">
        <f>'[8]RCB 3 An3D-Asset &amp;Liability '!AL447</f>
        <v>0</v>
      </c>
      <c r="AM447" s="170">
        <f>'[8]RCB 3 An3D-Asset &amp;Liability '!AM447</f>
        <v>0</v>
      </c>
      <c r="AN447" s="169">
        <f>'[8]RCB 3 An3D-Asset &amp;Liability '!AN447</f>
        <v>0</v>
      </c>
      <c r="AO447" s="170">
        <f>'[8]RCB 3 An3D-Asset &amp;Liability '!AO447</f>
        <v>0</v>
      </c>
      <c r="AP447" s="171">
        <f>'[8]RCB 3 An3D-Asset &amp;Liability '!AP447</f>
        <v>0</v>
      </c>
    </row>
    <row r="448" spans="1:42">
      <c r="A448" s="168">
        <f>'[8]RCB 3 An3D-Asset &amp;Liability '!A448</f>
        <v>0</v>
      </c>
      <c r="B448" s="545">
        <f>'[8]RCB 3 An3D-Asset &amp;Liability '!B448</f>
        <v>0</v>
      </c>
      <c r="C448" s="545">
        <f>'[8]RCB 3 An3D-Asset &amp;Liability '!C448</f>
        <v>0</v>
      </c>
      <c r="D448" s="546">
        <f>'[8]RCB 3 An3D-Asset &amp;Liability '!D448</f>
        <v>0</v>
      </c>
      <c r="E448" s="547">
        <f>'[8]RCB 3 An3D-Asset &amp;Liability '!E448</f>
        <v>0</v>
      </c>
      <c r="F448" s="545">
        <f>'[8]RCB 3 An3D-Asset &amp;Liability '!F448</f>
        <v>0</v>
      </c>
      <c r="G448" s="545">
        <f>'[8]RCB 3 An3D-Asset &amp;Liability '!G448</f>
        <v>0</v>
      </c>
      <c r="H448" s="545">
        <f>'[8]RCB 3 An3D-Asset &amp;Liability '!H448</f>
        <v>0</v>
      </c>
      <c r="I448" s="546">
        <f>'[8]RCB 3 An3D-Asset &amp;Liability '!I448</f>
        <v>0</v>
      </c>
      <c r="J448" s="547">
        <f>'[8]RCB 3 An3D-Asset &amp;Liability '!J448</f>
        <v>0</v>
      </c>
      <c r="K448" s="545">
        <f>'[8]RCB 3 An3D-Asset &amp;Liability '!K448</f>
        <v>0</v>
      </c>
      <c r="L448" s="545">
        <f>'[8]RCB 3 An3D-Asset &amp;Liability '!L448</f>
        <v>0</v>
      </c>
      <c r="M448" s="545">
        <f>'[8]RCB 3 An3D-Asset &amp;Liability '!M448</f>
        <v>0</v>
      </c>
      <c r="N448" s="546">
        <f>'[8]RCB 3 An3D-Asset &amp;Liability '!N448</f>
        <v>0</v>
      </c>
      <c r="O448" s="547">
        <f>'[8]RCB 3 An3D-Asset &amp;Liability '!O448</f>
        <v>0</v>
      </c>
      <c r="P448" s="545">
        <f>'[8]RCB 3 An3D-Asset &amp;Liability '!P448</f>
        <v>0</v>
      </c>
      <c r="Q448" s="546">
        <f>'[8]RCB 3 An3D-Asset &amp;Liability '!Q448</f>
        <v>0</v>
      </c>
      <c r="R448" s="547">
        <f>'[8]RCB 3 An3D-Asset &amp;Liability '!R448</f>
        <v>0</v>
      </c>
      <c r="S448" s="545">
        <f>'[8]RCB 3 An3D-Asset &amp;Liability '!S448</f>
        <v>0</v>
      </c>
      <c r="T448" s="545">
        <f>'[8]RCB 3 An3D-Asset &amp;Liability '!T448</f>
        <v>0</v>
      </c>
      <c r="U448" s="545">
        <f>'[8]RCB 3 An3D-Asset &amp;Liability '!U448</f>
        <v>0</v>
      </c>
      <c r="V448" s="546">
        <f>'[8]RCB 3 An3D-Asset &amp;Liability '!V448</f>
        <v>0</v>
      </c>
      <c r="W448" s="547">
        <f>'[8]RCB 3 An3D-Asset &amp;Liability '!W448</f>
        <v>0</v>
      </c>
      <c r="X448" s="545">
        <f>'[8]RCB 3 An3D-Asset &amp;Liability '!X448</f>
        <v>0</v>
      </c>
      <c r="Y448" s="546">
        <f>'[8]RCB 3 An3D-Asset &amp;Liability '!Y448</f>
        <v>0</v>
      </c>
      <c r="Z448" s="151"/>
      <c r="AA448" s="169">
        <f>'[8]RCB 3 An3D-Asset &amp;Liability '!AA448</f>
        <v>0</v>
      </c>
      <c r="AB448" s="170">
        <f>'[8]RCB 3 An3D-Asset &amp;Liability '!AB448</f>
        <v>0</v>
      </c>
      <c r="AC448" s="171">
        <f>'[8]RCB 3 An3D-Asset &amp;Liability '!AC448</f>
        <v>0</v>
      </c>
      <c r="AD448" s="169">
        <f>'[8]RCB 3 An3D-Asset &amp;Liability '!AD448</f>
        <v>0</v>
      </c>
      <c r="AE448" s="170">
        <f>'[8]RCB 3 An3D-Asset &amp;Liability '!AE448</f>
        <v>0</v>
      </c>
      <c r="AF448" s="170">
        <f>'[8]RCB 3 An3D-Asset &amp;Liability '!AF448</f>
        <v>0</v>
      </c>
      <c r="AG448" s="169">
        <f>'[8]RCB 3 An3D-Asset &amp;Liability '!AG448</f>
        <v>0</v>
      </c>
      <c r="AH448" s="170">
        <f>'[8]RCB 3 An3D-Asset &amp;Liability '!AH448</f>
        <v>0</v>
      </c>
      <c r="AI448" s="170">
        <f>'[8]RCB 3 An3D-Asset &amp;Liability '!AI448</f>
        <v>0</v>
      </c>
      <c r="AJ448" s="171">
        <f>'[8]RCB 3 An3D-Asset &amp;Liability '!AJ448</f>
        <v>0</v>
      </c>
      <c r="AK448" s="170">
        <f>'[8]RCB 3 An3D-Asset &amp;Liability '!AK448</f>
        <v>0</v>
      </c>
      <c r="AL448" s="170">
        <f>'[8]RCB 3 An3D-Asset &amp;Liability '!AL448</f>
        <v>0</v>
      </c>
      <c r="AM448" s="170">
        <f>'[8]RCB 3 An3D-Asset &amp;Liability '!AM448</f>
        <v>0</v>
      </c>
      <c r="AN448" s="169">
        <f>'[8]RCB 3 An3D-Asset &amp;Liability '!AN448</f>
        <v>0</v>
      </c>
      <c r="AO448" s="170">
        <f>'[8]RCB 3 An3D-Asset &amp;Liability '!AO448</f>
        <v>0</v>
      </c>
      <c r="AP448" s="171">
        <f>'[8]RCB 3 An3D-Asset &amp;Liability '!AP448</f>
        <v>0</v>
      </c>
    </row>
    <row r="449" spans="1:42">
      <c r="A449" s="168">
        <f>'[8]RCB 3 An3D-Asset &amp;Liability '!A449</f>
        <v>0</v>
      </c>
      <c r="B449" s="545">
        <f>'[8]RCB 3 An3D-Asset &amp;Liability '!B449</f>
        <v>0</v>
      </c>
      <c r="C449" s="545">
        <f>'[8]RCB 3 An3D-Asset &amp;Liability '!C449</f>
        <v>0</v>
      </c>
      <c r="D449" s="546">
        <f>'[8]RCB 3 An3D-Asset &amp;Liability '!D449</f>
        <v>0</v>
      </c>
      <c r="E449" s="547">
        <f>'[8]RCB 3 An3D-Asset &amp;Liability '!E449</f>
        <v>0</v>
      </c>
      <c r="F449" s="545">
        <f>'[8]RCB 3 An3D-Asset &amp;Liability '!F449</f>
        <v>0</v>
      </c>
      <c r="G449" s="545">
        <f>'[8]RCB 3 An3D-Asset &amp;Liability '!G449</f>
        <v>0</v>
      </c>
      <c r="H449" s="545">
        <f>'[8]RCB 3 An3D-Asset &amp;Liability '!H449</f>
        <v>0</v>
      </c>
      <c r="I449" s="546">
        <f>'[8]RCB 3 An3D-Asset &amp;Liability '!I449</f>
        <v>0</v>
      </c>
      <c r="J449" s="547">
        <f>'[8]RCB 3 An3D-Asset &amp;Liability '!J449</f>
        <v>0</v>
      </c>
      <c r="K449" s="545">
        <f>'[8]RCB 3 An3D-Asset &amp;Liability '!K449</f>
        <v>0</v>
      </c>
      <c r="L449" s="545">
        <f>'[8]RCB 3 An3D-Asset &amp;Liability '!L449</f>
        <v>0</v>
      </c>
      <c r="M449" s="545">
        <f>'[8]RCB 3 An3D-Asset &amp;Liability '!M449</f>
        <v>0</v>
      </c>
      <c r="N449" s="546">
        <f>'[8]RCB 3 An3D-Asset &amp;Liability '!N449</f>
        <v>0</v>
      </c>
      <c r="O449" s="547">
        <f>'[8]RCB 3 An3D-Asset &amp;Liability '!O449</f>
        <v>0</v>
      </c>
      <c r="P449" s="545">
        <f>'[8]RCB 3 An3D-Asset &amp;Liability '!P449</f>
        <v>0</v>
      </c>
      <c r="Q449" s="546">
        <f>'[8]RCB 3 An3D-Asset &amp;Liability '!Q449</f>
        <v>0</v>
      </c>
      <c r="R449" s="547">
        <f>'[8]RCB 3 An3D-Asset &amp;Liability '!R449</f>
        <v>0</v>
      </c>
      <c r="S449" s="545">
        <f>'[8]RCB 3 An3D-Asset &amp;Liability '!S449</f>
        <v>0</v>
      </c>
      <c r="T449" s="545">
        <f>'[8]RCB 3 An3D-Asset &amp;Liability '!T449</f>
        <v>0</v>
      </c>
      <c r="U449" s="545">
        <f>'[8]RCB 3 An3D-Asset &amp;Liability '!U449</f>
        <v>0</v>
      </c>
      <c r="V449" s="546">
        <f>'[8]RCB 3 An3D-Asset &amp;Liability '!V449</f>
        <v>0</v>
      </c>
      <c r="W449" s="547">
        <f>'[8]RCB 3 An3D-Asset &amp;Liability '!W449</f>
        <v>0</v>
      </c>
      <c r="X449" s="545">
        <f>'[8]RCB 3 An3D-Asset &amp;Liability '!X449</f>
        <v>0</v>
      </c>
      <c r="Y449" s="546">
        <f>'[8]RCB 3 An3D-Asset &amp;Liability '!Y449</f>
        <v>0</v>
      </c>
      <c r="Z449" s="151"/>
      <c r="AA449" s="169">
        <f>'[8]RCB 3 An3D-Asset &amp;Liability '!AA449</f>
        <v>0</v>
      </c>
      <c r="AB449" s="170">
        <f>'[8]RCB 3 An3D-Asset &amp;Liability '!AB449</f>
        <v>0</v>
      </c>
      <c r="AC449" s="171">
        <f>'[8]RCB 3 An3D-Asset &amp;Liability '!AC449</f>
        <v>0</v>
      </c>
      <c r="AD449" s="169">
        <f>'[8]RCB 3 An3D-Asset &amp;Liability '!AD449</f>
        <v>0</v>
      </c>
      <c r="AE449" s="170">
        <f>'[8]RCB 3 An3D-Asset &amp;Liability '!AE449</f>
        <v>0</v>
      </c>
      <c r="AF449" s="170">
        <f>'[8]RCB 3 An3D-Asset &amp;Liability '!AF449</f>
        <v>0</v>
      </c>
      <c r="AG449" s="169">
        <f>'[8]RCB 3 An3D-Asset &amp;Liability '!AG449</f>
        <v>0</v>
      </c>
      <c r="AH449" s="170">
        <f>'[8]RCB 3 An3D-Asset &amp;Liability '!AH449</f>
        <v>0</v>
      </c>
      <c r="AI449" s="170">
        <f>'[8]RCB 3 An3D-Asset &amp;Liability '!AI449</f>
        <v>0</v>
      </c>
      <c r="AJ449" s="171">
        <f>'[8]RCB 3 An3D-Asset &amp;Liability '!AJ449</f>
        <v>0</v>
      </c>
      <c r="AK449" s="170">
        <f>'[8]RCB 3 An3D-Asset &amp;Liability '!AK449</f>
        <v>0</v>
      </c>
      <c r="AL449" s="170">
        <f>'[8]RCB 3 An3D-Asset &amp;Liability '!AL449</f>
        <v>0</v>
      </c>
      <c r="AM449" s="170">
        <f>'[8]RCB 3 An3D-Asset &amp;Liability '!AM449</f>
        <v>0</v>
      </c>
      <c r="AN449" s="169">
        <f>'[8]RCB 3 An3D-Asset &amp;Liability '!AN449</f>
        <v>0</v>
      </c>
      <c r="AO449" s="170">
        <f>'[8]RCB 3 An3D-Asset &amp;Liability '!AO449</f>
        <v>0</v>
      </c>
      <c r="AP449" s="171">
        <f>'[8]RCB 3 An3D-Asset &amp;Liability '!AP449</f>
        <v>0</v>
      </c>
    </row>
    <row r="450" spans="1:42">
      <c r="A450" s="168">
        <f>'[8]RCB 3 An3D-Asset &amp;Liability '!A450</f>
        <v>0</v>
      </c>
      <c r="B450" s="545">
        <f>'[8]RCB 3 An3D-Asset &amp;Liability '!B450</f>
        <v>0</v>
      </c>
      <c r="C450" s="545">
        <f>'[8]RCB 3 An3D-Asset &amp;Liability '!C450</f>
        <v>0</v>
      </c>
      <c r="D450" s="546">
        <f>'[8]RCB 3 An3D-Asset &amp;Liability '!D450</f>
        <v>0</v>
      </c>
      <c r="E450" s="547">
        <f>'[8]RCB 3 An3D-Asset &amp;Liability '!E450</f>
        <v>0</v>
      </c>
      <c r="F450" s="545">
        <f>'[8]RCB 3 An3D-Asset &amp;Liability '!F450</f>
        <v>0</v>
      </c>
      <c r="G450" s="545">
        <f>'[8]RCB 3 An3D-Asset &amp;Liability '!G450</f>
        <v>0</v>
      </c>
      <c r="H450" s="545">
        <f>'[8]RCB 3 An3D-Asset &amp;Liability '!H450</f>
        <v>0</v>
      </c>
      <c r="I450" s="546">
        <f>'[8]RCB 3 An3D-Asset &amp;Liability '!I450</f>
        <v>0</v>
      </c>
      <c r="J450" s="547">
        <f>'[8]RCB 3 An3D-Asset &amp;Liability '!J450</f>
        <v>0</v>
      </c>
      <c r="K450" s="545">
        <f>'[8]RCB 3 An3D-Asset &amp;Liability '!K450</f>
        <v>0</v>
      </c>
      <c r="L450" s="545">
        <f>'[8]RCB 3 An3D-Asset &amp;Liability '!L450</f>
        <v>0</v>
      </c>
      <c r="M450" s="545">
        <f>'[8]RCB 3 An3D-Asset &amp;Liability '!M450</f>
        <v>0</v>
      </c>
      <c r="N450" s="546">
        <f>'[8]RCB 3 An3D-Asset &amp;Liability '!N450</f>
        <v>0</v>
      </c>
      <c r="O450" s="547">
        <f>'[8]RCB 3 An3D-Asset &amp;Liability '!O450</f>
        <v>0</v>
      </c>
      <c r="P450" s="545">
        <f>'[8]RCB 3 An3D-Asset &amp;Liability '!P450</f>
        <v>0</v>
      </c>
      <c r="Q450" s="546">
        <f>'[8]RCB 3 An3D-Asset &amp;Liability '!Q450</f>
        <v>0</v>
      </c>
      <c r="R450" s="547">
        <f>'[8]RCB 3 An3D-Asset &amp;Liability '!R450</f>
        <v>0</v>
      </c>
      <c r="S450" s="545">
        <f>'[8]RCB 3 An3D-Asset &amp;Liability '!S450</f>
        <v>0</v>
      </c>
      <c r="T450" s="545">
        <f>'[8]RCB 3 An3D-Asset &amp;Liability '!T450</f>
        <v>0</v>
      </c>
      <c r="U450" s="545">
        <f>'[8]RCB 3 An3D-Asset &amp;Liability '!U450</f>
        <v>0</v>
      </c>
      <c r="V450" s="546">
        <f>'[8]RCB 3 An3D-Asset &amp;Liability '!V450</f>
        <v>0</v>
      </c>
      <c r="W450" s="547">
        <f>'[8]RCB 3 An3D-Asset &amp;Liability '!W450</f>
        <v>0</v>
      </c>
      <c r="X450" s="545">
        <f>'[8]RCB 3 An3D-Asset &amp;Liability '!X450</f>
        <v>0</v>
      </c>
      <c r="Y450" s="546">
        <f>'[8]RCB 3 An3D-Asset &amp;Liability '!Y450</f>
        <v>0</v>
      </c>
      <c r="Z450" s="151"/>
      <c r="AA450" s="169">
        <f>'[8]RCB 3 An3D-Asset &amp;Liability '!AA450</f>
        <v>0</v>
      </c>
      <c r="AB450" s="170">
        <f>'[8]RCB 3 An3D-Asset &amp;Liability '!AB450</f>
        <v>0</v>
      </c>
      <c r="AC450" s="171">
        <f>'[8]RCB 3 An3D-Asset &amp;Liability '!AC450</f>
        <v>0</v>
      </c>
      <c r="AD450" s="169">
        <f>'[8]RCB 3 An3D-Asset &amp;Liability '!AD450</f>
        <v>0</v>
      </c>
      <c r="AE450" s="170">
        <f>'[8]RCB 3 An3D-Asset &amp;Liability '!AE450</f>
        <v>0</v>
      </c>
      <c r="AF450" s="170">
        <f>'[8]RCB 3 An3D-Asset &amp;Liability '!AF450</f>
        <v>0</v>
      </c>
      <c r="AG450" s="169">
        <f>'[8]RCB 3 An3D-Asset &amp;Liability '!AG450</f>
        <v>0</v>
      </c>
      <c r="AH450" s="170">
        <f>'[8]RCB 3 An3D-Asset &amp;Liability '!AH450</f>
        <v>0</v>
      </c>
      <c r="AI450" s="170">
        <f>'[8]RCB 3 An3D-Asset &amp;Liability '!AI450</f>
        <v>0</v>
      </c>
      <c r="AJ450" s="171">
        <f>'[8]RCB 3 An3D-Asset &amp;Liability '!AJ450</f>
        <v>0</v>
      </c>
      <c r="AK450" s="170">
        <f>'[8]RCB 3 An3D-Asset &amp;Liability '!AK450</f>
        <v>0</v>
      </c>
      <c r="AL450" s="170">
        <f>'[8]RCB 3 An3D-Asset &amp;Liability '!AL450</f>
        <v>0</v>
      </c>
      <c r="AM450" s="170">
        <f>'[8]RCB 3 An3D-Asset &amp;Liability '!AM450</f>
        <v>0</v>
      </c>
      <c r="AN450" s="169">
        <f>'[8]RCB 3 An3D-Asset &amp;Liability '!AN450</f>
        <v>0</v>
      </c>
      <c r="AO450" s="170">
        <f>'[8]RCB 3 An3D-Asset &amp;Liability '!AO450</f>
        <v>0</v>
      </c>
      <c r="AP450" s="171">
        <f>'[8]RCB 3 An3D-Asset &amp;Liability '!AP450</f>
        <v>0</v>
      </c>
    </row>
    <row r="451" spans="1:42">
      <c r="A451" s="168">
        <f>'[8]RCB 3 An3D-Asset &amp;Liability '!A451</f>
        <v>0</v>
      </c>
      <c r="B451" s="545">
        <f>'[8]RCB 3 An3D-Asset &amp;Liability '!B451</f>
        <v>0</v>
      </c>
      <c r="C451" s="545">
        <f>'[8]RCB 3 An3D-Asset &amp;Liability '!C451</f>
        <v>0</v>
      </c>
      <c r="D451" s="546">
        <f>'[8]RCB 3 An3D-Asset &amp;Liability '!D451</f>
        <v>0</v>
      </c>
      <c r="E451" s="547">
        <f>'[8]RCB 3 An3D-Asset &amp;Liability '!E451</f>
        <v>0</v>
      </c>
      <c r="F451" s="545">
        <f>'[8]RCB 3 An3D-Asset &amp;Liability '!F451</f>
        <v>0</v>
      </c>
      <c r="G451" s="545">
        <f>'[8]RCB 3 An3D-Asset &amp;Liability '!G451</f>
        <v>0</v>
      </c>
      <c r="H451" s="545">
        <f>'[8]RCB 3 An3D-Asset &amp;Liability '!H451</f>
        <v>0</v>
      </c>
      <c r="I451" s="546">
        <f>'[8]RCB 3 An3D-Asset &amp;Liability '!I451</f>
        <v>0</v>
      </c>
      <c r="J451" s="547">
        <f>'[8]RCB 3 An3D-Asset &amp;Liability '!J451</f>
        <v>0</v>
      </c>
      <c r="K451" s="545">
        <f>'[8]RCB 3 An3D-Asset &amp;Liability '!K451</f>
        <v>0</v>
      </c>
      <c r="L451" s="545">
        <f>'[8]RCB 3 An3D-Asset &amp;Liability '!L451</f>
        <v>0</v>
      </c>
      <c r="M451" s="545">
        <f>'[8]RCB 3 An3D-Asset &amp;Liability '!M451</f>
        <v>0</v>
      </c>
      <c r="N451" s="546">
        <f>'[8]RCB 3 An3D-Asset &amp;Liability '!N451</f>
        <v>0</v>
      </c>
      <c r="O451" s="547">
        <f>'[8]RCB 3 An3D-Asset &amp;Liability '!O451</f>
        <v>0</v>
      </c>
      <c r="P451" s="545">
        <f>'[8]RCB 3 An3D-Asset &amp;Liability '!P451</f>
        <v>0</v>
      </c>
      <c r="Q451" s="546">
        <f>'[8]RCB 3 An3D-Asset &amp;Liability '!Q451</f>
        <v>0</v>
      </c>
      <c r="R451" s="547">
        <f>'[8]RCB 3 An3D-Asset &amp;Liability '!R451</f>
        <v>0</v>
      </c>
      <c r="S451" s="545">
        <f>'[8]RCB 3 An3D-Asset &amp;Liability '!S451</f>
        <v>0</v>
      </c>
      <c r="T451" s="545">
        <f>'[8]RCB 3 An3D-Asset &amp;Liability '!T451</f>
        <v>0</v>
      </c>
      <c r="U451" s="545">
        <f>'[8]RCB 3 An3D-Asset &amp;Liability '!U451</f>
        <v>0</v>
      </c>
      <c r="V451" s="546">
        <f>'[8]RCB 3 An3D-Asset &amp;Liability '!V451</f>
        <v>0</v>
      </c>
      <c r="W451" s="547">
        <f>'[8]RCB 3 An3D-Asset &amp;Liability '!W451</f>
        <v>0</v>
      </c>
      <c r="X451" s="545">
        <f>'[8]RCB 3 An3D-Asset &amp;Liability '!X451</f>
        <v>0</v>
      </c>
      <c r="Y451" s="546">
        <f>'[8]RCB 3 An3D-Asset &amp;Liability '!Y451</f>
        <v>0</v>
      </c>
      <c r="Z451" s="151"/>
      <c r="AA451" s="169">
        <f>'[8]RCB 3 An3D-Asset &amp;Liability '!AA451</f>
        <v>0</v>
      </c>
      <c r="AB451" s="170">
        <f>'[8]RCB 3 An3D-Asset &amp;Liability '!AB451</f>
        <v>0</v>
      </c>
      <c r="AC451" s="171">
        <f>'[8]RCB 3 An3D-Asset &amp;Liability '!AC451</f>
        <v>0</v>
      </c>
      <c r="AD451" s="169">
        <f>'[8]RCB 3 An3D-Asset &amp;Liability '!AD451</f>
        <v>0</v>
      </c>
      <c r="AE451" s="170">
        <f>'[8]RCB 3 An3D-Asset &amp;Liability '!AE451</f>
        <v>0</v>
      </c>
      <c r="AF451" s="170">
        <f>'[8]RCB 3 An3D-Asset &amp;Liability '!AF451</f>
        <v>0</v>
      </c>
      <c r="AG451" s="169">
        <f>'[8]RCB 3 An3D-Asset &amp;Liability '!AG451</f>
        <v>0</v>
      </c>
      <c r="AH451" s="170">
        <f>'[8]RCB 3 An3D-Asset &amp;Liability '!AH451</f>
        <v>0</v>
      </c>
      <c r="AI451" s="170">
        <f>'[8]RCB 3 An3D-Asset &amp;Liability '!AI451</f>
        <v>0</v>
      </c>
      <c r="AJ451" s="171">
        <f>'[8]RCB 3 An3D-Asset &amp;Liability '!AJ451</f>
        <v>0</v>
      </c>
      <c r="AK451" s="170">
        <f>'[8]RCB 3 An3D-Asset &amp;Liability '!AK451</f>
        <v>0</v>
      </c>
      <c r="AL451" s="170">
        <f>'[8]RCB 3 An3D-Asset &amp;Liability '!AL451</f>
        <v>0</v>
      </c>
      <c r="AM451" s="170">
        <f>'[8]RCB 3 An3D-Asset &amp;Liability '!AM451</f>
        <v>0</v>
      </c>
      <c r="AN451" s="169">
        <f>'[8]RCB 3 An3D-Asset &amp;Liability '!AN451</f>
        <v>0</v>
      </c>
      <c r="AO451" s="170">
        <f>'[8]RCB 3 An3D-Asset &amp;Liability '!AO451</f>
        <v>0</v>
      </c>
      <c r="AP451" s="171">
        <f>'[8]RCB 3 An3D-Asset &amp;Liability '!AP451</f>
        <v>0</v>
      </c>
    </row>
    <row r="452" spans="1:42">
      <c r="A452" s="168">
        <f>'[8]RCB 3 An3D-Asset &amp;Liability '!A452</f>
        <v>0</v>
      </c>
      <c r="B452" s="545">
        <f>'[8]RCB 3 An3D-Asset &amp;Liability '!B452</f>
        <v>0</v>
      </c>
      <c r="C452" s="545">
        <f>'[8]RCB 3 An3D-Asset &amp;Liability '!C452</f>
        <v>0</v>
      </c>
      <c r="D452" s="546">
        <f>'[8]RCB 3 An3D-Asset &amp;Liability '!D452</f>
        <v>0</v>
      </c>
      <c r="E452" s="547">
        <f>'[8]RCB 3 An3D-Asset &amp;Liability '!E452</f>
        <v>0</v>
      </c>
      <c r="F452" s="545">
        <f>'[8]RCB 3 An3D-Asset &amp;Liability '!F452</f>
        <v>0</v>
      </c>
      <c r="G452" s="545">
        <f>'[8]RCB 3 An3D-Asset &amp;Liability '!G452</f>
        <v>0</v>
      </c>
      <c r="H452" s="545">
        <f>'[8]RCB 3 An3D-Asset &amp;Liability '!H452</f>
        <v>0</v>
      </c>
      <c r="I452" s="546">
        <f>'[8]RCB 3 An3D-Asset &amp;Liability '!I452</f>
        <v>0</v>
      </c>
      <c r="J452" s="547">
        <f>'[8]RCB 3 An3D-Asset &amp;Liability '!J452</f>
        <v>0</v>
      </c>
      <c r="K452" s="545">
        <f>'[8]RCB 3 An3D-Asset &amp;Liability '!K452</f>
        <v>0</v>
      </c>
      <c r="L452" s="545">
        <f>'[8]RCB 3 An3D-Asset &amp;Liability '!L452</f>
        <v>0</v>
      </c>
      <c r="M452" s="545">
        <f>'[8]RCB 3 An3D-Asset &amp;Liability '!M452</f>
        <v>0</v>
      </c>
      <c r="N452" s="546">
        <f>'[8]RCB 3 An3D-Asset &amp;Liability '!N452</f>
        <v>0</v>
      </c>
      <c r="O452" s="547">
        <f>'[8]RCB 3 An3D-Asset &amp;Liability '!O452</f>
        <v>0</v>
      </c>
      <c r="P452" s="545">
        <f>'[8]RCB 3 An3D-Asset &amp;Liability '!P452</f>
        <v>0</v>
      </c>
      <c r="Q452" s="546">
        <f>'[8]RCB 3 An3D-Asset &amp;Liability '!Q452</f>
        <v>0</v>
      </c>
      <c r="R452" s="547">
        <f>'[8]RCB 3 An3D-Asset &amp;Liability '!R452</f>
        <v>0</v>
      </c>
      <c r="S452" s="545">
        <f>'[8]RCB 3 An3D-Asset &amp;Liability '!S452</f>
        <v>0</v>
      </c>
      <c r="T452" s="545">
        <f>'[8]RCB 3 An3D-Asset &amp;Liability '!T452</f>
        <v>0</v>
      </c>
      <c r="U452" s="545">
        <f>'[8]RCB 3 An3D-Asset &amp;Liability '!U452</f>
        <v>0</v>
      </c>
      <c r="V452" s="546">
        <f>'[8]RCB 3 An3D-Asset &amp;Liability '!V452</f>
        <v>0</v>
      </c>
      <c r="W452" s="547">
        <f>'[8]RCB 3 An3D-Asset &amp;Liability '!W452</f>
        <v>0</v>
      </c>
      <c r="X452" s="545">
        <f>'[8]RCB 3 An3D-Asset &amp;Liability '!X452</f>
        <v>0</v>
      </c>
      <c r="Y452" s="546">
        <f>'[8]RCB 3 An3D-Asset &amp;Liability '!Y452</f>
        <v>0</v>
      </c>
      <c r="Z452" s="151"/>
      <c r="AA452" s="169">
        <f>'[8]RCB 3 An3D-Asset &amp;Liability '!AA452</f>
        <v>0</v>
      </c>
      <c r="AB452" s="170">
        <f>'[8]RCB 3 An3D-Asset &amp;Liability '!AB452</f>
        <v>0</v>
      </c>
      <c r="AC452" s="171">
        <f>'[8]RCB 3 An3D-Asset &amp;Liability '!AC452</f>
        <v>0</v>
      </c>
      <c r="AD452" s="169">
        <f>'[8]RCB 3 An3D-Asset &amp;Liability '!AD452</f>
        <v>0</v>
      </c>
      <c r="AE452" s="170">
        <f>'[8]RCB 3 An3D-Asset &amp;Liability '!AE452</f>
        <v>0</v>
      </c>
      <c r="AF452" s="170">
        <f>'[8]RCB 3 An3D-Asset &amp;Liability '!AF452</f>
        <v>0</v>
      </c>
      <c r="AG452" s="169">
        <f>'[8]RCB 3 An3D-Asset &amp;Liability '!AG452</f>
        <v>0</v>
      </c>
      <c r="AH452" s="170">
        <f>'[8]RCB 3 An3D-Asset &amp;Liability '!AH452</f>
        <v>0</v>
      </c>
      <c r="AI452" s="170">
        <f>'[8]RCB 3 An3D-Asset &amp;Liability '!AI452</f>
        <v>0</v>
      </c>
      <c r="AJ452" s="171">
        <f>'[8]RCB 3 An3D-Asset &amp;Liability '!AJ452</f>
        <v>0</v>
      </c>
      <c r="AK452" s="170">
        <f>'[8]RCB 3 An3D-Asset &amp;Liability '!AK452</f>
        <v>0</v>
      </c>
      <c r="AL452" s="170">
        <f>'[8]RCB 3 An3D-Asset &amp;Liability '!AL452</f>
        <v>0</v>
      </c>
      <c r="AM452" s="170">
        <f>'[8]RCB 3 An3D-Asset &amp;Liability '!AM452</f>
        <v>0</v>
      </c>
      <c r="AN452" s="169">
        <f>'[8]RCB 3 An3D-Asset &amp;Liability '!AN452</f>
        <v>0</v>
      </c>
      <c r="AO452" s="170">
        <f>'[8]RCB 3 An3D-Asset &amp;Liability '!AO452</f>
        <v>0</v>
      </c>
      <c r="AP452" s="171">
        <f>'[8]RCB 3 An3D-Asset &amp;Liability '!AP452</f>
        <v>0</v>
      </c>
    </row>
    <row r="453" spans="1:42">
      <c r="A453" s="168">
        <f>'[8]RCB 3 An3D-Asset &amp;Liability '!A453</f>
        <v>0</v>
      </c>
      <c r="B453" s="545">
        <f>'[8]RCB 3 An3D-Asset &amp;Liability '!B453</f>
        <v>0</v>
      </c>
      <c r="C453" s="545">
        <f>'[8]RCB 3 An3D-Asset &amp;Liability '!C453</f>
        <v>0</v>
      </c>
      <c r="D453" s="546">
        <f>'[8]RCB 3 An3D-Asset &amp;Liability '!D453</f>
        <v>0</v>
      </c>
      <c r="E453" s="547">
        <f>'[8]RCB 3 An3D-Asset &amp;Liability '!E453</f>
        <v>0</v>
      </c>
      <c r="F453" s="545">
        <f>'[8]RCB 3 An3D-Asset &amp;Liability '!F453</f>
        <v>0</v>
      </c>
      <c r="G453" s="545">
        <f>'[8]RCB 3 An3D-Asset &amp;Liability '!G453</f>
        <v>0</v>
      </c>
      <c r="H453" s="545">
        <f>'[8]RCB 3 An3D-Asset &amp;Liability '!H453</f>
        <v>0</v>
      </c>
      <c r="I453" s="546">
        <f>'[8]RCB 3 An3D-Asset &amp;Liability '!I453</f>
        <v>0</v>
      </c>
      <c r="J453" s="547">
        <f>'[8]RCB 3 An3D-Asset &amp;Liability '!J453</f>
        <v>0</v>
      </c>
      <c r="K453" s="545">
        <f>'[8]RCB 3 An3D-Asset &amp;Liability '!K453</f>
        <v>0</v>
      </c>
      <c r="L453" s="545">
        <f>'[8]RCB 3 An3D-Asset &amp;Liability '!L453</f>
        <v>0</v>
      </c>
      <c r="M453" s="545">
        <f>'[8]RCB 3 An3D-Asset &amp;Liability '!M453</f>
        <v>0</v>
      </c>
      <c r="N453" s="546">
        <f>'[8]RCB 3 An3D-Asset &amp;Liability '!N453</f>
        <v>0</v>
      </c>
      <c r="O453" s="547">
        <f>'[8]RCB 3 An3D-Asset &amp;Liability '!O453</f>
        <v>0</v>
      </c>
      <c r="P453" s="545">
        <f>'[8]RCB 3 An3D-Asset &amp;Liability '!P453</f>
        <v>0</v>
      </c>
      <c r="Q453" s="546">
        <f>'[8]RCB 3 An3D-Asset &amp;Liability '!Q453</f>
        <v>0</v>
      </c>
      <c r="R453" s="547">
        <f>'[8]RCB 3 An3D-Asset &amp;Liability '!R453</f>
        <v>0</v>
      </c>
      <c r="S453" s="545">
        <f>'[8]RCB 3 An3D-Asset &amp;Liability '!S453</f>
        <v>0</v>
      </c>
      <c r="T453" s="545">
        <f>'[8]RCB 3 An3D-Asset &amp;Liability '!T453</f>
        <v>0</v>
      </c>
      <c r="U453" s="545">
        <f>'[8]RCB 3 An3D-Asset &amp;Liability '!U453</f>
        <v>0</v>
      </c>
      <c r="V453" s="546">
        <f>'[8]RCB 3 An3D-Asset &amp;Liability '!V453</f>
        <v>0</v>
      </c>
      <c r="W453" s="547">
        <f>'[8]RCB 3 An3D-Asset &amp;Liability '!W453</f>
        <v>0</v>
      </c>
      <c r="X453" s="545">
        <f>'[8]RCB 3 An3D-Asset &amp;Liability '!X453</f>
        <v>0</v>
      </c>
      <c r="Y453" s="546">
        <f>'[8]RCB 3 An3D-Asset &amp;Liability '!Y453</f>
        <v>0</v>
      </c>
      <c r="Z453" s="151"/>
      <c r="AA453" s="169">
        <f>'[8]RCB 3 An3D-Asset &amp;Liability '!AA453</f>
        <v>0</v>
      </c>
      <c r="AB453" s="170">
        <f>'[8]RCB 3 An3D-Asset &amp;Liability '!AB453</f>
        <v>0</v>
      </c>
      <c r="AC453" s="171">
        <f>'[8]RCB 3 An3D-Asset &amp;Liability '!AC453</f>
        <v>0</v>
      </c>
      <c r="AD453" s="169">
        <f>'[8]RCB 3 An3D-Asset &amp;Liability '!AD453</f>
        <v>0</v>
      </c>
      <c r="AE453" s="170">
        <f>'[8]RCB 3 An3D-Asset &amp;Liability '!AE453</f>
        <v>0</v>
      </c>
      <c r="AF453" s="170">
        <f>'[8]RCB 3 An3D-Asset &amp;Liability '!AF453</f>
        <v>0</v>
      </c>
      <c r="AG453" s="169">
        <f>'[8]RCB 3 An3D-Asset &amp;Liability '!AG453</f>
        <v>0</v>
      </c>
      <c r="AH453" s="170">
        <f>'[8]RCB 3 An3D-Asset &amp;Liability '!AH453</f>
        <v>0</v>
      </c>
      <c r="AI453" s="170">
        <f>'[8]RCB 3 An3D-Asset &amp;Liability '!AI453</f>
        <v>0</v>
      </c>
      <c r="AJ453" s="171">
        <f>'[8]RCB 3 An3D-Asset &amp;Liability '!AJ453</f>
        <v>0</v>
      </c>
      <c r="AK453" s="170">
        <f>'[8]RCB 3 An3D-Asset &amp;Liability '!AK453</f>
        <v>0</v>
      </c>
      <c r="AL453" s="170">
        <f>'[8]RCB 3 An3D-Asset &amp;Liability '!AL453</f>
        <v>0</v>
      </c>
      <c r="AM453" s="170">
        <f>'[8]RCB 3 An3D-Asset &amp;Liability '!AM453</f>
        <v>0</v>
      </c>
      <c r="AN453" s="169">
        <f>'[8]RCB 3 An3D-Asset &amp;Liability '!AN453</f>
        <v>0</v>
      </c>
      <c r="AO453" s="170">
        <f>'[8]RCB 3 An3D-Asset &amp;Liability '!AO453</f>
        <v>0</v>
      </c>
      <c r="AP453" s="171">
        <f>'[8]RCB 3 An3D-Asset &amp;Liability '!AP453</f>
        <v>0</v>
      </c>
    </row>
    <row r="454" spans="1:42">
      <c r="A454" s="168">
        <f>'[8]RCB 3 An3D-Asset &amp;Liability '!A454</f>
        <v>0</v>
      </c>
      <c r="B454" s="545">
        <f>'[8]RCB 3 An3D-Asset &amp;Liability '!B454</f>
        <v>0</v>
      </c>
      <c r="C454" s="545">
        <f>'[8]RCB 3 An3D-Asset &amp;Liability '!C454</f>
        <v>0</v>
      </c>
      <c r="D454" s="546">
        <f>'[8]RCB 3 An3D-Asset &amp;Liability '!D454</f>
        <v>0</v>
      </c>
      <c r="E454" s="547">
        <f>'[8]RCB 3 An3D-Asset &amp;Liability '!E454</f>
        <v>0</v>
      </c>
      <c r="F454" s="545">
        <f>'[8]RCB 3 An3D-Asset &amp;Liability '!F454</f>
        <v>0</v>
      </c>
      <c r="G454" s="545">
        <f>'[8]RCB 3 An3D-Asset &amp;Liability '!G454</f>
        <v>0</v>
      </c>
      <c r="H454" s="545">
        <f>'[8]RCB 3 An3D-Asset &amp;Liability '!H454</f>
        <v>0</v>
      </c>
      <c r="I454" s="546">
        <f>'[8]RCB 3 An3D-Asset &amp;Liability '!I454</f>
        <v>0</v>
      </c>
      <c r="J454" s="547">
        <f>'[8]RCB 3 An3D-Asset &amp;Liability '!J454</f>
        <v>0</v>
      </c>
      <c r="K454" s="545">
        <f>'[8]RCB 3 An3D-Asset &amp;Liability '!K454</f>
        <v>0</v>
      </c>
      <c r="L454" s="545">
        <f>'[8]RCB 3 An3D-Asset &amp;Liability '!L454</f>
        <v>0</v>
      </c>
      <c r="M454" s="545">
        <f>'[8]RCB 3 An3D-Asset &amp;Liability '!M454</f>
        <v>0</v>
      </c>
      <c r="N454" s="546">
        <f>'[8]RCB 3 An3D-Asset &amp;Liability '!N454</f>
        <v>0</v>
      </c>
      <c r="O454" s="547">
        <f>'[8]RCB 3 An3D-Asset &amp;Liability '!O454</f>
        <v>0</v>
      </c>
      <c r="P454" s="545">
        <f>'[8]RCB 3 An3D-Asset &amp;Liability '!P454</f>
        <v>0</v>
      </c>
      <c r="Q454" s="546">
        <f>'[8]RCB 3 An3D-Asset &amp;Liability '!Q454</f>
        <v>0</v>
      </c>
      <c r="R454" s="547">
        <f>'[8]RCB 3 An3D-Asset &amp;Liability '!R454</f>
        <v>0</v>
      </c>
      <c r="S454" s="545">
        <f>'[8]RCB 3 An3D-Asset &amp;Liability '!S454</f>
        <v>0</v>
      </c>
      <c r="T454" s="545">
        <f>'[8]RCB 3 An3D-Asset &amp;Liability '!T454</f>
        <v>0</v>
      </c>
      <c r="U454" s="545">
        <f>'[8]RCB 3 An3D-Asset &amp;Liability '!U454</f>
        <v>0</v>
      </c>
      <c r="V454" s="546">
        <f>'[8]RCB 3 An3D-Asset &amp;Liability '!V454</f>
        <v>0</v>
      </c>
      <c r="W454" s="547">
        <f>'[8]RCB 3 An3D-Asset &amp;Liability '!W454</f>
        <v>0</v>
      </c>
      <c r="X454" s="545">
        <f>'[8]RCB 3 An3D-Asset &amp;Liability '!X454</f>
        <v>0</v>
      </c>
      <c r="Y454" s="546">
        <f>'[8]RCB 3 An3D-Asset &amp;Liability '!Y454</f>
        <v>0</v>
      </c>
      <c r="Z454" s="151"/>
      <c r="AA454" s="169">
        <f>'[8]RCB 3 An3D-Asset &amp;Liability '!AA454</f>
        <v>0</v>
      </c>
      <c r="AB454" s="170">
        <f>'[8]RCB 3 An3D-Asset &amp;Liability '!AB454</f>
        <v>0</v>
      </c>
      <c r="AC454" s="171">
        <f>'[8]RCB 3 An3D-Asset &amp;Liability '!AC454</f>
        <v>0</v>
      </c>
      <c r="AD454" s="169">
        <f>'[8]RCB 3 An3D-Asset &amp;Liability '!AD454</f>
        <v>0</v>
      </c>
      <c r="AE454" s="170">
        <f>'[8]RCB 3 An3D-Asset &amp;Liability '!AE454</f>
        <v>0</v>
      </c>
      <c r="AF454" s="170">
        <f>'[8]RCB 3 An3D-Asset &amp;Liability '!AF454</f>
        <v>0</v>
      </c>
      <c r="AG454" s="169">
        <f>'[8]RCB 3 An3D-Asset &amp;Liability '!AG454</f>
        <v>0</v>
      </c>
      <c r="AH454" s="170">
        <f>'[8]RCB 3 An3D-Asset &amp;Liability '!AH454</f>
        <v>0</v>
      </c>
      <c r="AI454" s="170">
        <f>'[8]RCB 3 An3D-Asset &amp;Liability '!AI454</f>
        <v>0</v>
      </c>
      <c r="AJ454" s="171">
        <f>'[8]RCB 3 An3D-Asset &amp;Liability '!AJ454</f>
        <v>0</v>
      </c>
      <c r="AK454" s="170">
        <f>'[8]RCB 3 An3D-Asset &amp;Liability '!AK454</f>
        <v>0</v>
      </c>
      <c r="AL454" s="170">
        <f>'[8]RCB 3 An3D-Asset &amp;Liability '!AL454</f>
        <v>0</v>
      </c>
      <c r="AM454" s="170">
        <f>'[8]RCB 3 An3D-Asset &amp;Liability '!AM454</f>
        <v>0</v>
      </c>
      <c r="AN454" s="169">
        <f>'[8]RCB 3 An3D-Asset &amp;Liability '!AN454</f>
        <v>0</v>
      </c>
      <c r="AO454" s="170">
        <f>'[8]RCB 3 An3D-Asset &amp;Liability '!AO454</f>
        <v>0</v>
      </c>
      <c r="AP454" s="171">
        <f>'[8]RCB 3 An3D-Asset &amp;Liability '!AP454</f>
        <v>0</v>
      </c>
    </row>
    <row r="455" spans="1:42">
      <c r="A455" s="168">
        <f>'[8]RCB 3 An3D-Asset &amp;Liability '!A455</f>
        <v>0</v>
      </c>
      <c r="B455" s="545">
        <f>'[8]RCB 3 An3D-Asset &amp;Liability '!B455</f>
        <v>0</v>
      </c>
      <c r="C455" s="545">
        <f>'[8]RCB 3 An3D-Asset &amp;Liability '!C455</f>
        <v>0</v>
      </c>
      <c r="D455" s="546">
        <f>'[8]RCB 3 An3D-Asset &amp;Liability '!D455</f>
        <v>0</v>
      </c>
      <c r="E455" s="547">
        <f>'[8]RCB 3 An3D-Asset &amp;Liability '!E455</f>
        <v>0</v>
      </c>
      <c r="F455" s="545">
        <f>'[8]RCB 3 An3D-Asset &amp;Liability '!F455</f>
        <v>0</v>
      </c>
      <c r="G455" s="545">
        <f>'[8]RCB 3 An3D-Asset &amp;Liability '!G455</f>
        <v>0</v>
      </c>
      <c r="H455" s="545">
        <f>'[8]RCB 3 An3D-Asset &amp;Liability '!H455</f>
        <v>0</v>
      </c>
      <c r="I455" s="546">
        <f>'[8]RCB 3 An3D-Asset &amp;Liability '!I455</f>
        <v>0</v>
      </c>
      <c r="J455" s="547">
        <f>'[8]RCB 3 An3D-Asset &amp;Liability '!J455</f>
        <v>0</v>
      </c>
      <c r="K455" s="545">
        <f>'[8]RCB 3 An3D-Asset &amp;Liability '!K455</f>
        <v>0</v>
      </c>
      <c r="L455" s="545">
        <f>'[8]RCB 3 An3D-Asset &amp;Liability '!L455</f>
        <v>0</v>
      </c>
      <c r="M455" s="545">
        <f>'[8]RCB 3 An3D-Asset &amp;Liability '!M455</f>
        <v>0</v>
      </c>
      <c r="N455" s="546">
        <f>'[8]RCB 3 An3D-Asset &amp;Liability '!N455</f>
        <v>0</v>
      </c>
      <c r="O455" s="547">
        <f>'[8]RCB 3 An3D-Asset &amp;Liability '!O455</f>
        <v>0</v>
      </c>
      <c r="P455" s="545">
        <f>'[8]RCB 3 An3D-Asset &amp;Liability '!P455</f>
        <v>0</v>
      </c>
      <c r="Q455" s="546">
        <f>'[8]RCB 3 An3D-Asset &amp;Liability '!Q455</f>
        <v>0</v>
      </c>
      <c r="R455" s="547">
        <f>'[8]RCB 3 An3D-Asset &amp;Liability '!R455</f>
        <v>0</v>
      </c>
      <c r="S455" s="545">
        <f>'[8]RCB 3 An3D-Asset &amp;Liability '!S455</f>
        <v>0</v>
      </c>
      <c r="T455" s="545">
        <f>'[8]RCB 3 An3D-Asset &amp;Liability '!T455</f>
        <v>0</v>
      </c>
      <c r="U455" s="545">
        <f>'[8]RCB 3 An3D-Asset &amp;Liability '!U455</f>
        <v>0</v>
      </c>
      <c r="V455" s="546">
        <f>'[8]RCB 3 An3D-Asset &amp;Liability '!V455</f>
        <v>0</v>
      </c>
      <c r="W455" s="547">
        <f>'[8]RCB 3 An3D-Asset &amp;Liability '!W455</f>
        <v>0</v>
      </c>
      <c r="X455" s="545">
        <f>'[8]RCB 3 An3D-Asset &amp;Liability '!X455</f>
        <v>0</v>
      </c>
      <c r="Y455" s="546">
        <f>'[8]RCB 3 An3D-Asset &amp;Liability '!Y455</f>
        <v>0</v>
      </c>
      <c r="Z455" s="151"/>
      <c r="AA455" s="169">
        <f>'[8]RCB 3 An3D-Asset &amp;Liability '!AA455</f>
        <v>0</v>
      </c>
      <c r="AB455" s="170">
        <f>'[8]RCB 3 An3D-Asset &amp;Liability '!AB455</f>
        <v>0</v>
      </c>
      <c r="AC455" s="171">
        <f>'[8]RCB 3 An3D-Asset &amp;Liability '!AC455</f>
        <v>0</v>
      </c>
      <c r="AD455" s="169">
        <f>'[8]RCB 3 An3D-Asset &amp;Liability '!AD455</f>
        <v>0</v>
      </c>
      <c r="AE455" s="170">
        <f>'[8]RCB 3 An3D-Asset &amp;Liability '!AE455</f>
        <v>0</v>
      </c>
      <c r="AF455" s="170">
        <f>'[8]RCB 3 An3D-Asset &amp;Liability '!AF455</f>
        <v>0</v>
      </c>
      <c r="AG455" s="169">
        <f>'[8]RCB 3 An3D-Asset &amp;Liability '!AG455</f>
        <v>0</v>
      </c>
      <c r="AH455" s="170">
        <f>'[8]RCB 3 An3D-Asset &amp;Liability '!AH455</f>
        <v>0</v>
      </c>
      <c r="AI455" s="170">
        <f>'[8]RCB 3 An3D-Asset &amp;Liability '!AI455</f>
        <v>0</v>
      </c>
      <c r="AJ455" s="171">
        <f>'[8]RCB 3 An3D-Asset &amp;Liability '!AJ455</f>
        <v>0</v>
      </c>
      <c r="AK455" s="170">
        <f>'[8]RCB 3 An3D-Asset &amp;Liability '!AK455</f>
        <v>0</v>
      </c>
      <c r="AL455" s="170">
        <f>'[8]RCB 3 An3D-Asset &amp;Liability '!AL455</f>
        <v>0</v>
      </c>
      <c r="AM455" s="170">
        <f>'[8]RCB 3 An3D-Asset &amp;Liability '!AM455</f>
        <v>0</v>
      </c>
      <c r="AN455" s="169">
        <f>'[8]RCB 3 An3D-Asset &amp;Liability '!AN455</f>
        <v>0</v>
      </c>
      <c r="AO455" s="170">
        <f>'[8]RCB 3 An3D-Asset &amp;Liability '!AO455</f>
        <v>0</v>
      </c>
      <c r="AP455" s="171">
        <f>'[8]RCB 3 An3D-Asset &amp;Liability '!AP455</f>
        <v>0</v>
      </c>
    </row>
    <row r="456" spans="1:42">
      <c r="A456" s="168">
        <f>'[8]RCB 3 An3D-Asset &amp;Liability '!A456</f>
        <v>0</v>
      </c>
      <c r="B456" s="545">
        <f>'[8]RCB 3 An3D-Asset &amp;Liability '!B456</f>
        <v>0</v>
      </c>
      <c r="C456" s="545">
        <f>'[8]RCB 3 An3D-Asset &amp;Liability '!C456</f>
        <v>0</v>
      </c>
      <c r="D456" s="546">
        <f>'[8]RCB 3 An3D-Asset &amp;Liability '!D456</f>
        <v>0</v>
      </c>
      <c r="E456" s="547">
        <f>'[8]RCB 3 An3D-Asset &amp;Liability '!E456</f>
        <v>0</v>
      </c>
      <c r="F456" s="545">
        <f>'[8]RCB 3 An3D-Asset &amp;Liability '!F456</f>
        <v>0</v>
      </c>
      <c r="G456" s="545">
        <f>'[8]RCB 3 An3D-Asset &amp;Liability '!G456</f>
        <v>0</v>
      </c>
      <c r="H456" s="545">
        <f>'[8]RCB 3 An3D-Asset &amp;Liability '!H456</f>
        <v>0</v>
      </c>
      <c r="I456" s="546">
        <f>'[8]RCB 3 An3D-Asset &amp;Liability '!I456</f>
        <v>0</v>
      </c>
      <c r="J456" s="547">
        <f>'[8]RCB 3 An3D-Asset &amp;Liability '!J456</f>
        <v>0</v>
      </c>
      <c r="K456" s="545">
        <f>'[8]RCB 3 An3D-Asset &amp;Liability '!K456</f>
        <v>0</v>
      </c>
      <c r="L456" s="545">
        <f>'[8]RCB 3 An3D-Asset &amp;Liability '!L456</f>
        <v>0</v>
      </c>
      <c r="M456" s="545">
        <f>'[8]RCB 3 An3D-Asset &amp;Liability '!M456</f>
        <v>0</v>
      </c>
      <c r="N456" s="546">
        <f>'[8]RCB 3 An3D-Asset &amp;Liability '!N456</f>
        <v>0</v>
      </c>
      <c r="O456" s="547">
        <f>'[8]RCB 3 An3D-Asset &amp;Liability '!O456</f>
        <v>0</v>
      </c>
      <c r="P456" s="545">
        <f>'[8]RCB 3 An3D-Asset &amp;Liability '!P456</f>
        <v>0</v>
      </c>
      <c r="Q456" s="546">
        <f>'[8]RCB 3 An3D-Asset &amp;Liability '!Q456</f>
        <v>0</v>
      </c>
      <c r="R456" s="547">
        <f>'[8]RCB 3 An3D-Asset &amp;Liability '!R456</f>
        <v>0</v>
      </c>
      <c r="S456" s="545">
        <f>'[8]RCB 3 An3D-Asset &amp;Liability '!S456</f>
        <v>0</v>
      </c>
      <c r="T456" s="545">
        <f>'[8]RCB 3 An3D-Asset &amp;Liability '!T456</f>
        <v>0</v>
      </c>
      <c r="U456" s="545">
        <f>'[8]RCB 3 An3D-Asset &amp;Liability '!U456</f>
        <v>0</v>
      </c>
      <c r="V456" s="546">
        <f>'[8]RCB 3 An3D-Asset &amp;Liability '!V456</f>
        <v>0</v>
      </c>
      <c r="W456" s="547">
        <f>'[8]RCB 3 An3D-Asset &amp;Liability '!W456</f>
        <v>0</v>
      </c>
      <c r="X456" s="545">
        <f>'[8]RCB 3 An3D-Asset &amp;Liability '!X456</f>
        <v>0</v>
      </c>
      <c r="Y456" s="546">
        <f>'[8]RCB 3 An3D-Asset &amp;Liability '!Y456</f>
        <v>0</v>
      </c>
      <c r="Z456" s="151"/>
      <c r="AA456" s="169">
        <f>'[8]RCB 3 An3D-Asset &amp;Liability '!AA456</f>
        <v>0</v>
      </c>
      <c r="AB456" s="170">
        <f>'[8]RCB 3 An3D-Asset &amp;Liability '!AB456</f>
        <v>0</v>
      </c>
      <c r="AC456" s="171">
        <f>'[8]RCB 3 An3D-Asset &amp;Liability '!AC456</f>
        <v>0</v>
      </c>
      <c r="AD456" s="169">
        <f>'[8]RCB 3 An3D-Asset &amp;Liability '!AD456</f>
        <v>0</v>
      </c>
      <c r="AE456" s="170">
        <f>'[8]RCB 3 An3D-Asset &amp;Liability '!AE456</f>
        <v>0</v>
      </c>
      <c r="AF456" s="170">
        <f>'[8]RCB 3 An3D-Asset &amp;Liability '!AF456</f>
        <v>0</v>
      </c>
      <c r="AG456" s="169">
        <f>'[8]RCB 3 An3D-Asset &amp;Liability '!AG456</f>
        <v>0</v>
      </c>
      <c r="AH456" s="170">
        <f>'[8]RCB 3 An3D-Asset &amp;Liability '!AH456</f>
        <v>0</v>
      </c>
      <c r="AI456" s="170">
        <f>'[8]RCB 3 An3D-Asset &amp;Liability '!AI456</f>
        <v>0</v>
      </c>
      <c r="AJ456" s="171">
        <f>'[8]RCB 3 An3D-Asset &amp;Liability '!AJ456</f>
        <v>0</v>
      </c>
      <c r="AK456" s="170">
        <f>'[8]RCB 3 An3D-Asset &amp;Liability '!AK456</f>
        <v>0</v>
      </c>
      <c r="AL456" s="170">
        <f>'[8]RCB 3 An3D-Asset &amp;Liability '!AL456</f>
        <v>0</v>
      </c>
      <c r="AM456" s="170">
        <f>'[8]RCB 3 An3D-Asset &amp;Liability '!AM456</f>
        <v>0</v>
      </c>
      <c r="AN456" s="169">
        <f>'[8]RCB 3 An3D-Asset &amp;Liability '!AN456</f>
        <v>0</v>
      </c>
      <c r="AO456" s="170">
        <f>'[8]RCB 3 An3D-Asset &amp;Liability '!AO456</f>
        <v>0</v>
      </c>
      <c r="AP456" s="171">
        <f>'[8]RCB 3 An3D-Asset &amp;Liability '!AP456</f>
        <v>0</v>
      </c>
    </row>
    <row r="457" spans="1:42">
      <c r="A457" s="168">
        <f>'[8]RCB 3 An3D-Asset &amp;Liability '!A457</f>
        <v>0</v>
      </c>
      <c r="B457" s="545">
        <f>'[8]RCB 3 An3D-Asset &amp;Liability '!B457</f>
        <v>0</v>
      </c>
      <c r="C457" s="545">
        <f>'[8]RCB 3 An3D-Asset &amp;Liability '!C457</f>
        <v>0</v>
      </c>
      <c r="D457" s="546">
        <f>'[8]RCB 3 An3D-Asset &amp;Liability '!D457</f>
        <v>0</v>
      </c>
      <c r="E457" s="547">
        <f>'[8]RCB 3 An3D-Asset &amp;Liability '!E457</f>
        <v>0</v>
      </c>
      <c r="F457" s="545">
        <f>'[8]RCB 3 An3D-Asset &amp;Liability '!F457</f>
        <v>0</v>
      </c>
      <c r="G457" s="545">
        <f>'[8]RCB 3 An3D-Asset &amp;Liability '!G457</f>
        <v>0</v>
      </c>
      <c r="H457" s="545">
        <f>'[8]RCB 3 An3D-Asset &amp;Liability '!H457</f>
        <v>0</v>
      </c>
      <c r="I457" s="546">
        <f>'[8]RCB 3 An3D-Asset &amp;Liability '!I457</f>
        <v>0</v>
      </c>
      <c r="J457" s="547">
        <f>'[8]RCB 3 An3D-Asset &amp;Liability '!J457</f>
        <v>0</v>
      </c>
      <c r="K457" s="545">
        <f>'[8]RCB 3 An3D-Asset &amp;Liability '!K457</f>
        <v>0</v>
      </c>
      <c r="L457" s="545">
        <f>'[8]RCB 3 An3D-Asset &amp;Liability '!L457</f>
        <v>0</v>
      </c>
      <c r="M457" s="545">
        <f>'[8]RCB 3 An3D-Asset &amp;Liability '!M457</f>
        <v>0</v>
      </c>
      <c r="N457" s="546">
        <f>'[8]RCB 3 An3D-Asset &amp;Liability '!N457</f>
        <v>0</v>
      </c>
      <c r="O457" s="547">
        <f>'[8]RCB 3 An3D-Asset &amp;Liability '!O457</f>
        <v>0</v>
      </c>
      <c r="P457" s="545">
        <f>'[8]RCB 3 An3D-Asset &amp;Liability '!P457</f>
        <v>0</v>
      </c>
      <c r="Q457" s="546">
        <f>'[8]RCB 3 An3D-Asset &amp;Liability '!Q457</f>
        <v>0</v>
      </c>
      <c r="R457" s="547">
        <f>'[8]RCB 3 An3D-Asset &amp;Liability '!R457</f>
        <v>0</v>
      </c>
      <c r="S457" s="545">
        <f>'[8]RCB 3 An3D-Asset &amp;Liability '!S457</f>
        <v>0</v>
      </c>
      <c r="T457" s="545">
        <f>'[8]RCB 3 An3D-Asset &amp;Liability '!T457</f>
        <v>0</v>
      </c>
      <c r="U457" s="545">
        <f>'[8]RCB 3 An3D-Asset &amp;Liability '!U457</f>
        <v>0</v>
      </c>
      <c r="V457" s="546">
        <f>'[8]RCB 3 An3D-Asset &amp;Liability '!V457</f>
        <v>0</v>
      </c>
      <c r="W457" s="547">
        <f>'[8]RCB 3 An3D-Asset &amp;Liability '!W457</f>
        <v>0</v>
      </c>
      <c r="X457" s="545">
        <f>'[8]RCB 3 An3D-Asset &amp;Liability '!X457</f>
        <v>0</v>
      </c>
      <c r="Y457" s="546">
        <f>'[8]RCB 3 An3D-Asset &amp;Liability '!Y457</f>
        <v>0</v>
      </c>
      <c r="Z457" s="151"/>
      <c r="AA457" s="169">
        <f>'[8]RCB 3 An3D-Asset &amp;Liability '!AA457</f>
        <v>0</v>
      </c>
      <c r="AB457" s="170">
        <f>'[8]RCB 3 An3D-Asset &amp;Liability '!AB457</f>
        <v>0</v>
      </c>
      <c r="AC457" s="171">
        <f>'[8]RCB 3 An3D-Asset &amp;Liability '!AC457</f>
        <v>0</v>
      </c>
      <c r="AD457" s="169">
        <f>'[8]RCB 3 An3D-Asset &amp;Liability '!AD457</f>
        <v>0</v>
      </c>
      <c r="AE457" s="170">
        <f>'[8]RCB 3 An3D-Asset &amp;Liability '!AE457</f>
        <v>0</v>
      </c>
      <c r="AF457" s="170">
        <f>'[8]RCB 3 An3D-Asset &amp;Liability '!AF457</f>
        <v>0</v>
      </c>
      <c r="AG457" s="169">
        <f>'[8]RCB 3 An3D-Asset &amp;Liability '!AG457</f>
        <v>0</v>
      </c>
      <c r="AH457" s="170">
        <f>'[8]RCB 3 An3D-Asset &amp;Liability '!AH457</f>
        <v>0</v>
      </c>
      <c r="AI457" s="170">
        <f>'[8]RCB 3 An3D-Asset &amp;Liability '!AI457</f>
        <v>0</v>
      </c>
      <c r="AJ457" s="171">
        <f>'[8]RCB 3 An3D-Asset &amp;Liability '!AJ457</f>
        <v>0</v>
      </c>
      <c r="AK457" s="170">
        <f>'[8]RCB 3 An3D-Asset &amp;Liability '!AK457</f>
        <v>0</v>
      </c>
      <c r="AL457" s="170">
        <f>'[8]RCB 3 An3D-Asset &amp;Liability '!AL457</f>
        <v>0</v>
      </c>
      <c r="AM457" s="170">
        <f>'[8]RCB 3 An3D-Asset &amp;Liability '!AM457</f>
        <v>0</v>
      </c>
      <c r="AN457" s="169">
        <f>'[8]RCB 3 An3D-Asset &amp;Liability '!AN457</f>
        <v>0</v>
      </c>
      <c r="AO457" s="170">
        <f>'[8]RCB 3 An3D-Asset &amp;Liability '!AO457</f>
        <v>0</v>
      </c>
      <c r="AP457" s="171">
        <f>'[8]RCB 3 An3D-Asset &amp;Liability '!AP457</f>
        <v>0</v>
      </c>
    </row>
    <row r="458" spans="1:42">
      <c r="A458" s="168">
        <f>'[8]RCB 3 An3D-Asset &amp;Liability '!A458</f>
        <v>0</v>
      </c>
      <c r="B458" s="545">
        <f>'[8]RCB 3 An3D-Asset &amp;Liability '!B458</f>
        <v>0</v>
      </c>
      <c r="C458" s="545">
        <f>'[8]RCB 3 An3D-Asset &amp;Liability '!C458</f>
        <v>0</v>
      </c>
      <c r="D458" s="546">
        <f>'[8]RCB 3 An3D-Asset &amp;Liability '!D458</f>
        <v>0</v>
      </c>
      <c r="E458" s="547">
        <f>'[8]RCB 3 An3D-Asset &amp;Liability '!E458</f>
        <v>0</v>
      </c>
      <c r="F458" s="545">
        <f>'[8]RCB 3 An3D-Asset &amp;Liability '!F458</f>
        <v>0</v>
      </c>
      <c r="G458" s="545">
        <f>'[8]RCB 3 An3D-Asset &amp;Liability '!G458</f>
        <v>0</v>
      </c>
      <c r="H458" s="545">
        <f>'[8]RCB 3 An3D-Asset &amp;Liability '!H458</f>
        <v>0</v>
      </c>
      <c r="I458" s="546">
        <f>'[8]RCB 3 An3D-Asset &amp;Liability '!I458</f>
        <v>0</v>
      </c>
      <c r="J458" s="547">
        <f>'[8]RCB 3 An3D-Asset &amp;Liability '!J458</f>
        <v>0</v>
      </c>
      <c r="K458" s="545">
        <f>'[8]RCB 3 An3D-Asset &amp;Liability '!K458</f>
        <v>0</v>
      </c>
      <c r="L458" s="545">
        <f>'[8]RCB 3 An3D-Asset &amp;Liability '!L458</f>
        <v>0</v>
      </c>
      <c r="M458" s="545">
        <f>'[8]RCB 3 An3D-Asset &amp;Liability '!M458</f>
        <v>0</v>
      </c>
      <c r="N458" s="546">
        <f>'[8]RCB 3 An3D-Asset &amp;Liability '!N458</f>
        <v>0</v>
      </c>
      <c r="O458" s="547">
        <f>'[8]RCB 3 An3D-Asset &amp;Liability '!O458</f>
        <v>0</v>
      </c>
      <c r="P458" s="545">
        <f>'[8]RCB 3 An3D-Asset &amp;Liability '!P458</f>
        <v>0</v>
      </c>
      <c r="Q458" s="546">
        <f>'[8]RCB 3 An3D-Asset &amp;Liability '!Q458</f>
        <v>0</v>
      </c>
      <c r="R458" s="547">
        <f>'[8]RCB 3 An3D-Asset &amp;Liability '!R458</f>
        <v>0</v>
      </c>
      <c r="S458" s="545">
        <f>'[8]RCB 3 An3D-Asset &amp;Liability '!S458</f>
        <v>0</v>
      </c>
      <c r="T458" s="545">
        <f>'[8]RCB 3 An3D-Asset &amp;Liability '!T458</f>
        <v>0</v>
      </c>
      <c r="U458" s="545">
        <f>'[8]RCB 3 An3D-Asset &amp;Liability '!U458</f>
        <v>0</v>
      </c>
      <c r="V458" s="546">
        <f>'[8]RCB 3 An3D-Asset &amp;Liability '!V458</f>
        <v>0</v>
      </c>
      <c r="W458" s="547">
        <f>'[8]RCB 3 An3D-Asset &amp;Liability '!W458</f>
        <v>0</v>
      </c>
      <c r="X458" s="545">
        <f>'[8]RCB 3 An3D-Asset &amp;Liability '!X458</f>
        <v>0</v>
      </c>
      <c r="Y458" s="546">
        <f>'[8]RCB 3 An3D-Asset &amp;Liability '!Y458</f>
        <v>0</v>
      </c>
      <c r="Z458" s="151"/>
      <c r="AA458" s="169">
        <f>'[8]RCB 3 An3D-Asset &amp;Liability '!AA458</f>
        <v>0</v>
      </c>
      <c r="AB458" s="170">
        <f>'[8]RCB 3 An3D-Asset &amp;Liability '!AB458</f>
        <v>0</v>
      </c>
      <c r="AC458" s="171">
        <f>'[8]RCB 3 An3D-Asset &amp;Liability '!AC458</f>
        <v>0</v>
      </c>
      <c r="AD458" s="169">
        <f>'[8]RCB 3 An3D-Asset &amp;Liability '!AD458</f>
        <v>0</v>
      </c>
      <c r="AE458" s="170">
        <f>'[8]RCB 3 An3D-Asset &amp;Liability '!AE458</f>
        <v>0</v>
      </c>
      <c r="AF458" s="170">
        <f>'[8]RCB 3 An3D-Asset &amp;Liability '!AF458</f>
        <v>0</v>
      </c>
      <c r="AG458" s="169">
        <f>'[8]RCB 3 An3D-Asset &amp;Liability '!AG458</f>
        <v>0</v>
      </c>
      <c r="AH458" s="170">
        <f>'[8]RCB 3 An3D-Asset &amp;Liability '!AH458</f>
        <v>0</v>
      </c>
      <c r="AI458" s="170">
        <f>'[8]RCB 3 An3D-Asset &amp;Liability '!AI458</f>
        <v>0</v>
      </c>
      <c r="AJ458" s="171">
        <f>'[8]RCB 3 An3D-Asset &amp;Liability '!AJ458</f>
        <v>0</v>
      </c>
      <c r="AK458" s="170">
        <f>'[8]RCB 3 An3D-Asset &amp;Liability '!AK458</f>
        <v>0</v>
      </c>
      <c r="AL458" s="170">
        <f>'[8]RCB 3 An3D-Asset &amp;Liability '!AL458</f>
        <v>0</v>
      </c>
      <c r="AM458" s="170">
        <f>'[8]RCB 3 An3D-Asset &amp;Liability '!AM458</f>
        <v>0</v>
      </c>
      <c r="AN458" s="169">
        <f>'[8]RCB 3 An3D-Asset &amp;Liability '!AN458</f>
        <v>0</v>
      </c>
      <c r="AO458" s="170">
        <f>'[8]RCB 3 An3D-Asset &amp;Liability '!AO458</f>
        <v>0</v>
      </c>
      <c r="AP458" s="171">
        <f>'[8]RCB 3 An3D-Asset &amp;Liability '!AP458</f>
        <v>0</v>
      </c>
    </row>
    <row r="459" spans="1:42">
      <c r="A459" s="168">
        <f>'[8]RCB 3 An3D-Asset &amp;Liability '!A459</f>
        <v>0</v>
      </c>
      <c r="B459" s="545">
        <f>'[8]RCB 3 An3D-Asset &amp;Liability '!B459</f>
        <v>0</v>
      </c>
      <c r="C459" s="545">
        <f>'[8]RCB 3 An3D-Asset &amp;Liability '!C459</f>
        <v>0</v>
      </c>
      <c r="D459" s="546">
        <f>'[8]RCB 3 An3D-Asset &amp;Liability '!D459</f>
        <v>0</v>
      </c>
      <c r="E459" s="547">
        <f>'[8]RCB 3 An3D-Asset &amp;Liability '!E459</f>
        <v>0</v>
      </c>
      <c r="F459" s="545">
        <f>'[8]RCB 3 An3D-Asset &amp;Liability '!F459</f>
        <v>0</v>
      </c>
      <c r="G459" s="545">
        <f>'[8]RCB 3 An3D-Asset &amp;Liability '!G459</f>
        <v>0</v>
      </c>
      <c r="H459" s="545">
        <f>'[8]RCB 3 An3D-Asset &amp;Liability '!H459</f>
        <v>0</v>
      </c>
      <c r="I459" s="546">
        <f>'[8]RCB 3 An3D-Asset &amp;Liability '!I459</f>
        <v>0</v>
      </c>
      <c r="J459" s="547">
        <f>'[8]RCB 3 An3D-Asset &amp;Liability '!J459</f>
        <v>0</v>
      </c>
      <c r="K459" s="545">
        <f>'[8]RCB 3 An3D-Asset &amp;Liability '!K459</f>
        <v>0</v>
      </c>
      <c r="L459" s="545">
        <f>'[8]RCB 3 An3D-Asset &amp;Liability '!L459</f>
        <v>0</v>
      </c>
      <c r="M459" s="545">
        <f>'[8]RCB 3 An3D-Asset &amp;Liability '!M459</f>
        <v>0</v>
      </c>
      <c r="N459" s="546">
        <f>'[8]RCB 3 An3D-Asset &amp;Liability '!N459</f>
        <v>0</v>
      </c>
      <c r="O459" s="547">
        <f>'[8]RCB 3 An3D-Asset &amp;Liability '!O459</f>
        <v>0</v>
      </c>
      <c r="P459" s="545">
        <f>'[8]RCB 3 An3D-Asset &amp;Liability '!P459</f>
        <v>0</v>
      </c>
      <c r="Q459" s="546">
        <f>'[8]RCB 3 An3D-Asset &amp;Liability '!Q459</f>
        <v>0</v>
      </c>
      <c r="R459" s="547">
        <f>'[8]RCB 3 An3D-Asset &amp;Liability '!R459</f>
        <v>0</v>
      </c>
      <c r="S459" s="545">
        <f>'[8]RCB 3 An3D-Asset &amp;Liability '!S459</f>
        <v>0</v>
      </c>
      <c r="T459" s="545">
        <f>'[8]RCB 3 An3D-Asset &amp;Liability '!T459</f>
        <v>0</v>
      </c>
      <c r="U459" s="545">
        <f>'[8]RCB 3 An3D-Asset &amp;Liability '!U459</f>
        <v>0</v>
      </c>
      <c r="V459" s="546">
        <f>'[8]RCB 3 An3D-Asset &amp;Liability '!V459</f>
        <v>0</v>
      </c>
      <c r="W459" s="547">
        <f>'[8]RCB 3 An3D-Asset &amp;Liability '!W459</f>
        <v>0</v>
      </c>
      <c r="X459" s="545">
        <f>'[8]RCB 3 An3D-Asset &amp;Liability '!X459</f>
        <v>0</v>
      </c>
      <c r="Y459" s="546">
        <f>'[8]RCB 3 An3D-Asset &amp;Liability '!Y459</f>
        <v>0</v>
      </c>
      <c r="Z459" s="151"/>
      <c r="AA459" s="169">
        <f>'[8]RCB 3 An3D-Asset &amp;Liability '!AA459</f>
        <v>0</v>
      </c>
      <c r="AB459" s="170">
        <f>'[8]RCB 3 An3D-Asset &amp;Liability '!AB459</f>
        <v>0</v>
      </c>
      <c r="AC459" s="171">
        <f>'[8]RCB 3 An3D-Asset &amp;Liability '!AC459</f>
        <v>0</v>
      </c>
      <c r="AD459" s="169">
        <f>'[8]RCB 3 An3D-Asset &amp;Liability '!AD459</f>
        <v>0</v>
      </c>
      <c r="AE459" s="170">
        <f>'[8]RCB 3 An3D-Asset &amp;Liability '!AE459</f>
        <v>0</v>
      </c>
      <c r="AF459" s="170">
        <f>'[8]RCB 3 An3D-Asset &amp;Liability '!AF459</f>
        <v>0</v>
      </c>
      <c r="AG459" s="169">
        <f>'[8]RCB 3 An3D-Asset &amp;Liability '!AG459</f>
        <v>0</v>
      </c>
      <c r="AH459" s="170">
        <f>'[8]RCB 3 An3D-Asset &amp;Liability '!AH459</f>
        <v>0</v>
      </c>
      <c r="AI459" s="170">
        <f>'[8]RCB 3 An3D-Asset &amp;Liability '!AI459</f>
        <v>0</v>
      </c>
      <c r="AJ459" s="171">
        <f>'[8]RCB 3 An3D-Asset &amp;Liability '!AJ459</f>
        <v>0</v>
      </c>
      <c r="AK459" s="170">
        <f>'[8]RCB 3 An3D-Asset &amp;Liability '!AK459</f>
        <v>0</v>
      </c>
      <c r="AL459" s="170">
        <f>'[8]RCB 3 An3D-Asset &amp;Liability '!AL459</f>
        <v>0</v>
      </c>
      <c r="AM459" s="170">
        <f>'[8]RCB 3 An3D-Asset &amp;Liability '!AM459</f>
        <v>0</v>
      </c>
      <c r="AN459" s="169">
        <f>'[8]RCB 3 An3D-Asset &amp;Liability '!AN459</f>
        <v>0</v>
      </c>
      <c r="AO459" s="170">
        <f>'[8]RCB 3 An3D-Asset &amp;Liability '!AO459</f>
        <v>0</v>
      </c>
      <c r="AP459" s="171">
        <f>'[8]RCB 3 An3D-Asset &amp;Liability '!AP459</f>
        <v>0</v>
      </c>
    </row>
    <row r="460" spans="1:42">
      <c r="A460" s="168">
        <f>'[8]RCB 3 An3D-Asset &amp;Liability '!A460</f>
        <v>0</v>
      </c>
      <c r="B460" s="545">
        <f>'[8]RCB 3 An3D-Asset &amp;Liability '!B460</f>
        <v>0</v>
      </c>
      <c r="C460" s="545">
        <f>'[8]RCB 3 An3D-Asset &amp;Liability '!C460</f>
        <v>0</v>
      </c>
      <c r="D460" s="546">
        <f>'[8]RCB 3 An3D-Asset &amp;Liability '!D460</f>
        <v>0</v>
      </c>
      <c r="E460" s="547">
        <f>'[8]RCB 3 An3D-Asset &amp;Liability '!E460</f>
        <v>0</v>
      </c>
      <c r="F460" s="545">
        <f>'[8]RCB 3 An3D-Asset &amp;Liability '!F460</f>
        <v>0</v>
      </c>
      <c r="G460" s="545">
        <f>'[8]RCB 3 An3D-Asset &amp;Liability '!G460</f>
        <v>0</v>
      </c>
      <c r="H460" s="545">
        <f>'[8]RCB 3 An3D-Asset &amp;Liability '!H460</f>
        <v>0</v>
      </c>
      <c r="I460" s="546">
        <f>'[8]RCB 3 An3D-Asset &amp;Liability '!I460</f>
        <v>0</v>
      </c>
      <c r="J460" s="547">
        <f>'[8]RCB 3 An3D-Asset &amp;Liability '!J460</f>
        <v>0</v>
      </c>
      <c r="K460" s="545">
        <f>'[8]RCB 3 An3D-Asset &amp;Liability '!K460</f>
        <v>0</v>
      </c>
      <c r="L460" s="545">
        <f>'[8]RCB 3 An3D-Asset &amp;Liability '!L460</f>
        <v>0</v>
      </c>
      <c r="M460" s="545">
        <f>'[8]RCB 3 An3D-Asset &amp;Liability '!M460</f>
        <v>0</v>
      </c>
      <c r="N460" s="546">
        <f>'[8]RCB 3 An3D-Asset &amp;Liability '!N460</f>
        <v>0</v>
      </c>
      <c r="O460" s="547">
        <f>'[8]RCB 3 An3D-Asset &amp;Liability '!O460</f>
        <v>0</v>
      </c>
      <c r="P460" s="545">
        <f>'[8]RCB 3 An3D-Asset &amp;Liability '!P460</f>
        <v>0</v>
      </c>
      <c r="Q460" s="546">
        <f>'[8]RCB 3 An3D-Asset &amp;Liability '!Q460</f>
        <v>0</v>
      </c>
      <c r="R460" s="547">
        <f>'[8]RCB 3 An3D-Asset &amp;Liability '!R460</f>
        <v>0</v>
      </c>
      <c r="S460" s="545">
        <f>'[8]RCB 3 An3D-Asset &amp;Liability '!S460</f>
        <v>0</v>
      </c>
      <c r="T460" s="545">
        <f>'[8]RCB 3 An3D-Asset &amp;Liability '!T460</f>
        <v>0</v>
      </c>
      <c r="U460" s="545">
        <f>'[8]RCB 3 An3D-Asset &amp;Liability '!U460</f>
        <v>0</v>
      </c>
      <c r="V460" s="546">
        <f>'[8]RCB 3 An3D-Asset &amp;Liability '!V460</f>
        <v>0</v>
      </c>
      <c r="W460" s="547">
        <f>'[8]RCB 3 An3D-Asset &amp;Liability '!W460</f>
        <v>0</v>
      </c>
      <c r="X460" s="545">
        <f>'[8]RCB 3 An3D-Asset &amp;Liability '!X460</f>
        <v>0</v>
      </c>
      <c r="Y460" s="546">
        <f>'[8]RCB 3 An3D-Asset &amp;Liability '!Y460</f>
        <v>0</v>
      </c>
      <c r="Z460" s="151"/>
      <c r="AA460" s="169">
        <f>'[8]RCB 3 An3D-Asset &amp;Liability '!AA460</f>
        <v>0</v>
      </c>
      <c r="AB460" s="170">
        <f>'[8]RCB 3 An3D-Asset &amp;Liability '!AB460</f>
        <v>0</v>
      </c>
      <c r="AC460" s="171">
        <f>'[8]RCB 3 An3D-Asset &amp;Liability '!AC460</f>
        <v>0</v>
      </c>
      <c r="AD460" s="169">
        <f>'[8]RCB 3 An3D-Asset &amp;Liability '!AD460</f>
        <v>0</v>
      </c>
      <c r="AE460" s="170">
        <f>'[8]RCB 3 An3D-Asset &amp;Liability '!AE460</f>
        <v>0</v>
      </c>
      <c r="AF460" s="170">
        <f>'[8]RCB 3 An3D-Asset &amp;Liability '!AF460</f>
        <v>0</v>
      </c>
      <c r="AG460" s="169">
        <f>'[8]RCB 3 An3D-Asset &amp;Liability '!AG460</f>
        <v>0</v>
      </c>
      <c r="AH460" s="170">
        <f>'[8]RCB 3 An3D-Asset &amp;Liability '!AH460</f>
        <v>0</v>
      </c>
      <c r="AI460" s="170">
        <f>'[8]RCB 3 An3D-Asset &amp;Liability '!AI460</f>
        <v>0</v>
      </c>
      <c r="AJ460" s="171">
        <f>'[8]RCB 3 An3D-Asset &amp;Liability '!AJ460</f>
        <v>0</v>
      </c>
      <c r="AK460" s="170">
        <f>'[8]RCB 3 An3D-Asset &amp;Liability '!AK460</f>
        <v>0</v>
      </c>
      <c r="AL460" s="170">
        <f>'[8]RCB 3 An3D-Asset &amp;Liability '!AL460</f>
        <v>0</v>
      </c>
      <c r="AM460" s="170">
        <f>'[8]RCB 3 An3D-Asset &amp;Liability '!AM460</f>
        <v>0</v>
      </c>
      <c r="AN460" s="169">
        <f>'[8]RCB 3 An3D-Asset &amp;Liability '!AN460</f>
        <v>0</v>
      </c>
      <c r="AO460" s="170">
        <f>'[8]RCB 3 An3D-Asset &amp;Liability '!AO460</f>
        <v>0</v>
      </c>
      <c r="AP460" s="171">
        <f>'[8]RCB 3 An3D-Asset &amp;Liability '!AP460</f>
        <v>0</v>
      </c>
    </row>
    <row r="461" spans="1:42">
      <c r="A461" s="168">
        <f>'[8]RCB 3 An3D-Asset &amp;Liability '!A461</f>
        <v>0</v>
      </c>
      <c r="B461" s="545">
        <f>'[8]RCB 3 An3D-Asset &amp;Liability '!B461</f>
        <v>0</v>
      </c>
      <c r="C461" s="545">
        <f>'[8]RCB 3 An3D-Asset &amp;Liability '!C461</f>
        <v>0</v>
      </c>
      <c r="D461" s="546">
        <f>'[8]RCB 3 An3D-Asset &amp;Liability '!D461</f>
        <v>0</v>
      </c>
      <c r="E461" s="547">
        <f>'[8]RCB 3 An3D-Asset &amp;Liability '!E461</f>
        <v>0</v>
      </c>
      <c r="F461" s="545">
        <f>'[8]RCB 3 An3D-Asset &amp;Liability '!F461</f>
        <v>0</v>
      </c>
      <c r="G461" s="545">
        <f>'[8]RCB 3 An3D-Asset &amp;Liability '!G461</f>
        <v>0</v>
      </c>
      <c r="H461" s="545">
        <f>'[8]RCB 3 An3D-Asset &amp;Liability '!H461</f>
        <v>0</v>
      </c>
      <c r="I461" s="546">
        <f>'[8]RCB 3 An3D-Asset &amp;Liability '!I461</f>
        <v>0</v>
      </c>
      <c r="J461" s="547">
        <f>'[8]RCB 3 An3D-Asset &amp;Liability '!J461</f>
        <v>0</v>
      </c>
      <c r="K461" s="545">
        <f>'[8]RCB 3 An3D-Asset &amp;Liability '!K461</f>
        <v>0</v>
      </c>
      <c r="L461" s="545">
        <f>'[8]RCB 3 An3D-Asset &amp;Liability '!L461</f>
        <v>0</v>
      </c>
      <c r="M461" s="545">
        <f>'[8]RCB 3 An3D-Asset &amp;Liability '!M461</f>
        <v>0</v>
      </c>
      <c r="N461" s="546">
        <f>'[8]RCB 3 An3D-Asset &amp;Liability '!N461</f>
        <v>0</v>
      </c>
      <c r="O461" s="547">
        <f>'[8]RCB 3 An3D-Asset &amp;Liability '!O461</f>
        <v>0</v>
      </c>
      <c r="P461" s="545">
        <f>'[8]RCB 3 An3D-Asset &amp;Liability '!P461</f>
        <v>0</v>
      </c>
      <c r="Q461" s="546">
        <f>'[8]RCB 3 An3D-Asset &amp;Liability '!Q461</f>
        <v>0</v>
      </c>
      <c r="R461" s="547">
        <f>'[8]RCB 3 An3D-Asset &amp;Liability '!R461</f>
        <v>0</v>
      </c>
      <c r="S461" s="545">
        <f>'[8]RCB 3 An3D-Asset &amp;Liability '!S461</f>
        <v>0</v>
      </c>
      <c r="T461" s="545">
        <f>'[8]RCB 3 An3D-Asset &amp;Liability '!T461</f>
        <v>0</v>
      </c>
      <c r="U461" s="545">
        <f>'[8]RCB 3 An3D-Asset &amp;Liability '!U461</f>
        <v>0</v>
      </c>
      <c r="V461" s="546">
        <f>'[8]RCB 3 An3D-Asset &amp;Liability '!V461</f>
        <v>0</v>
      </c>
      <c r="W461" s="547">
        <f>'[8]RCB 3 An3D-Asset &amp;Liability '!W461</f>
        <v>0</v>
      </c>
      <c r="X461" s="545">
        <f>'[8]RCB 3 An3D-Asset &amp;Liability '!X461</f>
        <v>0</v>
      </c>
      <c r="Y461" s="546">
        <f>'[8]RCB 3 An3D-Asset &amp;Liability '!Y461</f>
        <v>0</v>
      </c>
      <c r="Z461" s="151"/>
      <c r="AA461" s="169">
        <f>'[8]RCB 3 An3D-Asset &amp;Liability '!AA461</f>
        <v>0</v>
      </c>
      <c r="AB461" s="170">
        <f>'[8]RCB 3 An3D-Asset &amp;Liability '!AB461</f>
        <v>0</v>
      </c>
      <c r="AC461" s="171">
        <f>'[8]RCB 3 An3D-Asset &amp;Liability '!AC461</f>
        <v>0</v>
      </c>
      <c r="AD461" s="169">
        <f>'[8]RCB 3 An3D-Asset &amp;Liability '!AD461</f>
        <v>0</v>
      </c>
      <c r="AE461" s="170">
        <f>'[8]RCB 3 An3D-Asset &amp;Liability '!AE461</f>
        <v>0</v>
      </c>
      <c r="AF461" s="170">
        <f>'[8]RCB 3 An3D-Asset &amp;Liability '!AF461</f>
        <v>0</v>
      </c>
      <c r="AG461" s="169">
        <f>'[8]RCB 3 An3D-Asset &amp;Liability '!AG461</f>
        <v>0</v>
      </c>
      <c r="AH461" s="170">
        <f>'[8]RCB 3 An3D-Asset &amp;Liability '!AH461</f>
        <v>0</v>
      </c>
      <c r="AI461" s="170">
        <f>'[8]RCB 3 An3D-Asset &amp;Liability '!AI461</f>
        <v>0</v>
      </c>
      <c r="AJ461" s="171">
        <f>'[8]RCB 3 An3D-Asset &amp;Liability '!AJ461</f>
        <v>0</v>
      </c>
      <c r="AK461" s="170">
        <f>'[8]RCB 3 An3D-Asset &amp;Liability '!AK461</f>
        <v>0</v>
      </c>
      <c r="AL461" s="170">
        <f>'[8]RCB 3 An3D-Asset &amp;Liability '!AL461</f>
        <v>0</v>
      </c>
      <c r="AM461" s="170">
        <f>'[8]RCB 3 An3D-Asset &amp;Liability '!AM461</f>
        <v>0</v>
      </c>
      <c r="AN461" s="169">
        <f>'[8]RCB 3 An3D-Asset &amp;Liability '!AN461</f>
        <v>0</v>
      </c>
      <c r="AO461" s="170">
        <f>'[8]RCB 3 An3D-Asset &amp;Liability '!AO461</f>
        <v>0</v>
      </c>
      <c r="AP461" s="171">
        <f>'[8]RCB 3 An3D-Asset &amp;Liability '!AP461</f>
        <v>0</v>
      </c>
    </row>
    <row r="462" spans="1:42">
      <c r="A462" s="168">
        <f>'[8]RCB 3 An3D-Asset &amp;Liability '!A462</f>
        <v>0</v>
      </c>
      <c r="B462" s="545">
        <f>'[8]RCB 3 An3D-Asset &amp;Liability '!B462</f>
        <v>0</v>
      </c>
      <c r="C462" s="545">
        <f>'[8]RCB 3 An3D-Asset &amp;Liability '!C462</f>
        <v>0</v>
      </c>
      <c r="D462" s="546">
        <f>'[8]RCB 3 An3D-Asset &amp;Liability '!D462</f>
        <v>0</v>
      </c>
      <c r="E462" s="547">
        <f>'[8]RCB 3 An3D-Asset &amp;Liability '!E462</f>
        <v>0</v>
      </c>
      <c r="F462" s="545">
        <f>'[8]RCB 3 An3D-Asset &amp;Liability '!F462</f>
        <v>0</v>
      </c>
      <c r="G462" s="545">
        <f>'[8]RCB 3 An3D-Asset &amp;Liability '!G462</f>
        <v>0</v>
      </c>
      <c r="H462" s="545">
        <f>'[8]RCB 3 An3D-Asset &amp;Liability '!H462</f>
        <v>0</v>
      </c>
      <c r="I462" s="546">
        <f>'[8]RCB 3 An3D-Asset &amp;Liability '!I462</f>
        <v>0</v>
      </c>
      <c r="J462" s="547">
        <f>'[8]RCB 3 An3D-Asset &amp;Liability '!J462</f>
        <v>0</v>
      </c>
      <c r="K462" s="545">
        <f>'[8]RCB 3 An3D-Asset &amp;Liability '!K462</f>
        <v>0</v>
      </c>
      <c r="L462" s="545">
        <f>'[8]RCB 3 An3D-Asset &amp;Liability '!L462</f>
        <v>0</v>
      </c>
      <c r="M462" s="545">
        <f>'[8]RCB 3 An3D-Asset &amp;Liability '!M462</f>
        <v>0</v>
      </c>
      <c r="N462" s="546">
        <f>'[8]RCB 3 An3D-Asset &amp;Liability '!N462</f>
        <v>0</v>
      </c>
      <c r="O462" s="547">
        <f>'[8]RCB 3 An3D-Asset &amp;Liability '!O462</f>
        <v>0</v>
      </c>
      <c r="P462" s="545">
        <f>'[8]RCB 3 An3D-Asset &amp;Liability '!P462</f>
        <v>0</v>
      </c>
      <c r="Q462" s="546">
        <f>'[8]RCB 3 An3D-Asset &amp;Liability '!Q462</f>
        <v>0</v>
      </c>
      <c r="R462" s="547">
        <f>'[8]RCB 3 An3D-Asset &amp;Liability '!R462</f>
        <v>0</v>
      </c>
      <c r="S462" s="545">
        <f>'[8]RCB 3 An3D-Asset &amp;Liability '!S462</f>
        <v>0</v>
      </c>
      <c r="T462" s="545">
        <f>'[8]RCB 3 An3D-Asset &amp;Liability '!T462</f>
        <v>0</v>
      </c>
      <c r="U462" s="545">
        <f>'[8]RCB 3 An3D-Asset &amp;Liability '!U462</f>
        <v>0</v>
      </c>
      <c r="V462" s="546">
        <f>'[8]RCB 3 An3D-Asset &amp;Liability '!V462</f>
        <v>0</v>
      </c>
      <c r="W462" s="547">
        <f>'[8]RCB 3 An3D-Asset &amp;Liability '!W462</f>
        <v>0</v>
      </c>
      <c r="X462" s="545">
        <f>'[8]RCB 3 An3D-Asset &amp;Liability '!X462</f>
        <v>0</v>
      </c>
      <c r="Y462" s="546">
        <f>'[8]RCB 3 An3D-Asset &amp;Liability '!Y462</f>
        <v>0</v>
      </c>
      <c r="Z462" s="151"/>
      <c r="AA462" s="169">
        <f>'[8]RCB 3 An3D-Asset &amp;Liability '!AA462</f>
        <v>0</v>
      </c>
      <c r="AB462" s="170">
        <f>'[8]RCB 3 An3D-Asset &amp;Liability '!AB462</f>
        <v>0</v>
      </c>
      <c r="AC462" s="171">
        <f>'[8]RCB 3 An3D-Asset &amp;Liability '!AC462</f>
        <v>0</v>
      </c>
      <c r="AD462" s="169">
        <f>'[8]RCB 3 An3D-Asset &amp;Liability '!AD462</f>
        <v>0</v>
      </c>
      <c r="AE462" s="170">
        <f>'[8]RCB 3 An3D-Asset &amp;Liability '!AE462</f>
        <v>0</v>
      </c>
      <c r="AF462" s="170">
        <f>'[8]RCB 3 An3D-Asset &amp;Liability '!AF462</f>
        <v>0</v>
      </c>
      <c r="AG462" s="169">
        <f>'[8]RCB 3 An3D-Asset &amp;Liability '!AG462</f>
        <v>0</v>
      </c>
      <c r="AH462" s="170">
        <f>'[8]RCB 3 An3D-Asset &amp;Liability '!AH462</f>
        <v>0</v>
      </c>
      <c r="AI462" s="170">
        <f>'[8]RCB 3 An3D-Asset &amp;Liability '!AI462</f>
        <v>0</v>
      </c>
      <c r="AJ462" s="171">
        <f>'[8]RCB 3 An3D-Asset &amp;Liability '!AJ462</f>
        <v>0</v>
      </c>
      <c r="AK462" s="170">
        <f>'[8]RCB 3 An3D-Asset &amp;Liability '!AK462</f>
        <v>0</v>
      </c>
      <c r="AL462" s="170">
        <f>'[8]RCB 3 An3D-Asset &amp;Liability '!AL462</f>
        <v>0</v>
      </c>
      <c r="AM462" s="170">
        <f>'[8]RCB 3 An3D-Asset &amp;Liability '!AM462</f>
        <v>0</v>
      </c>
      <c r="AN462" s="169">
        <f>'[8]RCB 3 An3D-Asset &amp;Liability '!AN462</f>
        <v>0</v>
      </c>
      <c r="AO462" s="170">
        <f>'[8]RCB 3 An3D-Asset &amp;Liability '!AO462</f>
        <v>0</v>
      </c>
      <c r="AP462" s="171">
        <f>'[8]RCB 3 An3D-Asset &amp;Liability '!AP462</f>
        <v>0</v>
      </c>
    </row>
    <row r="463" spans="1:42">
      <c r="A463" s="168">
        <f>'[8]RCB 3 An3D-Asset &amp;Liability '!A463</f>
        <v>0</v>
      </c>
      <c r="B463" s="545">
        <f>'[8]RCB 3 An3D-Asset &amp;Liability '!B463</f>
        <v>0</v>
      </c>
      <c r="C463" s="545">
        <f>'[8]RCB 3 An3D-Asset &amp;Liability '!C463</f>
        <v>0</v>
      </c>
      <c r="D463" s="546">
        <f>'[8]RCB 3 An3D-Asset &amp;Liability '!D463</f>
        <v>0</v>
      </c>
      <c r="E463" s="547">
        <f>'[8]RCB 3 An3D-Asset &amp;Liability '!E463</f>
        <v>0</v>
      </c>
      <c r="F463" s="545">
        <f>'[8]RCB 3 An3D-Asset &amp;Liability '!F463</f>
        <v>0</v>
      </c>
      <c r="G463" s="545">
        <f>'[8]RCB 3 An3D-Asset &amp;Liability '!G463</f>
        <v>0</v>
      </c>
      <c r="H463" s="545">
        <f>'[8]RCB 3 An3D-Asset &amp;Liability '!H463</f>
        <v>0</v>
      </c>
      <c r="I463" s="546">
        <f>'[8]RCB 3 An3D-Asset &amp;Liability '!I463</f>
        <v>0</v>
      </c>
      <c r="J463" s="547">
        <f>'[8]RCB 3 An3D-Asset &amp;Liability '!J463</f>
        <v>0</v>
      </c>
      <c r="K463" s="545">
        <f>'[8]RCB 3 An3D-Asset &amp;Liability '!K463</f>
        <v>0</v>
      </c>
      <c r="L463" s="545">
        <f>'[8]RCB 3 An3D-Asset &amp;Liability '!L463</f>
        <v>0</v>
      </c>
      <c r="M463" s="545">
        <f>'[8]RCB 3 An3D-Asset &amp;Liability '!M463</f>
        <v>0</v>
      </c>
      <c r="N463" s="546">
        <f>'[8]RCB 3 An3D-Asset &amp;Liability '!N463</f>
        <v>0</v>
      </c>
      <c r="O463" s="547">
        <f>'[8]RCB 3 An3D-Asset &amp;Liability '!O463</f>
        <v>0</v>
      </c>
      <c r="P463" s="545">
        <f>'[8]RCB 3 An3D-Asset &amp;Liability '!P463</f>
        <v>0</v>
      </c>
      <c r="Q463" s="546">
        <f>'[8]RCB 3 An3D-Asset &amp;Liability '!Q463</f>
        <v>0</v>
      </c>
      <c r="R463" s="547">
        <f>'[8]RCB 3 An3D-Asset &amp;Liability '!R463</f>
        <v>0</v>
      </c>
      <c r="S463" s="545">
        <f>'[8]RCB 3 An3D-Asset &amp;Liability '!S463</f>
        <v>0</v>
      </c>
      <c r="T463" s="545">
        <f>'[8]RCB 3 An3D-Asset &amp;Liability '!T463</f>
        <v>0</v>
      </c>
      <c r="U463" s="545">
        <f>'[8]RCB 3 An3D-Asset &amp;Liability '!U463</f>
        <v>0</v>
      </c>
      <c r="V463" s="546">
        <f>'[8]RCB 3 An3D-Asset &amp;Liability '!V463</f>
        <v>0</v>
      </c>
      <c r="W463" s="547">
        <f>'[8]RCB 3 An3D-Asset &amp;Liability '!W463</f>
        <v>0</v>
      </c>
      <c r="X463" s="545">
        <f>'[8]RCB 3 An3D-Asset &amp;Liability '!X463</f>
        <v>0</v>
      </c>
      <c r="Y463" s="546">
        <f>'[8]RCB 3 An3D-Asset &amp;Liability '!Y463</f>
        <v>0</v>
      </c>
      <c r="Z463" s="151"/>
      <c r="AA463" s="169">
        <f>'[8]RCB 3 An3D-Asset &amp;Liability '!AA463</f>
        <v>0</v>
      </c>
      <c r="AB463" s="170">
        <f>'[8]RCB 3 An3D-Asset &amp;Liability '!AB463</f>
        <v>0</v>
      </c>
      <c r="AC463" s="171">
        <f>'[8]RCB 3 An3D-Asset &amp;Liability '!AC463</f>
        <v>0</v>
      </c>
      <c r="AD463" s="169">
        <f>'[8]RCB 3 An3D-Asset &amp;Liability '!AD463</f>
        <v>0</v>
      </c>
      <c r="AE463" s="170">
        <f>'[8]RCB 3 An3D-Asset &amp;Liability '!AE463</f>
        <v>0</v>
      </c>
      <c r="AF463" s="170">
        <f>'[8]RCB 3 An3D-Asset &amp;Liability '!AF463</f>
        <v>0</v>
      </c>
      <c r="AG463" s="169">
        <f>'[8]RCB 3 An3D-Asset &amp;Liability '!AG463</f>
        <v>0</v>
      </c>
      <c r="AH463" s="170">
        <f>'[8]RCB 3 An3D-Asset &amp;Liability '!AH463</f>
        <v>0</v>
      </c>
      <c r="AI463" s="170">
        <f>'[8]RCB 3 An3D-Asset &amp;Liability '!AI463</f>
        <v>0</v>
      </c>
      <c r="AJ463" s="171">
        <f>'[8]RCB 3 An3D-Asset &amp;Liability '!AJ463</f>
        <v>0</v>
      </c>
      <c r="AK463" s="170">
        <f>'[8]RCB 3 An3D-Asset &amp;Liability '!AK463</f>
        <v>0</v>
      </c>
      <c r="AL463" s="170">
        <f>'[8]RCB 3 An3D-Asset &amp;Liability '!AL463</f>
        <v>0</v>
      </c>
      <c r="AM463" s="170">
        <f>'[8]RCB 3 An3D-Asset &amp;Liability '!AM463</f>
        <v>0</v>
      </c>
      <c r="AN463" s="169">
        <f>'[8]RCB 3 An3D-Asset &amp;Liability '!AN463</f>
        <v>0</v>
      </c>
      <c r="AO463" s="170">
        <f>'[8]RCB 3 An3D-Asset &amp;Liability '!AO463</f>
        <v>0</v>
      </c>
      <c r="AP463" s="171">
        <f>'[8]RCB 3 An3D-Asset &amp;Liability '!AP463</f>
        <v>0</v>
      </c>
    </row>
    <row r="464" spans="1:42">
      <c r="A464" s="168">
        <f>'[8]RCB 3 An3D-Asset &amp;Liability '!A464</f>
        <v>0</v>
      </c>
      <c r="B464" s="545">
        <f>'[8]RCB 3 An3D-Asset &amp;Liability '!B464</f>
        <v>0</v>
      </c>
      <c r="C464" s="545">
        <f>'[8]RCB 3 An3D-Asset &amp;Liability '!C464</f>
        <v>0</v>
      </c>
      <c r="D464" s="546">
        <f>'[8]RCB 3 An3D-Asset &amp;Liability '!D464</f>
        <v>0</v>
      </c>
      <c r="E464" s="547">
        <f>'[8]RCB 3 An3D-Asset &amp;Liability '!E464</f>
        <v>0</v>
      </c>
      <c r="F464" s="545">
        <f>'[8]RCB 3 An3D-Asset &amp;Liability '!F464</f>
        <v>0</v>
      </c>
      <c r="G464" s="545">
        <f>'[8]RCB 3 An3D-Asset &amp;Liability '!G464</f>
        <v>0</v>
      </c>
      <c r="H464" s="545">
        <f>'[8]RCB 3 An3D-Asset &amp;Liability '!H464</f>
        <v>0</v>
      </c>
      <c r="I464" s="546">
        <f>'[8]RCB 3 An3D-Asset &amp;Liability '!I464</f>
        <v>0</v>
      </c>
      <c r="J464" s="547">
        <f>'[8]RCB 3 An3D-Asset &amp;Liability '!J464</f>
        <v>0</v>
      </c>
      <c r="K464" s="545">
        <f>'[8]RCB 3 An3D-Asset &amp;Liability '!K464</f>
        <v>0</v>
      </c>
      <c r="L464" s="545">
        <f>'[8]RCB 3 An3D-Asset &amp;Liability '!L464</f>
        <v>0</v>
      </c>
      <c r="M464" s="545">
        <f>'[8]RCB 3 An3D-Asset &amp;Liability '!M464</f>
        <v>0</v>
      </c>
      <c r="N464" s="546">
        <f>'[8]RCB 3 An3D-Asset &amp;Liability '!N464</f>
        <v>0</v>
      </c>
      <c r="O464" s="547">
        <f>'[8]RCB 3 An3D-Asset &amp;Liability '!O464</f>
        <v>0</v>
      </c>
      <c r="P464" s="545">
        <f>'[8]RCB 3 An3D-Asset &amp;Liability '!P464</f>
        <v>0</v>
      </c>
      <c r="Q464" s="546">
        <f>'[8]RCB 3 An3D-Asset &amp;Liability '!Q464</f>
        <v>0</v>
      </c>
      <c r="R464" s="547">
        <f>'[8]RCB 3 An3D-Asset &amp;Liability '!R464</f>
        <v>0</v>
      </c>
      <c r="S464" s="545">
        <f>'[8]RCB 3 An3D-Asset &amp;Liability '!S464</f>
        <v>0</v>
      </c>
      <c r="T464" s="545">
        <f>'[8]RCB 3 An3D-Asset &amp;Liability '!T464</f>
        <v>0</v>
      </c>
      <c r="U464" s="545">
        <f>'[8]RCB 3 An3D-Asset &amp;Liability '!U464</f>
        <v>0</v>
      </c>
      <c r="V464" s="546">
        <f>'[8]RCB 3 An3D-Asset &amp;Liability '!V464</f>
        <v>0</v>
      </c>
      <c r="W464" s="547">
        <f>'[8]RCB 3 An3D-Asset &amp;Liability '!W464</f>
        <v>0</v>
      </c>
      <c r="X464" s="545">
        <f>'[8]RCB 3 An3D-Asset &amp;Liability '!X464</f>
        <v>0</v>
      </c>
      <c r="Y464" s="546">
        <f>'[8]RCB 3 An3D-Asset &amp;Liability '!Y464</f>
        <v>0</v>
      </c>
      <c r="Z464" s="151"/>
      <c r="AA464" s="169">
        <f>'[8]RCB 3 An3D-Asset &amp;Liability '!AA464</f>
        <v>0</v>
      </c>
      <c r="AB464" s="170">
        <f>'[8]RCB 3 An3D-Asset &amp;Liability '!AB464</f>
        <v>0</v>
      </c>
      <c r="AC464" s="171">
        <f>'[8]RCB 3 An3D-Asset &amp;Liability '!AC464</f>
        <v>0</v>
      </c>
      <c r="AD464" s="169">
        <f>'[8]RCB 3 An3D-Asset &amp;Liability '!AD464</f>
        <v>0</v>
      </c>
      <c r="AE464" s="170">
        <f>'[8]RCB 3 An3D-Asset &amp;Liability '!AE464</f>
        <v>0</v>
      </c>
      <c r="AF464" s="170">
        <f>'[8]RCB 3 An3D-Asset &amp;Liability '!AF464</f>
        <v>0</v>
      </c>
      <c r="AG464" s="169">
        <f>'[8]RCB 3 An3D-Asset &amp;Liability '!AG464</f>
        <v>0</v>
      </c>
      <c r="AH464" s="170">
        <f>'[8]RCB 3 An3D-Asset &amp;Liability '!AH464</f>
        <v>0</v>
      </c>
      <c r="AI464" s="170">
        <f>'[8]RCB 3 An3D-Asset &amp;Liability '!AI464</f>
        <v>0</v>
      </c>
      <c r="AJ464" s="171">
        <f>'[8]RCB 3 An3D-Asset &amp;Liability '!AJ464</f>
        <v>0</v>
      </c>
      <c r="AK464" s="170">
        <f>'[8]RCB 3 An3D-Asset &amp;Liability '!AK464</f>
        <v>0</v>
      </c>
      <c r="AL464" s="170">
        <f>'[8]RCB 3 An3D-Asset &amp;Liability '!AL464</f>
        <v>0</v>
      </c>
      <c r="AM464" s="170">
        <f>'[8]RCB 3 An3D-Asset &amp;Liability '!AM464</f>
        <v>0</v>
      </c>
      <c r="AN464" s="169">
        <f>'[8]RCB 3 An3D-Asset &amp;Liability '!AN464</f>
        <v>0</v>
      </c>
      <c r="AO464" s="170">
        <f>'[8]RCB 3 An3D-Asset &amp;Liability '!AO464</f>
        <v>0</v>
      </c>
      <c r="AP464" s="171">
        <f>'[8]RCB 3 An3D-Asset &amp;Liability '!AP464</f>
        <v>0</v>
      </c>
    </row>
    <row r="465" spans="1:42">
      <c r="A465" s="168">
        <f>'[8]RCB 3 An3D-Asset &amp;Liability '!A465</f>
        <v>0</v>
      </c>
      <c r="B465" s="545">
        <f>'[8]RCB 3 An3D-Asset &amp;Liability '!B465</f>
        <v>0</v>
      </c>
      <c r="C465" s="545">
        <f>'[8]RCB 3 An3D-Asset &amp;Liability '!C465</f>
        <v>0</v>
      </c>
      <c r="D465" s="546">
        <f>'[8]RCB 3 An3D-Asset &amp;Liability '!D465</f>
        <v>0</v>
      </c>
      <c r="E465" s="547">
        <f>'[8]RCB 3 An3D-Asset &amp;Liability '!E465</f>
        <v>0</v>
      </c>
      <c r="F465" s="545">
        <f>'[8]RCB 3 An3D-Asset &amp;Liability '!F465</f>
        <v>0</v>
      </c>
      <c r="G465" s="545">
        <f>'[8]RCB 3 An3D-Asset &amp;Liability '!G465</f>
        <v>0</v>
      </c>
      <c r="H465" s="545">
        <f>'[8]RCB 3 An3D-Asset &amp;Liability '!H465</f>
        <v>0</v>
      </c>
      <c r="I465" s="546">
        <f>'[8]RCB 3 An3D-Asset &amp;Liability '!I465</f>
        <v>0</v>
      </c>
      <c r="J465" s="547">
        <f>'[8]RCB 3 An3D-Asset &amp;Liability '!J465</f>
        <v>0</v>
      </c>
      <c r="K465" s="545">
        <f>'[8]RCB 3 An3D-Asset &amp;Liability '!K465</f>
        <v>0</v>
      </c>
      <c r="L465" s="545">
        <f>'[8]RCB 3 An3D-Asset &amp;Liability '!L465</f>
        <v>0</v>
      </c>
      <c r="M465" s="545">
        <f>'[8]RCB 3 An3D-Asset &amp;Liability '!M465</f>
        <v>0</v>
      </c>
      <c r="N465" s="546">
        <f>'[8]RCB 3 An3D-Asset &amp;Liability '!N465</f>
        <v>0</v>
      </c>
      <c r="O465" s="547">
        <f>'[8]RCB 3 An3D-Asset &amp;Liability '!O465</f>
        <v>0</v>
      </c>
      <c r="P465" s="545">
        <f>'[8]RCB 3 An3D-Asset &amp;Liability '!P465</f>
        <v>0</v>
      </c>
      <c r="Q465" s="546">
        <f>'[8]RCB 3 An3D-Asset &amp;Liability '!Q465</f>
        <v>0</v>
      </c>
      <c r="R465" s="547">
        <f>'[8]RCB 3 An3D-Asset &amp;Liability '!R465</f>
        <v>0</v>
      </c>
      <c r="S465" s="545">
        <f>'[8]RCB 3 An3D-Asset &amp;Liability '!S465</f>
        <v>0</v>
      </c>
      <c r="T465" s="545">
        <f>'[8]RCB 3 An3D-Asset &amp;Liability '!T465</f>
        <v>0</v>
      </c>
      <c r="U465" s="545">
        <f>'[8]RCB 3 An3D-Asset &amp;Liability '!U465</f>
        <v>0</v>
      </c>
      <c r="V465" s="546">
        <f>'[8]RCB 3 An3D-Asset &amp;Liability '!V465</f>
        <v>0</v>
      </c>
      <c r="W465" s="547">
        <f>'[8]RCB 3 An3D-Asset &amp;Liability '!W465</f>
        <v>0</v>
      </c>
      <c r="X465" s="545">
        <f>'[8]RCB 3 An3D-Asset &amp;Liability '!X465</f>
        <v>0</v>
      </c>
      <c r="Y465" s="546">
        <f>'[8]RCB 3 An3D-Asset &amp;Liability '!Y465</f>
        <v>0</v>
      </c>
      <c r="Z465" s="151"/>
      <c r="AA465" s="169">
        <f>'[8]RCB 3 An3D-Asset &amp;Liability '!AA465</f>
        <v>0</v>
      </c>
      <c r="AB465" s="170">
        <f>'[8]RCB 3 An3D-Asset &amp;Liability '!AB465</f>
        <v>0</v>
      </c>
      <c r="AC465" s="171">
        <f>'[8]RCB 3 An3D-Asset &amp;Liability '!AC465</f>
        <v>0</v>
      </c>
      <c r="AD465" s="169">
        <f>'[8]RCB 3 An3D-Asset &amp;Liability '!AD465</f>
        <v>0</v>
      </c>
      <c r="AE465" s="170">
        <f>'[8]RCB 3 An3D-Asset &amp;Liability '!AE465</f>
        <v>0</v>
      </c>
      <c r="AF465" s="170">
        <f>'[8]RCB 3 An3D-Asset &amp;Liability '!AF465</f>
        <v>0</v>
      </c>
      <c r="AG465" s="169">
        <f>'[8]RCB 3 An3D-Asset &amp;Liability '!AG465</f>
        <v>0</v>
      </c>
      <c r="AH465" s="170">
        <f>'[8]RCB 3 An3D-Asset &amp;Liability '!AH465</f>
        <v>0</v>
      </c>
      <c r="AI465" s="170">
        <f>'[8]RCB 3 An3D-Asset &amp;Liability '!AI465</f>
        <v>0</v>
      </c>
      <c r="AJ465" s="171">
        <f>'[8]RCB 3 An3D-Asset &amp;Liability '!AJ465</f>
        <v>0</v>
      </c>
      <c r="AK465" s="170">
        <f>'[8]RCB 3 An3D-Asset &amp;Liability '!AK465</f>
        <v>0</v>
      </c>
      <c r="AL465" s="170">
        <f>'[8]RCB 3 An3D-Asset &amp;Liability '!AL465</f>
        <v>0</v>
      </c>
      <c r="AM465" s="170">
        <f>'[8]RCB 3 An3D-Asset &amp;Liability '!AM465</f>
        <v>0</v>
      </c>
      <c r="AN465" s="169">
        <f>'[8]RCB 3 An3D-Asset &amp;Liability '!AN465</f>
        <v>0</v>
      </c>
      <c r="AO465" s="170">
        <f>'[8]RCB 3 An3D-Asset &amp;Liability '!AO465</f>
        <v>0</v>
      </c>
      <c r="AP465" s="171">
        <f>'[8]RCB 3 An3D-Asset &amp;Liability '!AP465</f>
        <v>0</v>
      </c>
    </row>
    <row r="466" spans="1:42">
      <c r="A466" s="168">
        <f>'[8]RCB 3 An3D-Asset &amp;Liability '!A466</f>
        <v>0</v>
      </c>
      <c r="B466" s="545">
        <f>'[8]RCB 3 An3D-Asset &amp;Liability '!B466</f>
        <v>0</v>
      </c>
      <c r="C466" s="545">
        <f>'[8]RCB 3 An3D-Asset &amp;Liability '!C466</f>
        <v>0</v>
      </c>
      <c r="D466" s="546">
        <f>'[8]RCB 3 An3D-Asset &amp;Liability '!D466</f>
        <v>0</v>
      </c>
      <c r="E466" s="547">
        <f>'[8]RCB 3 An3D-Asset &amp;Liability '!E466</f>
        <v>0</v>
      </c>
      <c r="F466" s="545">
        <f>'[8]RCB 3 An3D-Asset &amp;Liability '!F466</f>
        <v>0</v>
      </c>
      <c r="G466" s="545">
        <f>'[8]RCB 3 An3D-Asset &amp;Liability '!G466</f>
        <v>0</v>
      </c>
      <c r="H466" s="545">
        <f>'[8]RCB 3 An3D-Asset &amp;Liability '!H466</f>
        <v>0</v>
      </c>
      <c r="I466" s="546">
        <f>'[8]RCB 3 An3D-Asset &amp;Liability '!I466</f>
        <v>0</v>
      </c>
      <c r="J466" s="547">
        <f>'[8]RCB 3 An3D-Asset &amp;Liability '!J466</f>
        <v>0</v>
      </c>
      <c r="K466" s="545">
        <f>'[8]RCB 3 An3D-Asset &amp;Liability '!K466</f>
        <v>0</v>
      </c>
      <c r="L466" s="545">
        <f>'[8]RCB 3 An3D-Asset &amp;Liability '!L466</f>
        <v>0</v>
      </c>
      <c r="M466" s="545">
        <f>'[8]RCB 3 An3D-Asset &amp;Liability '!M466</f>
        <v>0</v>
      </c>
      <c r="N466" s="546">
        <f>'[8]RCB 3 An3D-Asset &amp;Liability '!N466</f>
        <v>0</v>
      </c>
      <c r="O466" s="547">
        <f>'[8]RCB 3 An3D-Asset &amp;Liability '!O466</f>
        <v>0</v>
      </c>
      <c r="P466" s="545">
        <f>'[8]RCB 3 An3D-Asset &amp;Liability '!P466</f>
        <v>0</v>
      </c>
      <c r="Q466" s="546">
        <f>'[8]RCB 3 An3D-Asset &amp;Liability '!Q466</f>
        <v>0</v>
      </c>
      <c r="R466" s="547">
        <f>'[8]RCB 3 An3D-Asset &amp;Liability '!R466</f>
        <v>0</v>
      </c>
      <c r="S466" s="545">
        <f>'[8]RCB 3 An3D-Asset &amp;Liability '!S466</f>
        <v>0</v>
      </c>
      <c r="T466" s="545">
        <f>'[8]RCB 3 An3D-Asset &amp;Liability '!T466</f>
        <v>0</v>
      </c>
      <c r="U466" s="545">
        <f>'[8]RCB 3 An3D-Asset &amp;Liability '!U466</f>
        <v>0</v>
      </c>
      <c r="V466" s="546">
        <f>'[8]RCB 3 An3D-Asset &amp;Liability '!V466</f>
        <v>0</v>
      </c>
      <c r="W466" s="547">
        <f>'[8]RCB 3 An3D-Asset &amp;Liability '!W466</f>
        <v>0</v>
      </c>
      <c r="X466" s="545">
        <f>'[8]RCB 3 An3D-Asset &amp;Liability '!X466</f>
        <v>0</v>
      </c>
      <c r="Y466" s="546">
        <f>'[8]RCB 3 An3D-Asset &amp;Liability '!Y466</f>
        <v>0</v>
      </c>
      <c r="Z466" s="151"/>
      <c r="AA466" s="169">
        <f>'[8]RCB 3 An3D-Asset &amp;Liability '!AA466</f>
        <v>0</v>
      </c>
      <c r="AB466" s="170">
        <f>'[8]RCB 3 An3D-Asset &amp;Liability '!AB466</f>
        <v>0</v>
      </c>
      <c r="AC466" s="171">
        <f>'[8]RCB 3 An3D-Asset &amp;Liability '!AC466</f>
        <v>0</v>
      </c>
      <c r="AD466" s="169">
        <f>'[8]RCB 3 An3D-Asset &amp;Liability '!AD466</f>
        <v>0</v>
      </c>
      <c r="AE466" s="170">
        <f>'[8]RCB 3 An3D-Asset &amp;Liability '!AE466</f>
        <v>0</v>
      </c>
      <c r="AF466" s="170">
        <f>'[8]RCB 3 An3D-Asset &amp;Liability '!AF466</f>
        <v>0</v>
      </c>
      <c r="AG466" s="169">
        <f>'[8]RCB 3 An3D-Asset &amp;Liability '!AG466</f>
        <v>0</v>
      </c>
      <c r="AH466" s="170">
        <f>'[8]RCB 3 An3D-Asset &amp;Liability '!AH466</f>
        <v>0</v>
      </c>
      <c r="AI466" s="170">
        <f>'[8]RCB 3 An3D-Asset &amp;Liability '!AI466</f>
        <v>0</v>
      </c>
      <c r="AJ466" s="171">
        <f>'[8]RCB 3 An3D-Asset &amp;Liability '!AJ466</f>
        <v>0</v>
      </c>
      <c r="AK466" s="170">
        <f>'[8]RCB 3 An3D-Asset &amp;Liability '!AK466</f>
        <v>0</v>
      </c>
      <c r="AL466" s="170">
        <f>'[8]RCB 3 An3D-Asset &amp;Liability '!AL466</f>
        <v>0</v>
      </c>
      <c r="AM466" s="170">
        <f>'[8]RCB 3 An3D-Asset &amp;Liability '!AM466</f>
        <v>0</v>
      </c>
      <c r="AN466" s="169">
        <f>'[8]RCB 3 An3D-Asset &amp;Liability '!AN466</f>
        <v>0</v>
      </c>
      <c r="AO466" s="170">
        <f>'[8]RCB 3 An3D-Asset &amp;Liability '!AO466</f>
        <v>0</v>
      </c>
      <c r="AP466" s="171">
        <f>'[8]RCB 3 An3D-Asset &amp;Liability '!AP466</f>
        <v>0</v>
      </c>
    </row>
    <row r="467" spans="1:42">
      <c r="A467" s="168">
        <f>'[8]RCB 3 An3D-Asset &amp;Liability '!A467</f>
        <v>0</v>
      </c>
      <c r="B467" s="545">
        <f>'[8]RCB 3 An3D-Asset &amp;Liability '!B467</f>
        <v>0</v>
      </c>
      <c r="C467" s="545">
        <f>'[8]RCB 3 An3D-Asset &amp;Liability '!C467</f>
        <v>0</v>
      </c>
      <c r="D467" s="546">
        <f>'[8]RCB 3 An3D-Asset &amp;Liability '!D467</f>
        <v>0</v>
      </c>
      <c r="E467" s="547">
        <f>'[8]RCB 3 An3D-Asset &amp;Liability '!E467</f>
        <v>0</v>
      </c>
      <c r="F467" s="545">
        <f>'[8]RCB 3 An3D-Asset &amp;Liability '!F467</f>
        <v>0</v>
      </c>
      <c r="G467" s="545">
        <f>'[8]RCB 3 An3D-Asset &amp;Liability '!G467</f>
        <v>0</v>
      </c>
      <c r="H467" s="545">
        <f>'[8]RCB 3 An3D-Asset &amp;Liability '!H467</f>
        <v>0</v>
      </c>
      <c r="I467" s="546">
        <f>'[8]RCB 3 An3D-Asset &amp;Liability '!I467</f>
        <v>0</v>
      </c>
      <c r="J467" s="547">
        <f>'[8]RCB 3 An3D-Asset &amp;Liability '!J467</f>
        <v>0</v>
      </c>
      <c r="K467" s="545">
        <f>'[8]RCB 3 An3D-Asset &amp;Liability '!K467</f>
        <v>0</v>
      </c>
      <c r="L467" s="545">
        <f>'[8]RCB 3 An3D-Asset &amp;Liability '!L467</f>
        <v>0</v>
      </c>
      <c r="M467" s="545">
        <f>'[8]RCB 3 An3D-Asset &amp;Liability '!M467</f>
        <v>0</v>
      </c>
      <c r="N467" s="546">
        <f>'[8]RCB 3 An3D-Asset &amp;Liability '!N467</f>
        <v>0</v>
      </c>
      <c r="O467" s="547">
        <f>'[8]RCB 3 An3D-Asset &amp;Liability '!O467</f>
        <v>0</v>
      </c>
      <c r="P467" s="545">
        <f>'[8]RCB 3 An3D-Asset &amp;Liability '!P467</f>
        <v>0</v>
      </c>
      <c r="Q467" s="546">
        <f>'[8]RCB 3 An3D-Asset &amp;Liability '!Q467</f>
        <v>0</v>
      </c>
      <c r="R467" s="547">
        <f>'[8]RCB 3 An3D-Asset &amp;Liability '!R467</f>
        <v>0</v>
      </c>
      <c r="S467" s="545">
        <f>'[8]RCB 3 An3D-Asset &amp;Liability '!S467</f>
        <v>0</v>
      </c>
      <c r="T467" s="545">
        <f>'[8]RCB 3 An3D-Asset &amp;Liability '!T467</f>
        <v>0</v>
      </c>
      <c r="U467" s="545">
        <f>'[8]RCB 3 An3D-Asset &amp;Liability '!U467</f>
        <v>0</v>
      </c>
      <c r="V467" s="546">
        <f>'[8]RCB 3 An3D-Asset &amp;Liability '!V467</f>
        <v>0</v>
      </c>
      <c r="W467" s="547">
        <f>'[8]RCB 3 An3D-Asset &amp;Liability '!W467</f>
        <v>0</v>
      </c>
      <c r="X467" s="545">
        <f>'[8]RCB 3 An3D-Asset &amp;Liability '!X467</f>
        <v>0</v>
      </c>
      <c r="Y467" s="546">
        <f>'[8]RCB 3 An3D-Asset &amp;Liability '!Y467</f>
        <v>0</v>
      </c>
      <c r="Z467" s="151"/>
      <c r="AA467" s="169">
        <f>'[8]RCB 3 An3D-Asset &amp;Liability '!AA467</f>
        <v>0</v>
      </c>
      <c r="AB467" s="170">
        <f>'[8]RCB 3 An3D-Asset &amp;Liability '!AB467</f>
        <v>0</v>
      </c>
      <c r="AC467" s="171">
        <f>'[8]RCB 3 An3D-Asset &amp;Liability '!AC467</f>
        <v>0</v>
      </c>
      <c r="AD467" s="169">
        <f>'[8]RCB 3 An3D-Asset &amp;Liability '!AD467</f>
        <v>0</v>
      </c>
      <c r="AE467" s="170">
        <f>'[8]RCB 3 An3D-Asset &amp;Liability '!AE467</f>
        <v>0</v>
      </c>
      <c r="AF467" s="170">
        <f>'[8]RCB 3 An3D-Asset &amp;Liability '!AF467</f>
        <v>0</v>
      </c>
      <c r="AG467" s="169">
        <f>'[8]RCB 3 An3D-Asset &amp;Liability '!AG467</f>
        <v>0</v>
      </c>
      <c r="AH467" s="170">
        <f>'[8]RCB 3 An3D-Asset &amp;Liability '!AH467</f>
        <v>0</v>
      </c>
      <c r="AI467" s="170">
        <f>'[8]RCB 3 An3D-Asset &amp;Liability '!AI467</f>
        <v>0</v>
      </c>
      <c r="AJ467" s="171">
        <f>'[8]RCB 3 An3D-Asset &amp;Liability '!AJ467</f>
        <v>0</v>
      </c>
      <c r="AK467" s="170">
        <f>'[8]RCB 3 An3D-Asset &amp;Liability '!AK467</f>
        <v>0</v>
      </c>
      <c r="AL467" s="170">
        <f>'[8]RCB 3 An3D-Asset &amp;Liability '!AL467</f>
        <v>0</v>
      </c>
      <c r="AM467" s="170">
        <f>'[8]RCB 3 An3D-Asset &amp;Liability '!AM467</f>
        <v>0</v>
      </c>
      <c r="AN467" s="169">
        <f>'[8]RCB 3 An3D-Asset &amp;Liability '!AN467</f>
        <v>0</v>
      </c>
      <c r="AO467" s="170">
        <f>'[8]RCB 3 An3D-Asset &amp;Liability '!AO467</f>
        <v>0</v>
      </c>
      <c r="AP467" s="171">
        <f>'[8]RCB 3 An3D-Asset &amp;Liability '!AP467</f>
        <v>0</v>
      </c>
    </row>
    <row r="468" spans="1:42">
      <c r="A468" s="168">
        <f>'[8]RCB 3 An3D-Asset &amp;Liability '!A468</f>
        <v>0</v>
      </c>
      <c r="B468" s="545">
        <f>'[8]RCB 3 An3D-Asset &amp;Liability '!B468</f>
        <v>0</v>
      </c>
      <c r="C468" s="545">
        <f>'[8]RCB 3 An3D-Asset &amp;Liability '!C468</f>
        <v>0</v>
      </c>
      <c r="D468" s="546">
        <f>'[8]RCB 3 An3D-Asset &amp;Liability '!D468</f>
        <v>0</v>
      </c>
      <c r="E468" s="547">
        <f>'[8]RCB 3 An3D-Asset &amp;Liability '!E468</f>
        <v>0</v>
      </c>
      <c r="F468" s="545">
        <f>'[8]RCB 3 An3D-Asset &amp;Liability '!F468</f>
        <v>0</v>
      </c>
      <c r="G468" s="545">
        <f>'[8]RCB 3 An3D-Asset &amp;Liability '!G468</f>
        <v>0</v>
      </c>
      <c r="H468" s="545">
        <f>'[8]RCB 3 An3D-Asset &amp;Liability '!H468</f>
        <v>0</v>
      </c>
      <c r="I468" s="546">
        <f>'[8]RCB 3 An3D-Asset &amp;Liability '!I468</f>
        <v>0</v>
      </c>
      <c r="J468" s="547">
        <f>'[8]RCB 3 An3D-Asset &amp;Liability '!J468</f>
        <v>0</v>
      </c>
      <c r="K468" s="545">
        <f>'[8]RCB 3 An3D-Asset &amp;Liability '!K468</f>
        <v>0</v>
      </c>
      <c r="L468" s="545">
        <f>'[8]RCB 3 An3D-Asset &amp;Liability '!L468</f>
        <v>0</v>
      </c>
      <c r="M468" s="545">
        <f>'[8]RCB 3 An3D-Asset &amp;Liability '!M468</f>
        <v>0</v>
      </c>
      <c r="N468" s="546">
        <f>'[8]RCB 3 An3D-Asset &amp;Liability '!N468</f>
        <v>0</v>
      </c>
      <c r="O468" s="547">
        <f>'[8]RCB 3 An3D-Asset &amp;Liability '!O468</f>
        <v>0</v>
      </c>
      <c r="P468" s="545">
        <f>'[8]RCB 3 An3D-Asset &amp;Liability '!P468</f>
        <v>0</v>
      </c>
      <c r="Q468" s="546">
        <f>'[8]RCB 3 An3D-Asset &amp;Liability '!Q468</f>
        <v>0</v>
      </c>
      <c r="R468" s="547">
        <f>'[8]RCB 3 An3D-Asset &amp;Liability '!R468</f>
        <v>0</v>
      </c>
      <c r="S468" s="545">
        <f>'[8]RCB 3 An3D-Asset &amp;Liability '!S468</f>
        <v>0</v>
      </c>
      <c r="T468" s="545">
        <f>'[8]RCB 3 An3D-Asset &amp;Liability '!T468</f>
        <v>0</v>
      </c>
      <c r="U468" s="545">
        <f>'[8]RCB 3 An3D-Asset &amp;Liability '!U468</f>
        <v>0</v>
      </c>
      <c r="V468" s="546">
        <f>'[8]RCB 3 An3D-Asset &amp;Liability '!V468</f>
        <v>0</v>
      </c>
      <c r="W468" s="547">
        <f>'[8]RCB 3 An3D-Asset &amp;Liability '!W468</f>
        <v>0</v>
      </c>
      <c r="X468" s="545">
        <f>'[8]RCB 3 An3D-Asset &amp;Liability '!X468</f>
        <v>0</v>
      </c>
      <c r="Y468" s="546">
        <f>'[8]RCB 3 An3D-Asset &amp;Liability '!Y468</f>
        <v>0</v>
      </c>
      <c r="Z468" s="151"/>
      <c r="AA468" s="169">
        <f>'[8]RCB 3 An3D-Asset &amp;Liability '!AA468</f>
        <v>0</v>
      </c>
      <c r="AB468" s="170">
        <f>'[8]RCB 3 An3D-Asset &amp;Liability '!AB468</f>
        <v>0</v>
      </c>
      <c r="AC468" s="171">
        <f>'[8]RCB 3 An3D-Asset &amp;Liability '!AC468</f>
        <v>0</v>
      </c>
      <c r="AD468" s="169">
        <f>'[8]RCB 3 An3D-Asset &amp;Liability '!AD468</f>
        <v>0</v>
      </c>
      <c r="AE468" s="170">
        <f>'[8]RCB 3 An3D-Asset &amp;Liability '!AE468</f>
        <v>0</v>
      </c>
      <c r="AF468" s="170">
        <f>'[8]RCB 3 An3D-Asset &amp;Liability '!AF468</f>
        <v>0</v>
      </c>
      <c r="AG468" s="169">
        <f>'[8]RCB 3 An3D-Asset &amp;Liability '!AG468</f>
        <v>0</v>
      </c>
      <c r="AH468" s="170">
        <f>'[8]RCB 3 An3D-Asset &amp;Liability '!AH468</f>
        <v>0</v>
      </c>
      <c r="AI468" s="170">
        <f>'[8]RCB 3 An3D-Asset &amp;Liability '!AI468</f>
        <v>0</v>
      </c>
      <c r="AJ468" s="171">
        <f>'[8]RCB 3 An3D-Asset &amp;Liability '!AJ468</f>
        <v>0</v>
      </c>
      <c r="AK468" s="170">
        <f>'[8]RCB 3 An3D-Asset &amp;Liability '!AK468</f>
        <v>0</v>
      </c>
      <c r="AL468" s="170">
        <f>'[8]RCB 3 An3D-Asset &amp;Liability '!AL468</f>
        <v>0</v>
      </c>
      <c r="AM468" s="170">
        <f>'[8]RCB 3 An3D-Asset &amp;Liability '!AM468</f>
        <v>0</v>
      </c>
      <c r="AN468" s="169">
        <f>'[8]RCB 3 An3D-Asset &amp;Liability '!AN468</f>
        <v>0</v>
      </c>
      <c r="AO468" s="170">
        <f>'[8]RCB 3 An3D-Asset &amp;Liability '!AO468</f>
        <v>0</v>
      </c>
      <c r="AP468" s="171">
        <f>'[8]RCB 3 An3D-Asset &amp;Liability '!AP468</f>
        <v>0</v>
      </c>
    </row>
    <row r="469" spans="1:42">
      <c r="A469" s="168">
        <f>'[8]RCB 3 An3D-Asset &amp;Liability '!A469</f>
        <v>0</v>
      </c>
      <c r="B469" s="545">
        <f>'[8]RCB 3 An3D-Asset &amp;Liability '!B469</f>
        <v>0</v>
      </c>
      <c r="C469" s="545">
        <f>'[8]RCB 3 An3D-Asset &amp;Liability '!C469</f>
        <v>0</v>
      </c>
      <c r="D469" s="546">
        <f>'[8]RCB 3 An3D-Asset &amp;Liability '!D469</f>
        <v>0</v>
      </c>
      <c r="E469" s="547">
        <f>'[8]RCB 3 An3D-Asset &amp;Liability '!E469</f>
        <v>0</v>
      </c>
      <c r="F469" s="545">
        <f>'[8]RCB 3 An3D-Asset &amp;Liability '!F469</f>
        <v>0</v>
      </c>
      <c r="G469" s="545">
        <f>'[8]RCB 3 An3D-Asset &amp;Liability '!G469</f>
        <v>0</v>
      </c>
      <c r="H469" s="545">
        <f>'[8]RCB 3 An3D-Asset &amp;Liability '!H469</f>
        <v>0</v>
      </c>
      <c r="I469" s="546">
        <f>'[8]RCB 3 An3D-Asset &amp;Liability '!I469</f>
        <v>0</v>
      </c>
      <c r="J469" s="547">
        <f>'[8]RCB 3 An3D-Asset &amp;Liability '!J469</f>
        <v>0</v>
      </c>
      <c r="K469" s="545">
        <f>'[8]RCB 3 An3D-Asset &amp;Liability '!K469</f>
        <v>0</v>
      </c>
      <c r="L469" s="545">
        <f>'[8]RCB 3 An3D-Asset &amp;Liability '!L469</f>
        <v>0</v>
      </c>
      <c r="M469" s="545">
        <f>'[8]RCB 3 An3D-Asset &amp;Liability '!M469</f>
        <v>0</v>
      </c>
      <c r="N469" s="546">
        <f>'[8]RCB 3 An3D-Asset &amp;Liability '!N469</f>
        <v>0</v>
      </c>
      <c r="O469" s="547">
        <f>'[8]RCB 3 An3D-Asset &amp;Liability '!O469</f>
        <v>0</v>
      </c>
      <c r="P469" s="545">
        <f>'[8]RCB 3 An3D-Asset &amp;Liability '!P469</f>
        <v>0</v>
      </c>
      <c r="Q469" s="546">
        <f>'[8]RCB 3 An3D-Asset &amp;Liability '!Q469</f>
        <v>0</v>
      </c>
      <c r="R469" s="547">
        <f>'[8]RCB 3 An3D-Asset &amp;Liability '!R469</f>
        <v>0</v>
      </c>
      <c r="S469" s="545">
        <f>'[8]RCB 3 An3D-Asset &amp;Liability '!S469</f>
        <v>0</v>
      </c>
      <c r="T469" s="545">
        <f>'[8]RCB 3 An3D-Asset &amp;Liability '!T469</f>
        <v>0</v>
      </c>
      <c r="U469" s="545">
        <f>'[8]RCB 3 An3D-Asset &amp;Liability '!U469</f>
        <v>0</v>
      </c>
      <c r="V469" s="546">
        <f>'[8]RCB 3 An3D-Asset &amp;Liability '!V469</f>
        <v>0</v>
      </c>
      <c r="W469" s="547">
        <f>'[8]RCB 3 An3D-Asset &amp;Liability '!W469</f>
        <v>0</v>
      </c>
      <c r="X469" s="545">
        <f>'[8]RCB 3 An3D-Asset &amp;Liability '!X469</f>
        <v>0</v>
      </c>
      <c r="Y469" s="546">
        <f>'[8]RCB 3 An3D-Asset &amp;Liability '!Y469</f>
        <v>0</v>
      </c>
      <c r="Z469" s="151"/>
      <c r="AA469" s="169">
        <f>'[8]RCB 3 An3D-Asset &amp;Liability '!AA469</f>
        <v>0</v>
      </c>
      <c r="AB469" s="170">
        <f>'[8]RCB 3 An3D-Asset &amp;Liability '!AB469</f>
        <v>0</v>
      </c>
      <c r="AC469" s="171">
        <f>'[8]RCB 3 An3D-Asset &amp;Liability '!AC469</f>
        <v>0</v>
      </c>
      <c r="AD469" s="169">
        <f>'[8]RCB 3 An3D-Asset &amp;Liability '!AD469</f>
        <v>0</v>
      </c>
      <c r="AE469" s="170">
        <f>'[8]RCB 3 An3D-Asset &amp;Liability '!AE469</f>
        <v>0</v>
      </c>
      <c r="AF469" s="170">
        <f>'[8]RCB 3 An3D-Asset &amp;Liability '!AF469</f>
        <v>0</v>
      </c>
      <c r="AG469" s="169">
        <f>'[8]RCB 3 An3D-Asset &amp;Liability '!AG469</f>
        <v>0</v>
      </c>
      <c r="AH469" s="170">
        <f>'[8]RCB 3 An3D-Asset &amp;Liability '!AH469</f>
        <v>0</v>
      </c>
      <c r="AI469" s="170">
        <f>'[8]RCB 3 An3D-Asset &amp;Liability '!AI469</f>
        <v>0</v>
      </c>
      <c r="AJ469" s="171">
        <f>'[8]RCB 3 An3D-Asset &amp;Liability '!AJ469</f>
        <v>0</v>
      </c>
      <c r="AK469" s="170">
        <f>'[8]RCB 3 An3D-Asset &amp;Liability '!AK469</f>
        <v>0</v>
      </c>
      <c r="AL469" s="170">
        <f>'[8]RCB 3 An3D-Asset &amp;Liability '!AL469</f>
        <v>0</v>
      </c>
      <c r="AM469" s="170">
        <f>'[8]RCB 3 An3D-Asset &amp;Liability '!AM469</f>
        <v>0</v>
      </c>
      <c r="AN469" s="169">
        <f>'[8]RCB 3 An3D-Asset &amp;Liability '!AN469</f>
        <v>0</v>
      </c>
      <c r="AO469" s="170">
        <f>'[8]RCB 3 An3D-Asset &amp;Liability '!AO469</f>
        <v>0</v>
      </c>
      <c r="AP469" s="171">
        <f>'[8]RCB 3 An3D-Asset &amp;Liability '!AP469</f>
        <v>0</v>
      </c>
    </row>
    <row r="470" spans="1:42">
      <c r="A470" s="168">
        <f>'[8]RCB 3 An3D-Asset &amp;Liability '!A470</f>
        <v>0</v>
      </c>
      <c r="B470" s="545">
        <f>'[8]RCB 3 An3D-Asset &amp;Liability '!B470</f>
        <v>0</v>
      </c>
      <c r="C470" s="545">
        <f>'[8]RCB 3 An3D-Asset &amp;Liability '!C470</f>
        <v>0</v>
      </c>
      <c r="D470" s="546">
        <f>'[8]RCB 3 An3D-Asset &amp;Liability '!D470</f>
        <v>0</v>
      </c>
      <c r="E470" s="547">
        <f>'[8]RCB 3 An3D-Asset &amp;Liability '!E470</f>
        <v>0</v>
      </c>
      <c r="F470" s="545">
        <f>'[8]RCB 3 An3D-Asset &amp;Liability '!F470</f>
        <v>0</v>
      </c>
      <c r="G470" s="545">
        <f>'[8]RCB 3 An3D-Asset &amp;Liability '!G470</f>
        <v>0</v>
      </c>
      <c r="H470" s="545">
        <f>'[8]RCB 3 An3D-Asset &amp;Liability '!H470</f>
        <v>0</v>
      </c>
      <c r="I470" s="546">
        <f>'[8]RCB 3 An3D-Asset &amp;Liability '!I470</f>
        <v>0</v>
      </c>
      <c r="J470" s="547">
        <f>'[8]RCB 3 An3D-Asset &amp;Liability '!J470</f>
        <v>0</v>
      </c>
      <c r="K470" s="545">
        <f>'[8]RCB 3 An3D-Asset &amp;Liability '!K470</f>
        <v>0</v>
      </c>
      <c r="L470" s="545">
        <f>'[8]RCB 3 An3D-Asset &amp;Liability '!L470</f>
        <v>0</v>
      </c>
      <c r="M470" s="545">
        <f>'[8]RCB 3 An3D-Asset &amp;Liability '!M470</f>
        <v>0</v>
      </c>
      <c r="N470" s="546">
        <f>'[8]RCB 3 An3D-Asset &amp;Liability '!N470</f>
        <v>0</v>
      </c>
      <c r="O470" s="547">
        <f>'[8]RCB 3 An3D-Asset &amp;Liability '!O470</f>
        <v>0</v>
      </c>
      <c r="P470" s="545">
        <f>'[8]RCB 3 An3D-Asset &amp;Liability '!P470</f>
        <v>0</v>
      </c>
      <c r="Q470" s="546">
        <f>'[8]RCB 3 An3D-Asset &amp;Liability '!Q470</f>
        <v>0</v>
      </c>
      <c r="R470" s="547">
        <f>'[8]RCB 3 An3D-Asset &amp;Liability '!R470</f>
        <v>0</v>
      </c>
      <c r="S470" s="545">
        <f>'[8]RCB 3 An3D-Asset &amp;Liability '!S470</f>
        <v>0</v>
      </c>
      <c r="T470" s="545">
        <f>'[8]RCB 3 An3D-Asset &amp;Liability '!T470</f>
        <v>0</v>
      </c>
      <c r="U470" s="545">
        <f>'[8]RCB 3 An3D-Asset &amp;Liability '!U470</f>
        <v>0</v>
      </c>
      <c r="V470" s="546">
        <f>'[8]RCB 3 An3D-Asset &amp;Liability '!V470</f>
        <v>0</v>
      </c>
      <c r="W470" s="547">
        <f>'[8]RCB 3 An3D-Asset &amp;Liability '!W470</f>
        <v>0</v>
      </c>
      <c r="X470" s="545">
        <f>'[8]RCB 3 An3D-Asset &amp;Liability '!X470</f>
        <v>0</v>
      </c>
      <c r="Y470" s="546">
        <f>'[8]RCB 3 An3D-Asset &amp;Liability '!Y470</f>
        <v>0</v>
      </c>
      <c r="Z470" s="151"/>
      <c r="AA470" s="169">
        <f>'[8]RCB 3 An3D-Asset &amp;Liability '!AA470</f>
        <v>0</v>
      </c>
      <c r="AB470" s="170">
        <f>'[8]RCB 3 An3D-Asset &amp;Liability '!AB470</f>
        <v>0</v>
      </c>
      <c r="AC470" s="171">
        <f>'[8]RCB 3 An3D-Asset &amp;Liability '!AC470</f>
        <v>0</v>
      </c>
      <c r="AD470" s="169">
        <f>'[8]RCB 3 An3D-Asset &amp;Liability '!AD470</f>
        <v>0</v>
      </c>
      <c r="AE470" s="170">
        <f>'[8]RCB 3 An3D-Asset &amp;Liability '!AE470</f>
        <v>0</v>
      </c>
      <c r="AF470" s="170">
        <f>'[8]RCB 3 An3D-Asset &amp;Liability '!AF470</f>
        <v>0</v>
      </c>
      <c r="AG470" s="169">
        <f>'[8]RCB 3 An3D-Asset &amp;Liability '!AG470</f>
        <v>0</v>
      </c>
      <c r="AH470" s="170">
        <f>'[8]RCB 3 An3D-Asset &amp;Liability '!AH470</f>
        <v>0</v>
      </c>
      <c r="AI470" s="170">
        <f>'[8]RCB 3 An3D-Asset &amp;Liability '!AI470</f>
        <v>0</v>
      </c>
      <c r="AJ470" s="171">
        <f>'[8]RCB 3 An3D-Asset &amp;Liability '!AJ470</f>
        <v>0</v>
      </c>
      <c r="AK470" s="170">
        <f>'[8]RCB 3 An3D-Asset &amp;Liability '!AK470</f>
        <v>0</v>
      </c>
      <c r="AL470" s="170">
        <f>'[8]RCB 3 An3D-Asset &amp;Liability '!AL470</f>
        <v>0</v>
      </c>
      <c r="AM470" s="170">
        <f>'[8]RCB 3 An3D-Asset &amp;Liability '!AM470</f>
        <v>0</v>
      </c>
      <c r="AN470" s="169">
        <f>'[8]RCB 3 An3D-Asset &amp;Liability '!AN470</f>
        <v>0</v>
      </c>
      <c r="AO470" s="170">
        <f>'[8]RCB 3 An3D-Asset &amp;Liability '!AO470</f>
        <v>0</v>
      </c>
      <c r="AP470" s="171">
        <f>'[8]RCB 3 An3D-Asset &amp;Liability '!AP470</f>
        <v>0</v>
      </c>
    </row>
    <row r="471" spans="1:42">
      <c r="A471" s="168">
        <f>'[8]RCB 3 An3D-Asset &amp;Liability '!A471</f>
        <v>0</v>
      </c>
      <c r="B471" s="545">
        <f>'[8]RCB 3 An3D-Asset &amp;Liability '!B471</f>
        <v>0</v>
      </c>
      <c r="C471" s="545">
        <f>'[8]RCB 3 An3D-Asset &amp;Liability '!C471</f>
        <v>0</v>
      </c>
      <c r="D471" s="546">
        <f>'[8]RCB 3 An3D-Asset &amp;Liability '!D471</f>
        <v>0</v>
      </c>
      <c r="E471" s="547">
        <f>'[8]RCB 3 An3D-Asset &amp;Liability '!E471</f>
        <v>0</v>
      </c>
      <c r="F471" s="545">
        <f>'[8]RCB 3 An3D-Asset &amp;Liability '!F471</f>
        <v>0</v>
      </c>
      <c r="G471" s="545">
        <f>'[8]RCB 3 An3D-Asset &amp;Liability '!G471</f>
        <v>0</v>
      </c>
      <c r="H471" s="545">
        <f>'[8]RCB 3 An3D-Asset &amp;Liability '!H471</f>
        <v>0</v>
      </c>
      <c r="I471" s="546">
        <f>'[8]RCB 3 An3D-Asset &amp;Liability '!I471</f>
        <v>0</v>
      </c>
      <c r="J471" s="547">
        <f>'[8]RCB 3 An3D-Asset &amp;Liability '!J471</f>
        <v>0</v>
      </c>
      <c r="K471" s="545">
        <f>'[8]RCB 3 An3D-Asset &amp;Liability '!K471</f>
        <v>0</v>
      </c>
      <c r="L471" s="545">
        <f>'[8]RCB 3 An3D-Asset &amp;Liability '!L471</f>
        <v>0</v>
      </c>
      <c r="M471" s="545">
        <f>'[8]RCB 3 An3D-Asset &amp;Liability '!M471</f>
        <v>0</v>
      </c>
      <c r="N471" s="546">
        <f>'[8]RCB 3 An3D-Asset &amp;Liability '!N471</f>
        <v>0</v>
      </c>
      <c r="O471" s="547">
        <f>'[8]RCB 3 An3D-Asset &amp;Liability '!O471</f>
        <v>0</v>
      </c>
      <c r="P471" s="545">
        <f>'[8]RCB 3 An3D-Asset &amp;Liability '!P471</f>
        <v>0</v>
      </c>
      <c r="Q471" s="546">
        <f>'[8]RCB 3 An3D-Asset &amp;Liability '!Q471</f>
        <v>0</v>
      </c>
      <c r="R471" s="547">
        <f>'[8]RCB 3 An3D-Asset &amp;Liability '!R471</f>
        <v>0</v>
      </c>
      <c r="S471" s="545">
        <f>'[8]RCB 3 An3D-Asset &amp;Liability '!S471</f>
        <v>0</v>
      </c>
      <c r="T471" s="545">
        <f>'[8]RCB 3 An3D-Asset &amp;Liability '!T471</f>
        <v>0</v>
      </c>
      <c r="U471" s="545">
        <f>'[8]RCB 3 An3D-Asset &amp;Liability '!U471</f>
        <v>0</v>
      </c>
      <c r="V471" s="546">
        <f>'[8]RCB 3 An3D-Asset &amp;Liability '!V471</f>
        <v>0</v>
      </c>
      <c r="W471" s="547">
        <f>'[8]RCB 3 An3D-Asset &amp;Liability '!W471</f>
        <v>0</v>
      </c>
      <c r="X471" s="545">
        <f>'[8]RCB 3 An3D-Asset &amp;Liability '!X471</f>
        <v>0</v>
      </c>
      <c r="Y471" s="546">
        <f>'[8]RCB 3 An3D-Asset &amp;Liability '!Y471</f>
        <v>0</v>
      </c>
      <c r="Z471" s="151"/>
      <c r="AA471" s="169">
        <f>'[8]RCB 3 An3D-Asset &amp;Liability '!AA471</f>
        <v>0</v>
      </c>
      <c r="AB471" s="170">
        <f>'[8]RCB 3 An3D-Asset &amp;Liability '!AB471</f>
        <v>0</v>
      </c>
      <c r="AC471" s="171">
        <f>'[8]RCB 3 An3D-Asset &amp;Liability '!AC471</f>
        <v>0</v>
      </c>
      <c r="AD471" s="169">
        <f>'[8]RCB 3 An3D-Asset &amp;Liability '!AD471</f>
        <v>0</v>
      </c>
      <c r="AE471" s="170">
        <f>'[8]RCB 3 An3D-Asset &amp;Liability '!AE471</f>
        <v>0</v>
      </c>
      <c r="AF471" s="170">
        <f>'[8]RCB 3 An3D-Asset &amp;Liability '!AF471</f>
        <v>0</v>
      </c>
      <c r="AG471" s="169">
        <f>'[8]RCB 3 An3D-Asset &amp;Liability '!AG471</f>
        <v>0</v>
      </c>
      <c r="AH471" s="170">
        <f>'[8]RCB 3 An3D-Asset &amp;Liability '!AH471</f>
        <v>0</v>
      </c>
      <c r="AI471" s="170">
        <f>'[8]RCB 3 An3D-Asset &amp;Liability '!AI471</f>
        <v>0</v>
      </c>
      <c r="AJ471" s="171">
        <f>'[8]RCB 3 An3D-Asset &amp;Liability '!AJ471</f>
        <v>0</v>
      </c>
      <c r="AK471" s="170">
        <f>'[8]RCB 3 An3D-Asset &amp;Liability '!AK471</f>
        <v>0</v>
      </c>
      <c r="AL471" s="170">
        <f>'[8]RCB 3 An3D-Asset &amp;Liability '!AL471</f>
        <v>0</v>
      </c>
      <c r="AM471" s="170">
        <f>'[8]RCB 3 An3D-Asset &amp;Liability '!AM471</f>
        <v>0</v>
      </c>
      <c r="AN471" s="169">
        <f>'[8]RCB 3 An3D-Asset &amp;Liability '!AN471</f>
        <v>0</v>
      </c>
      <c r="AO471" s="170">
        <f>'[8]RCB 3 An3D-Asset &amp;Liability '!AO471</f>
        <v>0</v>
      </c>
      <c r="AP471" s="171">
        <f>'[8]RCB 3 An3D-Asset &amp;Liability '!AP471</f>
        <v>0</v>
      </c>
    </row>
    <row r="472" spans="1:42">
      <c r="A472" s="168">
        <f>'[8]RCB 3 An3D-Asset &amp;Liability '!A472</f>
        <v>0</v>
      </c>
      <c r="B472" s="545">
        <f>'[8]RCB 3 An3D-Asset &amp;Liability '!B472</f>
        <v>0</v>
      </c>
      <c r="C472" s="545">
        <f>'[8]RCB 3 An3D-Asset &amp;Liability '!C472</f>
        <v>0</v>
      </c>
      <c r="D472" s="546">
        <f>'[8]RCB 3 An3D-Asset &amp;Liability '!D472</f>
        <v>0</v>
      </c>
      <c r="E472" s="547">
        <f>'[8]RCB 3 An3D-Asset &amp;Liability '!E472</f>
        <v>0</v>
      </c>
      <c r="F472" s="545">
        <f>'[8]RCB 3 An3D-Asset &amp;Liability '!F472</f>
        <v>0</v>
      </c>
      <c r="G472" s="545">
        <f>'[8]RCB 3 An3D-Asset &amp;Liability '!G472</f>
        <v>0</v>
      </c>
      <c r="H472" s="545">
        <f>'[8]RCB 3 An3D-Asset &amp;Liability '!H472</f>
        <v>0</v>
      </c>
      <c r="I472" s="546">
        <f>'[8]RCB 3 An3D-Asset &amp;Liability '!I472</f>
        <v>0</v>
      </c>
      <c r="J472" s="547">
        <f>'[8]RCB 3 An3D-Asset &amp;Liability '!J472</f>
        <v>0</v>
      </c>
      <c r="K472" s="545">
        <f>'[8]RCB 3 An3D-Asset &amp;Liability '!K472</f>
        <v>0</v>
      </c>
      <c r="L472" s="545">
        <f>'[8]RCB 3 An3D-Asset &amp;Liability '!L472</f>
        <v>0</v>
      </c>
      <c r="M472" s="545">
        <f>'[8]RCB 3 An3D-Asset &amp;Liability '!M472</f>
        <v>0</v>
      </c>
      <c r="N472" s="546">
        <f>'[8]RCB 3 An3D-Asset &amp;Liability '!N472</f>
        <v>0</v>
      </c>
      <c r="O472" s="547">
        <f>'[8]RCB 3 An3D-Asset &amp;Liability '!O472</f>
        <v>0</v>
      </c>
      <c r="P472" s="545">
        <f>'[8]RCB 3 An3D-Asset &amp;Liability '!P472</f>
        <v>0</v>
      </c>
      <c r="Q472" s="546">
        <f>'[8]RCB 3 An3D-Asset &amp;Liability '!Q472</f>
        <v>0</v>
      </c>
      <c r="R472" s="547">
        <f>'[8]RCB 3 An3D-Asset &amp;Liability '!R472</f>
        <v>0</v>
      </c>
      <c r="S472" s="545">
        <f>'[8]RCB 3 An3D-Asset &amp;Liability '!S472</f>
        <v>0</v>
      </c>
      <c r="T472" s="545">
        <f>'[8]RCB 3 An3D-Asset &amp;Liability '!T472</f>
        <v>0</v>
      </c>
      <c r="U472" s="545">
        <f>'[8]RCB 3 An3D-Asset &amp;Liability '!U472</f>
        <v>0</v>
      </c>
      <c r="V472" s="546">
        <f>'[8]RCB 3 An3D-Asset &amp;Liability '!V472</f>
        <v>0</v>
      </c>
      <c r="W472" s="547">
        <f>'[8]RCB 3 An3D-Asset &amp;Liability '!W472</f>
        <v>0</v>
      </c>
      <c r="X472" s="545">
        <f>'[8]RCB 3 An3D-Asset &amp;Liability '!X472</f>
        <v>0</v>
      </c>
      <c r="Y472" s="546">
        <f>'[8]RCB 3 An3D-Asset &amp;Liability '!Y472</f>
        <v>0</v>
      </c>
      <c r="Z472" s="151"/>
      <c r="AA472" s="169">
        <f>'[8]RCB 3 An3D-Asset &amp;Liability '!AA472</f>
        <v>0</v>
      </c>
      <c r="AB472" s="170">
        <f>'[8]RCB 3 An3D-Asset &amp;Liability '!AB472</f>
        <v>0</v>
      </c>
      <c r="AC472" s="171">
        <f>'[8]RCB 3 An3D-Asset &amp;Liability '!AC472</f>
        <v>0</v>
      </c>
      <c r="AD472" s="169">
        <f>'[8]RCB 3 An3D-Asset &amp;Liability '!AD472</f>
        <v>0</v>
      </c>
      <c r="AE472" s="170">
        <f>'[8]RCB 3 An3D-Asset &amp;Liability '!AE472</f>
        <v>0</v>
      </c>
      <c r="AF472" s="170">
        <f>'[8]RCB 3 An3D-Asset &amp;Liability '!AF472</f>
        <v>0</v>
      </c>
      <c r="AG472" s="169">
        <f>'[8]RCB 3 An3D-Asset &amp;Liability '!AG472</f>
        <v>0</v>
      </c>
      <c r="AH472" s="170">
        <f>'[8]RCB 3 An3D-Asset &amp;Liability '!AH472</f>
        <v>0</v>
      </c>
      <c r="AI472" s="170">
        <f>'[8]RCB 3 An3D-Asset &amp;Liability '!AI472</f>
        <v>0</v>
      </c>
      <c r="AJ472" s="171">
        <f>'[8]RCB 3 An3D-Asset &amp;Liability '!AJ472</f>
        <v>0</v>
      </c>
      <c r="AK472" s="170">
        <f>'[8]RCB 3 An3D-Asset &amp;Liability '!AK472</f>
        <v>0</v>
      </c>
      <c r="AL472" s="170">
        <f>'[8]RCB 3 An3D-Asset &amp;Liability '!AL472</f>
        <v>0</v>
      </c>
      <c r="AM472" s="170">
        <f>'[8]RCB 3 An3D-Asset &amp;Liability '!AM472</f>
        <v>0</v>
      </c>
      <c r="AN472" s="169">
        <f>'[8]RCB 3 An3D-Asset &amp;Liability '!AN472</f>
        <v>0</v>
      </c>
      <c r="AO472" s="170">
        <f>'[8]RCB 3 An3D-Asset &amp;Liability '!AO472</f>
        <v>0</v>
      </c>
      <c r="AP472" s="171">
        <f>'[8]RCB 3 An3D-Asset &amp;Liability '!AP472</f>
        <v>0</v>
      </c>
    </row>
    <row r="473" spans="1:42">
      <c r="A473" s="168">
        <f>'[8]RCB 3 An3D-Asset &amp;Liability '!A473</f>
        <v>0</v>
      </c>
      <c r="B473" s="545">
        <f>'[8]RCB 3 An3D-Asset &amp;Liability '!B473</f>
        <v>0</v>
      </c>
      <c r="C473" s="545">
        <f>'[8]RCB 3 An3D-Asset &amp;Liability '!C473</f>
        <v>0</v>
      </c>
      <c r="D473" s="546">
        <f>'[8]RCB 3 An3D-Asset &amp;Liability '!D473</f>
        <v>0</v>
      </c>
      <c r="E473" s="547">
        <f>'[8]RCB 3 An3D-Asset &amp;Liability '!E473</f>
        <v>0</v>
      </c>
      <c r="F473" s="545">
        <f>'[8]RCB 3 An3D-Asset &amp;Liability '!F473</f>
        <v>0</v>
      </c>
      <c r="G473" s="545">
        <f>'[8]RCB 3 An3D-Asset &amp;Liability '!G473</f>
        <v>0</v>
      </c>
      <c r="H473" s="545">
        <f>'[8]RCB 3 An3D-Asset &amp;Liability '!H473</f>
        <v>0</v>
      </c>
      <c r="I473" s="546">
        <f>'[8]RCB 3 An3D-Asset &amp;Liability '!I473</f>
        <v>0</v>
      </c>
      <c r="J473" s="547">
        <f>'[8]RCB 3 An3D-Asset &amp;Liability '!J473</f>
        <v>0</v>
      </c>
      <c r="K473" s="545">
        <f>'[8]RCB 3 An3D-Asset &amp;Liability '!K473</f>
        <v>0</v>
      </c>
      <c r="L473" s="545">
        <f>'[8]RCB 3 An3D-Asset &amp;Liability '!L473</f>
        <v>0</v>
      </c>
      <c r="M473" s="545">
        <f>'[8]RCB 3 An3D-Asset &amp;Liability '!M473</f>
        <v>0</v>
      </c>
      <c r="N473" s="546">
        <f>'[8]RCB 3 An3D-Asset &amp;Liability '!N473</f>
        <v>0</v>
      </c>
      <c r="O473" s="547">
        <f>'[8]RCB 3 An3D-Asset &amp;Liability '!O473</f>
        <v>0</v>
      </c>
      <c r="P473" s="545">
        <f>'[8]RCB 3 An3D-Asset &amp;Liability '!P473</f>
        <v>0</v>
      </c>
      <c r="Q473" s="546">
        <f>'[8]RCB 3 An3D-Asset &amp;Liability '!Q473</f>
        <v>0</v>
      </c>
      <c r="R473" s="547">
        <f>'[8]RCB 3 An3D-Asset &amp;Liability '!R473</f>
        <v>0</v>
      </c>
      <c r="S473" s="545">
        <f>'[8]RCB 3 An3D-Asset &amp;Liability '!S473</f>
        <v>0</v>
      </c>
      <c r="T473" s="545">
        <f>'[8]RCB 3 An3D-Asset &amp;Liability '!T473</f>
        <v>0</v>
      </c>
      <c r="U473" s="545">
        <f>'[8]RCB 3 An3D-Asset &amp;Liability '!U473</f>
        <v>0</v>
      </c>
      <c r="V473" s="546">
        <f>'[8]RCB 3 An3D-Asset &amp;Liability '!V473</f>
        <v>0</v>
      </c>
      <c r="W473" s="547">
        <f>'[8]RCB 3 An3D-Asset &amp;Liability '!W473</f>
        <v>0</v>
      </c>
      <c r="X473" s="545">
        <f>'[8]RCB 3 An3D-Asset &amp;Liability '!X473</f>
        <v>0</v>
      </c>
      <c r="Y473" s="546">
        <f>'[8]RCB 3 An3D-Asset &amp;Liability '!Y473</f>
        <v>0</v>
      </c>
      <c r="Z473" s="151"/>
      <c r="AA473" s="169">
        <f>'[8]RCB 3 An3D-Asset &amp;Liability '!AA473</f>
        <v>0</v>
      </c>
      <c r="AB473" s="170">
        <f>'[8]RCB 3 An3D-Asset &amp;Liability '!AB473</f>
        <v>0</v>
      </c>
      <c r="AC473" s="171">
        <f>'[8]RCB 3 An3D-Asset &amp;Liability '!AC473</f>
        <v>0</v>
      </c>
      <c r="AD473" s="169">
        <f>'[8]RCB 3 An3D-Asset &amp;Liability '!AD473</f>
        <v>0</v>
      </c>
      <c r="AE473" s="170">
        <f>'[8]RCB 3 An3D-Asset &amp;Liability '!AE473</f>
        <v>0</v>
      </c>
      <c r="AF473" s="170">
        <f>'[8]RCB 3 An3D-Asset &amp;Liability '!AF473</f>
        <v>0</v>
      </c>
      <c r="AG473" s="169">
        <f>'[8]RCB 3 An3D-Asset &amp;Liability '!AG473</f>
        <v>0</v>
      </c>
      <c r="AH473" s="170">
        <f>'[8]RCB 3 An3D-Asset &amp;Liability '!AH473</f>
        <v>0</v>
      </c>
      <c r="AI473" s="170">
        <f>'[8]RCB 3 An3D-Asset &amp;Liability '!AI473</f>
        <v>0</v>
      </c>
      <c r="AJ473" s="171">
        <f>'[8]RCB 3 An3D-Asset &amp;Liability '!AJ473</f>
        <v>0</v>
      </c>
      <c r="AK473" s="170">
        <f>'[8]RCB 3 An3D-Asset &amp;Liability '!AK473</f>
        <v>0</v>
      </c>
      <c r="AL473" s="170">
        <f>'[8]RCB 3 An3D-Asset &amp;Liability '!AL473</f>
        <v>0</v>
      </c>
      <c r="AM473" s="170">
        <f>'[8]RCB 3 An3D-Asset &amp;Liability '!AM473</f>
        <v>0</v>
      </c>
      <c r="AN473" s="169">
        <f>'[8]RCB 3 An3D-Asset &amp;Liability '!AN473</f>
        <v>0</v>
      </c>
      <c r="AO473" s="170">
        <f>'[8]RCB 3 An3D-Asset &amp;Liability '!AO473</f>
        <v>0</v>
      </c>
      <c r="AP473" s="171">
        <f>'[8]RCB 3 An3D-Asset &amp;Liability '!AP473</f>
        <v>0</v>
      </c>
    </row>
    <row r="474" spans="1:42">
      <c r="A474" s="168">
        <f>'[8]RCB 3 An3D-Asset &amp;Liability '!A474</f>
        <v>0</v>
      </c>
      <c r="B474" s="545">
        <f>'[8]RCB 3 An3D-Asset &amp;Liability '!B474</f>
        <v>0</v>
      </c>
      <c r="C474" s="545">
        <f>'[8]RCB 3 An3D-Asset &amp;Liability '!C474</f>
        <v>0</v>
      </c>
      <c r="D474" s="546">
        <f>'[8]RCB 3 An3D-Asset &amp;Liability '!D474</f>
        <v>0</v>
      </c>
      <c r="E474" s="547">
        <f>'[8]RCB 3 An3D-Asset &amp;Liability '!E474</f>
        <v>0</v>
      </c>
      <c r="F474" s="545">
        <f>'[8]RCB 3 An3D-Asset &amp;Liability '!F474</f>
        <v>0</v>
      </c>
      <c r="G474" s="545">
        <f>'[8]RCB 3 An3D-Asset &amp;Liability '!G474</f>
        <v>0</v>
      </c>
      <c r="H474" s="545">
        <f>'[8]RCB 3 An3D-Asset &amp;Liability '!H474</f>
        <v>0</v>
      </c>
      <c r="I474" s="546">
        <f>'[8]RCB 3 An3D-Asset &amp;Liability '!I474</f>
        <v>0</v>
      </c>
      <c r="J474" s="547">
        <f>'[8]RCB 3 An3D-Asset &amp;Liability '!J474</f>
        <v>0</v>
      </c>
      <c r="K474" s="545">
        <f>'[8]RCB 3 An3D-Asset &amp;Liability '!K474</f>
        <v>0</v>
      </c>
      <c r="L474" s="545">
        <f>'[8]RCB 3 An3D-Asset &amp;Liability '!L474</f>
        <v>0</v>
      </c>
      <c r="M474" s="545">
        <f>'[8]RCB 3 An3D-Asset &amp;Liability '!M474</f>
        <v>0</v>
      </c>
      <c r="N474" s="546">
        <f>'[8]RCB 3 An3D-Asset &amp;Liability '!N474</f>
        <v>0</v>
      </c>
      <c r="O474" s="547">
        <f>'[8]RCB 3 An3D-Asset &amp;Liability '!O474</f>
        <v>0</v>
      </c>
      <c r="P474" s="545">
        <f>'[8]RCB 3 An3D-Asset &amp;Liability '!P474</f>
        <v>0</v>
      </c>
      <c r="Q474" s="546">
        <f>'[8]RCB 3 An3D-Asset &amp;Liability '!Q474</f>
        <v>0</v>
      </c>
      <c r="R474" s="547">
        <f>'[8]RCB 3 An3D-Asset &amp;Liability '!R474</f>
        <v>0</v>
      </c>
      <c r="S474" s="545">
        <f>'[8]RCB 3 An3D-Asset &amp;Liability '!S474</f>
        <v>0</v>
      </c>
      <c r="T474" s="545">
        <f>'[8]RCB 3 An3D-Asset &amp;Liability '!T474</f>
        <v>0</v>
      </c>
      <c r="U474" s="545">
        <f>'[8]RCB 3 An3D-Asset &amp;Liability '!U474</f>
        <v>0</v>
      </c>
      <c r="V474" s="546">
        <f>'[8]RCB 3 An3D-Asset &amp;Liability '!V474</f>
        <v>0</v>
      </c>
      <c r="W474" s="547">
        <f>'[8]RCB 3 An3D-Asset &amp;Liability '!W474</f>
        <v>0</v>
      </c>
      <c r="X474" s="545">
        <f>'[8]RCB 3 An3D-Asset &amp;Liability '!X474</f>
        <v>0</v>
      </c>
      <c r="Y474" s="546">
        <f>'[8]RCB 3 An3D-Asset &amp;Liability '!Y474</f>
        <v>0</v>
      </c>
      <c r="Z474" s="151"/>
      <c r="AA474" s="169">
        <f>'[8]RCB 3 An3D-Asset &amp;Liability '!AA474</f>
        <v>0</v>
      </c>
      <c r="AB474" s="170">
        <f>'[8]RCB 3 An3D-Asset &amp;Liability '!AB474</f>
        <v>0</v>
      </c>
      <c r="AC474" s="171">
        <f>'[8]RCB 3 An3D-Asset &amp;Liability '!AC474</f>
        <v>0</v>
      </c>
      <c r="AD474" s="169">
        <f>'[8]RCB 3 An3D-Asset &amp;Liability '!AD474</f>
        <v>0</v>
      </c>
      <c r="AE474" s="170">
        <f>'[8]RCB 3 An3D-Asset &amp;Liability '!AE474</f>
        <v>0</v>
      </c>
      <c r="AF474" s="170">
        <f>'[8]RCB 3 An3D-Asset &amp;Liability '!AF474</f>
        <v>0</v>
      </c>
      <c r="AG474" s="169">
        <f>'[8]RCB 3 An3D-Asset &amp;Liability '!AG474</f>
        <v>0</v>
      </c>
      <c r="AH474" s="170">
        <f>'[8]RCB 3 An3D-Asset &amp;Liability '!AH474</f>
        <v>0</v>
      </c>
      <c r="AI474" s="170">
        <f>'[8]RCB 3 An3D-Asset &amp;Liability '!AI474</f>
        <v>0</v>
      </c>
      <c r="AJ474" s="171">
        <f>'[8]RCB 3 An3D-Asset &amp;Liability '!AJ474</f>
        <v>0</v>
      </c>
      <c r="AK474" s="170">
        <f>'[8]RCB 3 An3D-Asset &amp;Liability '!AK474</f>
        <v>0</v>
      </c>
      <c r="AL474" s="170">
        <f>'[8]RCB 3 An3D-Asset &amp;Liability '!AL474</f>
        <v>0</v>
      </c>
      <c r="AM474" s="170">
        <f>'[8]RCB 3 An3D-Asset &amp;Liability '!AM474</f>
        <v>0</v>
      </c>
      <c r="AN474" s="169">
        <f>'[8]RCB 3 An3D-Asset &amp;Liability '!AN474</f>
        <v>0</v>
      </c>
      <c r="AO474" s="170">
        <f>'[8]RCB 3 An3D-Asset &amp;Liability '!AO474</f>
        <v>0</v>
      </c>
      <c r="AP474" s="171">
        <f>'[8]RCB 3 An3D-Asset &amp;Liability '!AP474</f>
        <v>0</v>
      </c>
    </row>
    <row r="475" spans="1:42">
      <c r="A475" s="168">
        <f>'[8]RCB 3 An3D-Asset &amp;Liability '!A475</f>
        <v>0</v>
      </c>
      <c r="B475" s="545">
        <f>'[8]RCB 3 An3D-Asset &amp;Liability '!B475</f>
        <v>0</v>
      </c>
      <c r="C475" s="545">
        <f>'[8]RCB 3 An3D-Asset &amp;Liability '!C475</f>
        <v>0</v>
      </c>
      <c r="D475" s="546">
        <f>'[8]RCB 3 An3D-Asset &amp;Liability '!D475</f>
        <v>0</v>
      </c>
      <c r="E475" s="547">
        <f>'[8]RCB 3 An3D-Asset &amp;Liability '!E475</f>
        <v>0</v>
      </c>
      <c r="F475" s="545">
        <f>'[8]RCB 3 An3D-Asset &amp;Liability '!F475</f>
        <v>0</v>
      </c>
      <c r="G475" s="545">
        <f>'[8]RCB 3 An3D-Asset &amp;Liability '!G475</f>
        <v>0</v>
      </c>
      <c r="H475" s="545">
        <f>'[8]RCB 3 An3D-Asset &amp;Liability '!H475</f>
        <v>0</v>
      </c>
      <c r="I475" s="546">
        <f>'[8]RCB 3 An3D-Asset &amp;Liability '!I475</f>
        <v>0</v>
      </c>
      <c r="J475" s="547">
        <f>'[8]RCB 3 An3D-Asset &amp;Liability '!J475</f>
        <v>0</v>
      </c>
      <c r="K475" s="545">
        <f>'[8]RCB 3 An3D-Asset &amp;Liability '!K475</f>
        <v>0</v>
      </c>
      <c r="L475" s="545">
        <f>'[8]RCB 3 An3D-Asset &amp;Liability '!L475</f>
        <v>0</v>
      </c>
      <c r="M475" s="545">
        <f>'[8]RCB 3 An3D-Asset &amp;Liability '!M475</f>
        <v>0</v>
      </c>
      <c r="N475" s="546">
        <f>'[8]RCB 3 An3D-Asset &amp;Liability '!N475</f>
        <v>0</v>
      </c>
      <c r="O475" s="547">
        <f>'[8]RCB 3 An3D-Asset &amp;Liability '!O475</f>
        <v>0</v>
      </c>
      <c r="P475" s="545">
        <f>'[8]RCB 3 An3D-Asset &amp;Liability '!P475</f>
        <v>0</v>
      </c>
      <c r="Q475" s="546">
        <f>'[8]RCB 3 An3D-Asset &amp;Liability '!Q475</f>
        <v>0</v>
      </c>
      <c r="R475" s="547">
        <f>'[8]RCB 3 An3D-Asset &amp;Liability '!R475</f>
        <v>0</v>
      </c>
      <c r="S475" s="545">
        <f>'[8]RCB 3 An3D-Asset &amp;Liability '!S475</f>
        <v>0</v>
      </c>
      <c r="T475" s="545">
        <f>'[8]RCB 3 An3D-Asset &amp;Liability '!T475</f>
        <v>0</v>
      </c>
      <c r="U475" s="545">
        <f>'[8]RCB 3 An3D-Asset &amp;Liability '!U475</f>
        <v>0</v>
      </c>
      <c r="V475" s="546">
        <f>'[8]RCB 3 An3D-Asset &amp;Liability '!V475</f>
        <v>0</v>
      </c>
      <c r="W475" s="547">
        <f>'[8]RCB 3 An3D-Asset &amp;Liability '!W475</f>
        <v>0</v>
      </c>
      <c r="X475" s="545">
        <f>'[8]RCB 3 An3D-Asset &amp;Liability '!X475</f>
        <v>0</v>
      </c>
      <c r="Y475" s="546">
        <f>'[8]RCB 3 An3D-Asset &amp;Liability '!Y475</f>
        <v>0</v>
      </c>
      <c r="Z475" s="151"/>
      <c r="AA475" s="169">
        <f>'[8]RCB 3 An3D-Asset &amp;Liability '!AA475</f>
        <v>0</v>
      </c>
      <c r="AB475" s="170">
        <f>'[8]RCB 3 An3D-Asset &amp;Liability '!AB475</f>
        <v>0</v>
      </c>
      <c r="AC475" s="171">
        <f>'[8]RCB 3 An3D-Asset &amp;Liability '!AC475</f>
        <v>0</v>
      </c>
      <c r="AD475" s="169">
        <f>'[8]RCB 3 An3D-Asset &amp;Liability '!AD475</f>
        <v>0</v>
      </c>
      <c r="AE475" s="170">
        <f>'[8]RCB 3 An3D-Asset &amp;Liability '!AE475</f>
        <v>0</v>
      </c>
      <c r="AF475" s="170">
        <f>'[8]RCB 3 An3D-Asset &amp;Liability '!AF475</f>
        <v>0</v>
      </c>
      <c r="AG475" s="169">
        <f>'[8]RCB 3 An3D-Asset &amp;Liability '!AG475</f>
        <v>0</v>
      </c>
      <c r="AH475" s="170">
        <f>'[8]RCB 3 An3D-Asset &amp;Liability '!AH475</f>
        <v>0</v>
      </c>
      <c r="AI475" s="170">
        <f>'[8]RCB 3 An3D-Asset &amp;Liability '!AI475</f>
        <v>0</v>
      </c>
      <c r="AJ475" s="171">
        <f>'[8]RCB 3 An3D-Asset &amp;Liability '!AJ475</f>
        <v>0</v>
      </c>
      <c r="AK475" s="170">
        <f>'[8]RCB 3 An3D-Asset &amp;Liability '!AK475</f>
        <v>0</v>
      </c>
      <c r="AL475" s="170">
        <f>'[8]RCB 3 An3D-Asset &amp;Liability '!AL475</f>
        <v>0</v>
      </c>
      <c r="AM475" s="170">
        <f>'[8]RCB 3 An3D-Asset &amp;Liability '!AM475</f>
        <v>0</v>
      </c>
      <c r="AN475" s="169">
        <f>'[8]RCB 3 An3D-Asset &amp;Liability '!AN475</f>
        <v>0</v>
      </c>
      <c r="AO475" s="170">
        <f>'[8]RCB 3 An3D-Asset &amp;Liability '!AO475</f>
        <v>0</v>
      </c>
      <c r="AP475" s="171">
        <f>'[8]RCB 3 An3D-Asset &amp;Liability '!AP475</f>
        <v>0</v>
      </c>
    </row>
    <row r="476" spans="1:42">
      <c r="A476" s="168">
        <f>'[8]RCB 3 An3D-Asset &amp;Liability '!A476</f>
        <v>0</v>
      </c>
      <c r="B476" s="545">
        <f>'[8]RCB 3 An3D-Asset &amp;Liability '!B476</f>
        <v>0</v>
      </c>
      <c r="C476" s="545">
        <f>'[8]RCB 3 An3D-Asset &amp;Liability '!C476</f>
        <v>0</v>
      </c>
      <c r="D476" s="546">
        <f>'[8]RCB 3 An3D-Asset &amp;Liability '!D476</f>
        <v>0</v>
      </c>
      <c r="E476" s="547">
        <f>'[8]RCB 3 An3D-Asset &amp;Liability '!E476</f>
        <v>0</v>
      </c>
      <c r="F476" s="545">
        <f>'[8]RCB 3 An3D-Asset &amp;Liability '!F476</f>
        <v>0</v>
      </c>
      <c r="G476" s="545">
        <f>'[8]RCB 3 An3D-Asset &amp;Liability '!G476</f>
        <v>0</v>
      </c>
      <c r="H476" s="545">
        <f>'[8]RCB 3 An3D-Asset &amp;Liability '!H476</f>
        <v>0</v>
      </c>
      <c r="I476" s="546">
        <f>'[8]RCB 3 An3D-Asset &amp;Liability '!I476</f>
        <v>0</v>
      </c>
      <c r="J476" s="547">
        <f>'[8]RCB 3 An3D-Asset &amp;Liability '!J476</f>
        <v>0</v>
      </c>
      <c r="K476" s="545">
        <f>'[8]RCB 3 An3D-Asset &amp;Liability '!K476</f>
        <v>0</v>
      </c>
      <c r="L476" s="545">
        <f>'[8]RCB 3 An3D-Asset &amp;Liability '!L476</f>
        <v>0</v>
      </c>
      <c r="M476" s="545">
        <f>'[8]RCB 3 An3D-Asset &amp;Liability '!M476</f>
        <v>0</v>
      </c>
      <c r="N476" s="546">
        <f>'[8]RCB 3 An3D-Asset &amp;Liability '!N476</f>
        <v>0</v>
      </c>
      <c r="O476" s="547">
        <f>'[8]RCB 3 An3D-Asset &amp;Liability '!O476</f>
        <v>0</v>
      </c>
      <c r="P476" s="545">
        <f>'[8]RCB 3 An3D-Asset &amp;Liability '!P476</f>
        <v>0</v>
      </c>
      <c r="Q476" s="546">
        <f>'[8]RCB 3 An3D-Asset &amp;Liability '!Q476</f>
        <v>0</v>
      </c>
      <c r="R476" s="547">
        <f>'[8]RCB 3 An3D-Asset &amp;Liability '!R476</f>
        <v>0</v>
      </c>
      <c r="S476" s="545">
        <f>'[8]RCB 3 An3D-Asset &amp;Liability '!S476</f>
        <v>0</v>
      </c>
      <c r="T476" s="545">
        <f>'[8]RCB 3 An3D-Asset &amp;Liability '!T476</f>
        <v>0</v>
      </c>
      <c r="U476" s="545">
        <f>'[8]RCB 3 An3D-Asset &amp;Liability '!U476</f>
        <v>0</v>
      </c>
      <c r="V476" s="546">
        <f>'[8]RCB 3 An3D-Asset &amp;Liability '!V476</f>
        <v>0</v>
      </c>
      <c r="W476" s="547">
        <f>'[8]RCB 3 An3D-Asset &amp;Liability '!W476</f>
        <v>0</v>
      </c>
      <c r="X476" s="545">
        <f>'[8]RCB 3 An3D-Asset &amp;Liability '!X476</f>
        <v>0</v>
      </c>
      <c r="Y476" s="546">
        <f>'[8]RCB 3 An3D-Asset &amp;Liability '!Y476</f>
        <v>0</v>
      </c>
      <c r="Z476" s="151"/>
      <c r="AA476" s="169">
        <f>'[8]RCB 3 An3D-Asset &amp;Liability '!AA476</f>
        <v>0</v>
      </c>
      <c r="AB476" s="170">
        <f>'[8]RCB 3 An3D-Asset &amp;Liability '!AB476</f>
        <v>0</v>
      </c>
      <c r="AC476" s="171">
        <f>'[8]RCB 3 An3D-Asset &amp;Liability '!AC476</f>
        <v>0</v>
      </c>
      <c r="AD476" s="169">
        <f>'[8]RCB 3 An3D-Asset &amp;Liability '!AD476</f>
        <v>0</v>
      </c>
      <c r="AE476" s="170">
        <f>'[8]RCB 3 An3D-Asset &amp;Liability '!AE476</f>
        <v>0</v>
      </c>
      <c r="AF476" s="170">
        <f>'[8]RCB 3 An3D-Asset &amp;Liability '!AF476</f>
        <v>0</v>
      </c>
      <c r="AG476" s="169">
        <f>'[8]RCB 3 An3D-Asset &amp;Liability '!AG476</f>
        <v>0</v>
      </c>
      <c r="AH476" s="170">
        <f>'[8]RCB 3 An3D-Asset &amp;Liability '!AH476</f>
        <v>0</v>
      </c>
      <c r="AI476" s="170">
        <f>'[8]RCB 3 An3D-Asset &amp;Liability '!AI476</f>
        <v>0</v>
      </c>
      <c r="AJ476" s="171">
        <f>'[8]RCB 3 An3D-Asset &amp;Liability '!AJ476</f>
        <v>0</v>
      </c>
      <c r="AK476" s="170">
        <f>'[8]RCB 3 An3D-Asset &amp;Liability '!AK476</f>
        <v>0</v>
      </c>
      <c r="AL476" s="170">
        <f>'[8]RCB 3 An3D-Asset &amp;Liability '!AL476</f>
        <v>0</v>
      </c>
      <c r="AM476" s="170">
        <f>'[8]RCB 3 An3D-Asset &amp;Liability '!AM476</f>
        <v>0</v>
      </c>
      <c r="AN476" s="169">
        <f>'[8]RCB 3 An3D-Asset &amp;Liability '!AN476</f>
        <v>0</v>
      </c>
      <c r="AO476" s="170">
        <f>'[8]RCB 3 An3D-Asset &amp;Liability '!AO476</f>
        <v>0</v>
      </c>
      <c r="AP476" s="171">
        <f>'[8]RCB 3 An3D-Asset &amp;Liability '!AP476</f>
        <v>0</v>
      </c>
    </row>
    <row r="477" spans="1:42">
      <c r="A477" s="168">
        <f>'[8]RCB 3 An3D-Asset &amp;Liability '!A477</f>
        <v>0</v>
      </c>
      <c r="B477" s="545">
        <f>'[8]RCB 3 An3D-Asset &amp;Liability '!B477</f>
        <v>0</v>
      </c>
      <c r="C477" s="545">
        <f>'[8]RCB 3 An3D-Asset &amp;Liability '!C477</f>
        <v>0</v>
      </c>
      <c r="D477" s="546">
        <f>'[8]RCB 3 An3D-Asset &amp;Liability '!D477</f>
        <v>0</v>
      </c>
      <c r="E477" s="547">
        <f>'[8]RCB 3 An3D-Asset &amp;Liability '!E477</f>
        <v>0</v>
      </c>
      <c r="F477" s="545">
        <f>'[8]RCB 3 An3D-Asset &amp;Liability '!F477</f>
        <v>0</v>
      </c>
      <c r="G477" s="545">
        <f>'[8]RCB 3 An3D-Asset &amp;Liability '!G477</f>
        <v>0</v>
      </c>
      <c r="H477" s="545">
        <f>'[8]RCB 3 An3D-Asset &amp;Liability '!H477</f>
        <v>0</v>
      </c>
      <c r="I477" s="546">
        <f>'[8]RCB 3 An3D-Asset &amp;Liability '!I477</f>
        <v>0</v>
      </c>
      <c r="J477" s="547">
        <f>'[8]RCB 3 An3D-Asset &amp;Liability '!J477</f>
        <v>0</v>
      </c>
      <c r="K477" s="545">
        <f>'[8]RCB 3 An3D-Asset &amp;Liability '!K477</f>
        <v>0</v>
      </c>
      <c r="L477" s="545">
        <f>'[8]RCB 3 An3D-Asset &amp;Liability '!L477</f>
        <v>0</v>
      </c>
      <c r="M477" s="545">
        <f>'[8]RCB 3 An3D-Asset &amp;Liability '!M477</f>
        <v>0</v>
      </c>
      <c r="N477" s="546">
        <f>'[8]RCB 3 An3D-Asset &amp;Liability '!N477</f>
        <v>0</v>
      </c>
      <c r="O477" s="547">
        <f>'[8]RCB 3 An3D-Asset &amp;Liability '!O477</f>
        <v>0</v>
      </c>
      <c r="P477" s="545">
        <f>'[8]RCB 3 An3D-Asset &amp;Liability '!P477</f>
        <v>0</v>
      </c>
      <c r="Q477" s="546">
        <f>'[8]RCB 3 An3D-Asset &amp;Liability '!Q477</f>
        <v>0</v>
      </c>
      <c r="R477" s="547">
        <f>'[8]RCB 3 An3D-Asset &amp;Liability '!R477</f>
        <v>0</v>
      </c>
      <c r="S477" s="545">
        <f>'[8]RCB 3 An3D-Asset &amp;Liability '!S477</f>
        <v>0</v>
      </c>
      <c r="T477" s="545">
        <f>'[8]RCB 3 An3D-Asset &amp;Liability '!T477</f>
        <v>0</v>
      </c>
      <c r="U477" s="545">
        <f>'[8]RCB 3 An3D-Asset &amp;Liability '!U477</f>
        <v>0</v>
      </c>
      <c r="V477" s="546">
        <f>'[8]RCB 3 An3D-Asset &amp;Liability '!V477</f>
        <v>0</v>
      </c>
      <c r="W477" s="547">
        <f>'[8]RCB 3 An3D-Asset &amp;Liability '!W477</f>
        <v>0</v>
      </c>
      <c r="X477" s="545">
        <f>'[8]RCB 3 An3D-Asset &amp;Liability '!X477</f>
        <v>0</v>
      </c>
      <c r="Y477" s="546">
        <f>'[8]RCB 3 An3D-Asset &amp;Liability '!Y477</f>
        <v>0</v>
      </c>
      <c r="Z477" s="151"/>
      <c r="AA477" s="169">
        <f>'[8]RCB 3 An3D-Asset &amp;Liability '!AA477</f>
        <v>0</v>
      </c>
      <c r="AB477" s="170">
        <f>'[8]RCB 3 An3D-Asset &amp;Liability '!AB477</f>
        <v>0</v>
      </c>
      <c r="AC477" s="171">
        <f>'[8]RCB 3 An3D-Asset &amp;Liability '!AC477</f>
        <v>0</v>
      </c>
      <c r="AD477" s="169">
        <f>'[8]RCB 3 An3D-Asset &amp;Liability '!AD477</f>
        <v>0</v>
      </c>
      <c r="AE477" s="170">
        <f>'[8]RCB 3 An3D-Asset &amp;Liability '!AE477</f>
        <v>0</v>
      </c>
      <c r="AF477" s="170">
        <f>'[8]RCB 3 An3D-Asset &amp;Liability '!AF477</f>
        <v>0</v>
      </c>
      <c r="AG477" s="169">
        <f>'[8]RCB 3 An3D-Asset &amp;Liability '!AG477</f>
        <v>0</v>
      </c>
      <c r="AH477" s="170">
        <f>'[8]RCB 3 An3D-Asset &amp;Liability '!AH477</f>
        <v>0</v>
      </c>
      <c r="AI477" s="170">
        <f>'[8]RCB 3 An3D-Asset &amp;Liability '!AI477</f>
        <v>0</v>
      </c>
      <c r="AJ477" s="171">
        <f>'[8]RCB 3 An3D-Asset &amp;Liability '!AJ477</f>
        <v>0</v>
      </c>
      <c r="AK477" s="170">
        <f>'[8]RCB 3 An3D-Asset &amp;Liability '!AK477</f>
        <v>0</v>
      </c>
      <c r="AL477" s="170">
        <f>'[8]RCB 3 An3D-Asset &amp;Liability '!AL477</f>
        <v>0</v>
      </c>
      <c r="AM477" s="170">
        <f>'[8]RCB 3 An3D-Asset &amp;Liability '!AM477</f>
        <v>0</v>
      </c>
      <c r="AN477" s="169">
        <f>'[8]RCB 3 An3D-Asset &amp;Liability '!AN477</f>
        <v>0</v>
      </c>
      <c r="AO477" s="170">
        <f>'[8]RCB 3 An3D-Asset &amp;Liability '!AO477</f>
        <v>0</v>
      </c>
      <c r="AP477" s="171">
        <f>'[8]RCB 3 An3D-Asset &amp;Liability '!AP477</f>
        <v>0</v>
      </c>
    </row>
    <row r="478" spans="1:42">
      <c r="A478" s="168">
        <f>'[8]RCB 3 An3D-Asset &amp;Liability '!A478</f>
        <v>0</v>
      </c>
      <c r="B478" s="545">
        <f>'[8]RCB 3 An3D-Asset &amp;Liability '!B478</f>
        <v>0</v>
      </c>
      <c r="C478" s="545">
        <f>'[8]RCB 3 An3D-Asset &amp;Liability '!C478</f>
        <v>0</v>
      </c>
      <c r="D478" s="546">
        <f>'[8]RCB 3 An3D-Asset &amp;Liability '!D478</f>
        <v>0</v>
      </c>
      <c r="E478" s="547">
        <f>'[8]RCB 3 An3D-Asset &amp;Liability '!E478</f>
        <v>0</v>
      </c>
      <c r="F478" s="545">
        <f>'[8]RCB 3 An3D-Asset &amp;Liability '!F478</f>
        <v>0</v>
      </c>
      <c r="G478" s="545">
        <f>'[8]RCB 3 An3D-Asset &amp;Liability '!G478</f>
        <v>0</v>
      </c>
      <c r="H478" s="545">
        <f>'[8]RCB 3 An3D-Asset &amp;Liability '!H478</f>
        <v>0</v>
      </c>
      <c r="I478" s="546">
        <f>'[8]RCB 3 An3D-Asset &amp;Liability '!I478</f>
        <v>0</v>
      </c>
      <c r="J478" s="547">
        <f>'[8]RCB 3 An3D-Asset &amp;Liability '!J478</f>
        <v>0</v>
      </c>
      <c r="K478" s="545">
        <f>'[8]RCB 3 An3D-Asset &amp;Liability '!K478</f>
        <v>0</v>
      </c>
      <c r="L478" s="545">
        <f>'[8]RCB 3 An3D-Asset &amp;Liability '!L478</f>
        <v>0</v>
      </c>
      <c r="M478" s="545">
        <f>'[8]RCB 3 An3D-Asset &amp;Liability '!M478</f>
        <v>0</v>
      </c>
      <c r="N478" s="546">
        <f>'[8]RCB 3 An3D-Asset &amp;Liability '!N478</f>
        <v>0</v>
      </c>
      <c r="O478" s="547">
        <f>'[8]RCB 3 An3D-Asset &amp;Liability '!O478</f>
        <v>0</v>
      </c>
      <c r="P478" s="545">
        <f>'[8]RCB 3 An3D-Asset &amp;Liability '!P478</f>
        <v>0</v>
      </c>
      <c r="Q478" s="546">
        <f>'[8]RCB 3 An3D-Asset &amp;Liability '!Q478</f>
        <v>0</v>
      </c>
      <c r="R478" s="547">
        <f>'[8]RCB 3 An3D-Asset &amp;Liability '!R478</f>
        <v>0</v>
      </c>
      <c r="S478" s="545">
        <f>'[8]RCB 3 An3D-Asset &amp;Liability '!S478</f>
        <v>0</v>
      </c>
      <c r="T478" s="545">
        <f>'[8]RCB 3 An3D-Asset &amp;Liability '!T478</f>
        <v>0</v>
      </c>
      <c r="U478" s="545">
        <f>'[8]RCB 3 An3D-Asset &amp;Liability '!U478</f>
        <v>0</v>
      </c>
      <c r="V478" s="546">
        <f>'[8]RCB 3 An3D-Asset &amp;Liability '!V478</f>
        <v>0</v>
      </c>
      <c r="W478" s="547">
        <f>'[8]RCB 3 An3D-Asset &amp;Liability '!W478</f>
        <v>0</v>
      </c>
      <c r="X478" s="545">
        <f>'[8]RCB 3 An3D-Asset &amp;Liability '!X478</f>
        <v>0</v>
      </c>
      <c r="Y478" s="546">
        <f>'[8]RCB 3 An3D-Asset &amp;Liability '!Y478</f>
        <v>0</v>
      </c>
      <c r="Z478" s="151"/>
      <c r="AA478" s="169">
        <f>'[8]RCB 3 An3D-Asset &amp;Liability '!AA478</f>
        <v>0</v>
      </c>
      <c r="AB478" s="170">
        <f>'[8]RCB 3 An3D-Asset &amp;Liability '!AB478</f>
        <v>0</v>
      </c>
      <c r="AC478" s="171">
        <f>'[8]RCB 3 An3D-Asset &amp;Liability '!AC478</f>
        <v>0</v>
      </c>
      <c r="AD478" s="169">
        <f>'[8]RCB 3 An3D-Asset &amp;Liability '!AD478</f>
        <v>0</v>
      </c>
      <c r="AE478" s="170">
        <f>'[8]RCB 3 An3D-Asset &amp;Liability '!AE478</f>
        <v>0</v>
      </c>
      <c r="AF478" s="170">
        <f>'[8]RCB 3 An3D-Asset &amp;Liability '!AF478</f>
        <v>0</v>
      </c>
      <c r="AG478" s="169">
        <f>'[8]RCB 3 An3D-Asset &amp;Liability '!AG478</f>
        <v>0</v>
      </c>
      <c r="AH478" s="170">
        <f>'[8]RCB 3 An3D-Asset &amp;Liability '!AH478</f>
        <v>0</v>
      </c>
      <c r="AI478" s="170">
        <f>'[8]RCB 3 An3D-Asset &amp;Liability '!AI478</f>
        <v>0</v>
      </c>
      <c r="AJ478" s="171">
        <f>'[8]RCB 3 An3D-Asset &amp;Liability '!AJ478</f>
        <v>0</v>
      </c>
      <c r="AK478" s="170">
        <f>'[8]RCB 3 An3D-Asset &amp;Liability '!AK478</f>
        <v>0</v>
      </c>
      <c r="AL478" s="170">
        <f>'[8]RCB 3 An3D-Asset &amp;Liability '!AL478</f>
        <v>0</v>
      </c>
      <c r="AM478" s="170">
        <f>'[8]RCB 3 An3D-Asset &amp;Liability '!AM478</f>
        <v>0</v>
      </c>
      <c r="AN478" s="169">
        <f>'[8]RCB 3 An3D-Asset &amp;Liability '!AN478</f>
        <v>0</v>
      </c>
      <c r="AO478" s="170">
        <f>'[8]RCB 3 An3D-Asset &amp;Liability '!AO478</f>
        <v>0</v>
      </c>
      <c r="AP478" s="171">
        <f>'[8]RCB 3 An3D-Asset &amp;Liability '!AP478</f>
        <v>0</v>
      </c>
    </row>
    <row r="479" spans="1:42">
      <c r="A479" s="168">
        <f>'[8]RCB 3 An3D-Asset &amp;Liability '!A479</f>
        <v>0</v>
      </c>
      <c r="B479" s="545">
        <f>'[8]RCB 3 An3D-Asset &amp;Liability '!B479</f>
        <v>0</v>
      </c>
      <c r="C479" s="545">
        <f>'[8]RCB 3 An3D-Asset &amp;Liability '!C479</f>
        <v>0</v>
      </c>
      <c r="D479" s="546">
        <f>'[8]RCB 3 An3D-Asset &amp;Liability '!D479</f>
        <v>0</v>
      </c>
      <c r="E479" s="547">
        <f>'[8]RCB 3 An3D-Asset &amp;Liability '!E479</f>
        <v>0</v>
      </c>
      <c r="F479" s="545">
        <f>'[8]RCB 3 An3D-Asset &amp;Liability '!F479</f>
        <v>0</v>
      </c>
      <c r="G479" s="545">
        <f>'[8]RCB 3 An3D-Asset &amp;Liability '!G479</f>
        <v>0</v>
      </c>
      <c r="H479" s="545">
        <f>'[8]RCB 3 An3D-Asset &amp;Liability '!H479</f>
        <v>0</v>
      </c>
      <c r="I479" s="546">
        <f>'[8]RCB 3 An3D-Asset &amp;Liability '!I479</f>
        <v>0</v>
      </c>
      <c r="J479" s="547">
        <f>'[8]RCB 3 An3D-Asset &amp;Liability '!J479</f>
        <v>0</v>
      </c>
      <c r="K479" s="545">
        <f>'[8]RCB 3 An3D-Asset &amp;Liability '!K479</f>
        <v>0</v>
      </c>
      <c r="L479" s="545">
        <f>'[8]RCB 3 An3D-Asset &amp;Liability '!L479</f>
        <v>0</v>
      </c>
      <c r="M479" s="545">
        <f>'[8]RCB 3 An3D-Asset &amp;Liability '!M479</f>
        <v>0</v>
      </c>
      <c r="N479" s="546">
        <f>'[8]RCB 3 An3D-Asset &amp;Liability '!N479</f>
        <v>0</v>
      </c>
      <c r="O479" s="547">
        <f>'[8]RCB 3 An3D-Asset &amp;Liability '!O479</f>
        <v>0</v>
      </c>
      <c r="P479" s="545">
        <f>'[8]RCB 3 An3D-Asset &amp;Liability '!P479</f>
        <v>0</v>
      </c>
      <c r="Q479" s="546">
        <f>'[8]RCB 3 An3D-Asset &amp;Liability '!Q479</f>
        <v>0</v>
      </c>
      <c r="R479" s="547">
        <f>'[8]RCB 3 An3D-Asset &amp;Liability '!R479</f>
        <v>0</v>
      </c>
      <c r="S479" s="545">
        <f>'[8]RCB 3 An3D-Asset &amp;Liability '!S479</f>
        <v>0</v>
      </c>
      <c r="T479" s="545">
        <f>'[8]RCB 3 An3D-Asset &amp;Liability '!T479</f>
        <v>0</v>
      </c>
      <c r="U479" s="545">
        <f>'[8]RCB 3 An3D-Asset &amp;Liability '!U479</f>
        <v>0</v>
      </c>
      <c r="V479" s="546">
        <f>'[8]RCB 3 An3D-Asset &amp;Liability '!V479</f>
        <v>0</v>
      </c>
      <c r="W479" s="547">
        <f>'[8]RCB 3 An3D-Asset &amp;Liability '!W479</f>
        <v>0</v>
      </c>
      <c r="X479" s="545">
        <f>'[8]RCB 3 An3D-Asset &amp;Liability '!X479</f>
        <v>0</v>
      </c>
      <c r="Y479" s="546">
        <f>'[8]RCB 3 An3D-Asset &amp;Liability '!Y479</f>
        <v>0</v>
      </c>
      <c r="Z479" s="151"/>
      <c r="AA479" s="169">
        <f>'[8]RCB 3 An3D-Asset &amp;Liability '!AA479</f>
        <v>0</v>
      </c>
      <c r="AB479" s="170">
        <f>'[8]RCB 3 An3D-Asset &amp;Liability '!AB479</f>
        <v>0</v>
      </c>
      <c r="AC479" s="171">
        <f>'[8]RCB 3 An3D-Asset &amp;Liability '!AC479</f>
        <v>0</v>
      </c>
      <c r="AD479" s="169">
        <f>'[8]RCB 3 An3D-Asset &amp;Liability '!AD479</f>
        <v>0</v>
      </c>
      <c r="AE479" s="170">
        <f>'[8]RCB 3 An3D-Asset &amp;Liability '!AE479</f>
        <v>0</v>
      </c>
      <c r="AF479" s="170">
        <f>'[8]RCB 3 An3D-Asset &amp;Liability '!AF479</f>
        <v>0</v>
      </c>
      <c r="AG479" s="169">
        <f>'[8]RCB 3 An3D-Asset &amp;Liability '!AG479</f>
        <v>0</v>
      </c>
      <c r="AH479" s="170">
        <f>'[8]RCB 3 An3D-Asset &amp;Liability '!AH479</f>
        <v>0</v>
      </c>
      <c r="AI479" s="170">
        <f>'[8]RCB 3 An3D-Asset &amp;Liability '!AI479</f>
        <v>0</v>
      </c>
      <c r="AJ479" s="171">
        <f>'[8]RCB 3 An3D-Asset &amp;Liability '!AJ479</f>
        <v>0</v>
      </c>
      <c r="AK479" s="170">
        <f>'[8]RCB 3 An3D-Asset &amp;Liability '!AK479</f>
        <v>0</v>
      </c>
      <c r="AL479" s="170">
        <f>'[8]RCB 3 An3D-Asset &amp;Liability '!AL479</f>
        <v>0</v>
      </c>
      <c r="AM479" s="170">
        <f>'[8]RCB 3 An3D-Asset &amp;Liability '!AM479</f>
        <v>0</v>
      </c>
      <c r="AN479" s="169">
        <f>'[8]RCB 3 An3D-Asset &amp;Liability '!AN479</f>
        <v>0</v>
      </c>
      <c r="AO479" s="170">
        <f>'[8]RCB 3 An3D-Asset &amp;Liability '!AO479</f>
        <v>0</v>
      </c>
      <c r="AP479" s="171">
        <f>'[8]RCB 3 An3D-Asset &amp;Liability '!AP479</f>
        <v>0</v>
      </c>
    </row>
    <row r="480" spans="1:42">
      <c r="A480" s="168">
        <f>'[8]RCB 3 An3D-Asset &amp;Liability '!A480</f>
        <v>0</v>
      </c>
      <c r="B480" s="545">
        <f>'[8]RCB 3 An3D-Asset &amp;Liability '!B480</f>
        <v>0</v>
      </c>
      <c r="C480" s="545">
        <f>'[8]RCB 3 An3D-Asset &amp;Liability '!C480</f>
        <v>0</v>
      </c>
      <c r="D480" s="546">
        <f>'[8]RCB 3 An3D-Asset &amp;Liability '!D480</f>
        <v>0</v>
      </c>
      <c r="E480" s="547">
        <f>'[8]RCB 3 An3D-Asset &amp;Liability '!E480</f>
        <v>0</v>
      </c>
      <c r="F480" s="545">
        <f>'[8]RCB 3 An3D-Asset &amp;Liability '!F480</f>
        <v>0</v>
      </c>
      <c r="G480" s="545">
        <f>'[8]RCB 3 An3D-Asset &amp;Liability '!G480</f>
        <v>0</v>
      </c>
      <c r="H480" s="545">
        <f>'[8]RCB 3 An3D-Asset &amp;Liability '!H480</f>
        <v>0</v>
      </c>
      <c r="I480" s="546">
        <f>'[8]RCB 3 An3D-Asset &amp;Liability '!I480</f>
        <v>0</v>
      </c>
      <c r="J480" s="547">
        <f>'[8]RCB 3 An3D-Asset &amp;Liability '!J480</f>
        <v>0</v>
      </c>
      <c r="K480" s="545">
        <f>'[8]RCB 3 An3D-Asset &amp;Liability '!K480</f>
        <v>0</v>
      </c>
      <c r="L480" s="545">
        <f>'[8]RCB 3 An3D-Asset &amp;Liability '!L480</f>
        <v>0</v>
      </c>
      <c r="M480" s="545">
        <f>'[8]RCB 3 An3D-Asset &amp;Liability '!M480</f>
        <v>0</v>
      </c>
      <c r="N480" s="546">
        <f>'[8]RCB 3 An3D-Asset &amp;Liability '!N480</f>
        <v>0</v>
      </c>
      <c r="O480" s="547">
        <f>'[8]RCB 3 An3D-Asset &amp;Liability '!O480</f>
        <v>0</v>
      </c>
      <c r="P480" s="545">
        <f>'[8]RCB 3 An3D-Asset &amp;Liability '!P480</f>
        <v>0</v>
      </c>
      <c r="Q480" s="546">
        <f>'[8]RCB 3 An3D-Asset &amp;Liability '!Q480</f>
        <v>0</v>
      </c>
      <c r="R480" s="547">
        <f>'[8]RCB 3 An3D-Asset &amp;Liability '!R480</f>
        <v>0</v>
      </c>
      <c r="S480" s="545">
        <f>'[8]RCB 3 An3D-Asset &amp;Liability '!S480</f>
        <v>0</v>
      </c>
      <c r="T480" s="545">
        <f>'[8]RCB 3 An3D-Asset &amp;Liability '!T480</f>
        <v>0</v>
      </c>
      <c r="U480" s="545">
        <f>'[8]RCB 3 An3D-Asset &amp;Liability '!U480</f>
        <v>0</v>
      </c>
      <c r="V480" s="546">
        <f>'[8]RCB 3 An3D-Asset &amp;Liability '!V480</f>
        <v>0</v>
      </c>
      <c r="W480" s="547">
        <f>'[8]RCB 3 An3D-Asset &amp;Liability '!W480</f>
        <v>0</v>
      </c>
      <c r="X480" s="545">
        <f>'[8]RCB 3 An3D-Asset &amp;Liability '!X480</f>
        <v>0</v>
      </c>
      <c r="Y480" s="546">
        <f>'[8]RCB 3 An3D-Asset &amp;Liability '!Y480</f>
        <v>0</v>
      </c>
      <c r="Z480" s="151"/>
      <c r="AA480" s="169">
        <f>'[8]RCB 3 An3D-Asset &amp;Liability '!AA480</f>
        <v>0</v>
      </c>
      <c r="AB480" s="170">
        <f>'[8]RCB 3 An3D-Asset &amp;Liability '!AB480</f>
        <v>0</v>
      </c>
      <c r="AC480" s="171">
        <f>'[8]RCB 3 An3D-Asset &amp;Liability '!AC480</f>
        <v>0</v>
      </c>
      <c r="AD480" s="169">
        <f>'[8]RCB 3 An3D-Asset &amp;Liability '!AD480</f>
        <v>0</v>
      </c>
      <c r="AE480" s="170">
        <f>'[8]RCB 3 An3D-Asset &amp;Liability '!AE480</f>
        <v>0</v>
      </c>
      <c r="AF480" s="170">
        <f>'[8]RCB 3 An3D-Asset &amp;Liability '!AF480</f>
        <v>0</v>
      </c>
      <c r="AG480" s="169">
        <f>'[8]RCB 3 An3D-Asset &amp;Liability '!AG480</f>
        <v>0</v>
      </c>
      <c r="AH480" s="170">
        <f>'[8]RCB 3 An3D-Asset &amp;Liability '!AH480</f>
        <v>0</v>
      </c>
      <c r="AI480" s="170">
        <f>'[8]RCB 3 An3D-Asset &amp;Liability '!AI480</f>
        <v>0</v>
      </c>
      <c r="AJ480" s="171">
        <f>'[8]RCB 3 An3D-Asset &amp;Liability '!AJ480</f>
        <v>0</v>
      </c>
      <c r="AK480" s="170">
        <f>'[8]RCB 3 An3D-Asset &amp;Liability '!AK480</f>
        <v>0</v>
      </c>
      <c r="AL480" s="170">
        <f>'[8]RCB 3 An3D-Asset &amp;Liability '!AL480</f>
        <v>0</v>
      </c>
      <c r="AM480" s="170">
        <f>'[8]RCB 3 An3D-Asset &amp;Liability '!AM480</f>
        <v>0</v>
      </c>
      <c r="AN480" s="169">
        <f>'[8]RCB 3 An3D-Asset &amp;Liability '!AN480</f>
        <v>0</v>
      </c>
      <c r="AO480" s="170">
        <f>'[8]RCB 3 An3D-Asset &amp;Liability '!AO480</f>
        <v>0</v>
      </c>
      <c r="AP480" s="171">
        <f>'[8]RCB 3 An3D-Asset &amp;Liability '!AP480</f>
        <v>0</v>
      </c>
    </row>
    <row r="481" spans="1:42">
      <c r="A481" s="168">
        <f>'[8]RCB 3 An3D-Asset &amp;Liability '!A481</f>
        <v>0</v>
      </c>
      <c r="B481" s="545">
        <f>'[8]RCB 3 An3D-Asset &amp;Liability '!B481</f>
        <v>0</v>
      </c>
      <c r="C481" s="545">
        <f>'[8]RCB 3 An3D-Asset &amp;Liability '!C481</f>
        <v>0</v>
      </c>
      <c r="D481" s="546">
        <f>'[8]RCB 3 An3D-Asset &amp;Liability '!D481</f>
        <v>0</v>
      </c>
      <c r="E481" s="547">
        <f>'[8]RCB 3 An3D-Asset &amp;Liability '!E481</f>
        <v>0</v>
      </c>
      <c r="F481" s="545">
        <f>'[8]RCB 3 An3D-Asset &amp;Liability '!F481</f>
        <v>0</v>
      </c>
      <c r="G481" s="545">
        <f>'[8]RCB 3 An3D-Asset &amp;Liability '!G481</f>
        <v>0</v>
      </c>
      <c r="H481" s="545">
        <f>'[8]RCB 3 An3D-Asset &amp;Liability '!H481</f>
        <v>0</v>
      </c>
      <c r="I481" s="546">
        <f>'[8]RCB 3 An3D-Asset &amp;Liability '!I481</f>
        <v>0</v>
      </c>
      <c r="J481" s="547">
        <f>'[8]RCB 3 An3D-Asset &amp;Liability '!J481</f>
        <v>0</v>
      </c>
      <c r="K481" s="545">
        <f>'[8]RCB 3 An3D-Asset &amp;Liability '!K481</f>
        <v>0</v>
      </c>
      <c r="L481" s="545">
        <f>'[8]RCB 3 An3D-Asset &amp;Liability '!L481</f>
        <v>0</v>
      </c>
      <c r="M481" s="545">
        <f>'[8]RCB 3 An3D-Asset &amp;Liability '!M481</f>
        <v>0</v>
      </c>
      <c r="N481" s="546">
        <f>'[8]RCB 3 An3D-Asset &amp;Liability '!N481</f>
        <v>0</v>
      </c>
      <c r="O481" s="547">
        <f>'[8]RCB 3 An3D-Asset &amp;Liability '!O481</f>
        <v>0</v>
      </c>
      <c r="P481" s="545">
        <f>'[8]RCB 3 An3D-Asset &amp;Liability '!P481</f>
        <v>0</v>
      </c>
      <c r="Q481" s="546">
        <f>'[8]RCB 3 An3D-Asset &amp;Liability '!Q481</f>
        <v>0</v>
      </c>
      <c r="R481" s="547">
        <f>'[8]RCB 3 An3D-Asset &amp;Liability '!R481</f>
        <v>0</v>
      </c>
      <c r="S481" s="545">
        <f>'[8]RCB 3 An3D-Asset &amp;Liability '!S481</f>
        <v>0</v>
      </c>
      <c r="T481" s="545">
        <f>'[8]RCB 3 An3D-Asset &amp;Liability '!T481</f>
        <v>0</v>
      </c>
      <c r="U481" s="545">
        <f>'[8]RCB 3 An3D-Asset &amp;Liability '!U481</f>
        <v>0</v>
      </c>
      <c r="V481" s="546">
        <f>'[8]RCB 3 An3D-Asset &amp;Liability '!V481</f>
        <v>0</v>
      </c>
      <c r="W481" s="547">
        <f>'[8]RCB 3 An3D-Asset &amp;Liability '!W481</f>
        <v>0</v>
      </c>
      <c r="X481" s="545">
        <f>'[8]RCB 3 An3D-Asset &amp;Liability '!X481</f>
        <v>0</v>
      </c>
      <c r="Y481" s="546">
        <f>'[8]RCB 3 An3D-Asset &amp;Liability '!Y481</f>
        <v>0</v>
      </c>
      <c r="Z481" s="151"/>
      <c r="AA481" s="169">
        <f>'[8]RCB 3 An3D-Asset &amp;Liability '!AA481</f>
        <v>0</v>
      </c>
      <c r="AB481" s="170">
        <f>'[8]RCB 3 An3D-Asset &amp;Liability '!AB481</f>
        <v>0</v>
      </c>
      <c r="AC481" s="171">
        <f>'[8]RCB 3 An3D-Asset &amp;Liability '!AC481</f>
        <v>0</v>
      </c>
      <c r="AD481" s="169">
        <f>'[8]RCB 3 An3D-Asset &amp;Liability '!AD481</f>
        <v>0</v>
      </c>
      <c r="AE481" s="170">
        <f>'[8]RCB 3 An3D-Asset &amp;Liability '!AE481</f>
        <v>0</v>
      </c>
      <c r="AF481" s="170">
        <f>'[8]RCB 3 An3D-Asset &amp;Liability '!AF481</f>
        <v>0</v>
      </c>
      <c r="AG481" s="169">
        <f>'[8]RCB 3 An3D-Asset &amp;Liability '!AG481</f>
        <v>0</v>
      </c>
      <c r="AH481" s="170">
        <f>'[8]RCB 3 An3D-Asset &amp;Liability '!AH481</f>
        <v>0</v>
      </c>
      <c r="AI481" s="170">
        <f>'[8]RCB 3 An3D-Asset &amp;Liability '!AI481</f>
        <v>0</v>
      </c>
      <c r="AJ481" s="171">
        <f>'[8]RCB 3 An3D-Asset &amp;Liability '!AJ481</f>
        <v>0</v>
      </c>
      <c r="AK481" s="170">
        <f>'[8]RCB 3 An3D-Asset &amp;Liability '!AK481</f>
        <v>0</v>
      </c>
      <c r="AL481" s="170">
        <f>'[8]RCB 3 An3D-Asset &amp;Liability '!AL481</f>
        <v>0</v>
      </c>
      <c r="AM481" s="170">
        <f>'[8]RCB 3 An3D-Asset &amp;Liability '!AM481</f>
        <v>0</v>
      </c>
      <c r="AN481" s="169">
        <f>'[8]RCB 3 An3D-Asset &amp;Liability '!AN481</f>
        <v>0</v>
      </c>
      <c r="AO481" s="170">
        <f>'[8]RCB 3 An3D-Asset &amp;Liability '!AO481</f>
        <v>0</v>
      </c>
      <c r="AP481" s="171">
        <f>'[8]RCB 3 An3D-Asset &amp;Liability '!AP481</f>
        <v>0</v>
      </c>
    </row>
    <row r="482" spans="1:42">
      <c r="A482" s="168">
        <f>'[8]RCB 3 An3D-Asset &amp;Liability '!A482</f>
        <v>0</v>
      </c>
      <c r="B482" s="545">
        <f>'[8]RCB 3 An3D-Asset &amp;Liability '!B482</f>
        <v>0</v>
      </c>
      <c r="C482" s="545">
        <f>'[8]RCB 3 An3D-Asset &amp;Liability '!C482</f>
        <v>0</v>
      </c>
      <c r="D482" s="546">
        <f>'[8]RCB 3 An3D-Asset &amp;Liability '!D482</f>
        <v>0</v>
      </c>
      <c r="E482" s="547">
        <f>'[8]RCB 3 An3D-Asset &amp;Liability '!E482</f>
        <v>0</v>
      </c>
      <c r="F482" s="545">
        <f>'[8]RCB 3 An3D-Asset &amp;Liability '!F482</f>
        <v>0</v>
      </c>
      <c r="G482" s="545">
        <f>'[8]RCB 3 An3D-Asset &amp;Liability '!G482</f>
        <v>0</v>
      </c>
      <c r="H482" s="545">
        <f>'[8]RCB 3 An3D-Asset &amp;Liability '!H482</f>
        <v>0</v>
      </c>
      <c r="I482" s="546">
        <f>'[8]RCB 3 An3D-Asset &amp;Liability '!I482</f>
        <v>0</v>
      </c>
      <c r="J482" s="547">
        <f>'[8]RCB 3 An3D-Asset &amp;Liability '!J482</f>
        <v>0</v>
      </c>
      <c r="K482" s="545">
        <f>'[8]RCB 3 An3D-Asset &amp;Liability '!K482</f>
        <v>0</v>
      </c>
      <c r="L482" s="545">
        <f>'[8]RCB 3 An3D-Asset &amp;Liability '!L482</f>
        <v>0</v>
      </c>
      <c r="M482" s="545">
        <f>'[8]RCB 3 An3D-Asset &amp;Liability '!M482</f>
        <v>0</v>
      </c>
      <c r="N482" s="546">
        <f>'[8]RCB 3 An3D-Asset &amp;Liability '!N482</f>
        <v>0</v>
      </c>
      <c r="O482" s="547">
        <f>'[8]RCB 3 An3D-Asset &amp;Liability '!O482</f>
        <v>0</v>
      </c>
      <c r="P482" s="545">
        <f>'[8]RCB 3 An3D-Asset &amp;Liability '!P482</f>
        <v>0</v>
      </c>
      <c r="Q482" s="546">
        <f>'[8]RCB 3 An3D-Asset &amp;Liability '!Q482</f>
        <v>0</v>
      </c>
      <c r="R482" s="547">
        <f>'[8]RCB 3 An3D-Asset &amp;Liability '!R482</f>
        <v>0</v>
      </c>
      <c r="S482" s="545">
        <f>'[8]RCB 3 An3D-Asset &amp;Liability '!S482</f>
        <v>0</v>
      </c>
      <c r="T482" s="545">
        <f>'[8]RCB 3 An3D-Asset &amp;Liability '!T482</f>
        <v>0</v>
      </c>
      <c r="U482" s="545">
        <f>'[8]RCB 3 An3D-Asset &amp;Liability '!U482</f>
        <v>0</v>
      </c>
      <c r="V482" s="546">
        <f>'[8]RCB 3 An3D-Asset &amp;Liability '!V482</f>
        <v>0</v>
      </c>
      <c r="W482" s="547">
        <f>'[8]RCB 3 An3D-Asset &amp;Liability '!W482</f>
        <v>0</v>
      </c>
      <c r="X482" s="545">
        <f>'[8]RCB 3 An3D-Asset &amp;Liability '!X482</f>
        <v>0</v>
      </c>
      <c r="Y482" s="546">
        <f>'[8]RCB 3 An3D-Asset &amp;Liability '!Y482</f>
        <v>0</v>
      </c>
      <c r="Z482" s="151"/>
      <c r="AA482" s="169">
        <f>'[8]RCB 3 An3D-Asset &amp;Liability '!AA482</f>
        <v>0</v>
      </c>
      <c r="AB482" s="170">
        <f>'[8]RCB 3 An3D-Asset &amp;Liability '!AB482</f>
        <v>0</v>
      </c>
      <c r="AC482" s="171">
        <f>'[8]RCB 3 An3D-Asset &amp;Liability '!AC482</f>
        <v>0</v>
      </c>
      <c r="AD482" s="169">
        <f>'[8]RCB 3 An3D-Asset &amp;Liability '!AD482</f>
        <v>0</v>
      </c>
      <c r="AE482" s="170">
        <f>'[8]RCB 3 An3D-Asset &amp;Liability '!AE482</f>
        <v>0</v>
      </c>
      <c r="AF482" s="170">
        <f>'[8]RCB 3 An3D-Asset &amp;Liability '!AF482</f>
        <v>0</v>
      </c>
      <c r="AG482" s="169">
        <f>'[8]RCB 3 An3D-Asset &amp;Liability '!AG482</f>
        <v>0</v>
      </c>
      <c r="AH482" s="170">
        <f>'[8]RCB 3 An3D-Asset &amp;Liability '!AH482</f>
        <v>0</v>
      </c>
      <c r="AI482" s="170">
        <f>'[8]RCB 3 An3D-Asset &amp;Liability '!AI482</f>
        <v>0</v>
      </c>
      <c r="AJ482" s="171">
        <f>'[8]RCB 3 An3D-Asset &amp;Liability '!AJ482</f>
        <v>0</v>
      </c>
      <c r="AK482" s="170">
        <f>'[8]RCB 3 An3D-Asset &amp;Liability '!AK482</f>
        <v>0</v>
      </c>
      <c r="AL482" s="170">
        <f>'[8]RCB 3 An3D-Asset &amp;Liability '!AL482</f>
        <v>0</v>
      </c>
      <c r="AM482" s="170">
        <f>'[8]RCB 3 An3D-Asset &amp;Liability '!AM482</f>
        <v>0</v>
      </c>
      <c r="AN482" s="169">
        <f>'[8]RCB 3 An3D-Asset &amp;Liability '!AN482</f>
        <v>0</v>
      </c>
      <c r="AO482" s="170">
        <f>'[8]RCB 3 An3D-Asset &amp;Liability '!AO482</f>
        <v>0</v>
      </c>
      <c r="AP482" s="171">
        <f>'[8]RCB 3 An3D-Asset &amp;Liability '!AP482</f>
        <v>0</v>
      </c>
    </row>
    <row r="483" spans="1:42">
      <c r="A483" s="168">
        <f>'[8]RCB 3 An3D-Asset &amp;Liability '!A483</f>
        <v>0</v>
      </c>
      <c r="B483" s="545">
        <f>'[8]RCB 3 An3D-Asset &amp;Liability '!B483</f>
        <v>0</v>
      </c>
      <c r="C483" s="545">
        <f>'[8]RCB 3 An3D-Asset &amp;Liability '!C483</f>
        <v>0</v>
      </c>
      <c r="D483" s="546">
        <f>'[8]RCB 3 An3D-Asset &amp;Liability '!D483</f>
        <v>0</v>
      </c>
      <c r="E483" s="547">
        <f>'[8]RCB 3 An3D-Asset &amp;Liability '!E483</f>
        <v>0</v>
      </c>
      <c r="F483" s="545">
        <f>'[8]RCB 3 An3D-Asset &amp;Liability '!F483</f>
        <v>0</v>
      </c>
      <c r="G483" s="545">
        <f>'[8]RCB 3 An3D-Asset &amp;Liability '!G483</f>
        <v>0</v>
      </c>
      <c r="H483" s="545">
        <f>'[8]RCB 3 An3D-Asset &amp;Liability '!H483</f>
        <v>0</v>
      </c>
      <c r="I483" s="546">
        <f>'[8]RCB 3 An3D-Asset &amp;Liability '!I483</f>
        <v>0</v>
      </c>
      <c r="J483" s="547">
        <f>'[8]RCB 3 An3D-Asset &amp;Liability '!J483</f>
        <v>0</v>
      </c>
      <c r="K483" s="545">
        <f>'[8]RCB 3 An3D-Asset &amp;Liability '!K483</f>
        <v>0</v>
      </c>
      <c r="L483" s="545">
        <f>'[8]RCB 3 An3D-Asset &amp;Liability '!L483</f>
        <v>0</v>
      </c>
      <c r="M483" s="545">
        <f>'[8]RCB 3 An3D-Asset &amp;Liability '!M483</f>
        <v>0</v>
      </c>
      <c r="N483" s="546">
        <f>'[8]RCB 3 An3D-Asset &amp;Liability '!N483</f>
        <v>0</v>
      </c>
      <c r="O483" s="547">
        <f>'[8]RCB 3 An3D-Asset &amp;Liability '!O483</f>
        <v>0</v>
      </c>
      <c r="P483" s="545">
        <f>'[8]RCB 3 An3D-Asset &amp;Liability '!P483</f>
        <v>0</v>
      </c>
      <c r="Q483" s="546">
        <f>'[8]RCB 3 An3D-Asset &amp;Liability '!Q483</f>
        <v>0</v>
      </c>
      <c r="R483" s="547">
        <f>'[8]RCB 3 An3D-Asset &amp;Liability '!R483</f>
        <v>0</v>
      </c>
      <c r="S483" s="545">
        <f>'[8]RCB 3 An3D-Asset &amp;Liability '!S483</f>
        <v>0</v>
      </c>
      <c r="T483" s="545">
        <f>'[8]RCB 3 An3D-Asset &amp;Liability '!T483</f>
        <v>0</v>
      </c>
      <c r="U483" s="545">
        <f>'[8]RCB 3 An3D-Asset &amp;Liability '!U483</f>
        <v>0</v>
      </c>
      <c r="V483" s="546">
        <f>'[8]RCB 3 An3D-Asset &amp;Liability '!V483</f>
        <v>0</v>
      </c>
      <c r="W483" s="547">
        <f>'[8]RCB 3 An3D-Asset &amp;Liability '!W483</f>
        <v>0</v>
      </c>
      <c r="X483" s="545">
        <f>'[8]RCB 3 An3D-Asset &amp;Liability '!X483</f>
        <v>0</v>
      </c>
      <c r="Y483" s="546">
        <f>'[8]RCB 3 An3D-Asset &amp;Liability '!Y483</f>
        <v>0</v>
      </c>
      <c r="Z483" s="151"/>
      <c r="AA483" s="169">
        <f>'[8]RCB 3 An3D-Asset &amp;Liability '!AA483</f>
        <v>0</v>
      </c>
      <c r="AB483" s="170">
        <f>'[8]RCB 3 An3D-Asset &amp;Liability '!AB483</f>
        <v>0</v>
      </c>
      <c r="AC483" s="171">
        <f>'[8]RCB 3 An3D-Asset &amp;Liability '!AC483</f>
        <v>0</v>
      </c>
      <c r="AD483" s="169">
        <f>'[8]RCB 3 An3D-Asset &amp;Liability '!AD483</f>
        <v>0</v>
      </c>
      <c r="AE483" s="170">
        <f>'[8]RCB 3 An3D-Asset &amp;Liability '!AE483</f>
        <v>0</v>
      </c>
      <c r="AF483" s="170">
        <f>'[8]RCB 3 An3D-Asset &amp;Liability '!AF483</f>
        <v>0</v>
      </c>
      <c r="AG483" s="169">
        <f>'[8]RCB 3 An3D-Asset &amp;Liability '!AG483</f>
        <v>0</v>
      </c>
      <c r="AH483" s="170">
        <f>'[8]RCB 3 An3D-Asset &amp;Liability '!AH483</f>
        <v>0</v>
      </c>
      <c r="AI483" s="170">
        <f>'[8]RCB 3 An3D-Asset &amp;Liability '!AI483</f>
        <v>0</v>
      </c>
      <c r="AJ483" s="171">
        <f>'[8]RCB 3 An3D-Asset &amp;Liability '!AJ483</f>
        <v>0</v>
      </c>
      <c r="AK483" s="170">
        <f>'[8]RCB 3 An3D-Asset &amp;Liability '!AK483</f>
        <v>0</v>
      </c>
      <c r="AL483" s="170">
        <f>'[8]RCB 3 An3D-Asset &amp;Liability '!AL483</f>
        <v>0</v>
      </c>
      <c r="AM483" s="170">
        <f>'[8]RCB 3 An3D-Asset &amp;Liability '!AM483</f>
        <v>0</v>
      </c>
      <c r="AN483" s="169">
        <f>'[8]RCB 3 An3D-Asset &amp;Liability '!AN483</f>
        <v>0</v>
      </c>
      <c r="AO483" s="170">
        <f>'[8]RCB 3 An3D-Asset &amp;Liability '!AO483</f>
        <v>0</v>
      </c>
      <c r="AP483" s="171">
        <f>'[8]RCB 3 An3D-Asset &amp;Liability '!AP483</f>
        <v>0</v>
      </c>
    </row>
    <row r="484" spans="1:42">
      <c r="A484" s="168">
        <f>'[8]RCB 3 An3D-Asset &amp;Liability '!A484</f>
        <v>0</v>
      </c>
      <c r="B484" s="545">
        <f>'[8]RCB 3 An3D-Asset &amp;Liability '!B484</f>
        <v>0</v>
      </c>
      <c r="C484" s="545">
        <f>'[8]RCB 3 An3D-Asset &amp;Liability '!C484</f>
        <v>0</v>
      </c>
      <c r="D484" s="546">
        <f>'[8]RCB 3 An3D-Asset &amp;Liability '!D484</f>
        <v>0</v>
      </c>
      <c r="E484" s="547">
        <f>'[8]RCB 3 An3D-Asset &amp;Liability '!E484</f>
        <v>0</v>
      </c>
      <c r="F484" s="545">
        <f>'[8]RCB 3 An3D-Asset &amp;Liability '!F484</f>
        <v>0</v>
      </c>
      <c r="G484" s="545">
        <f>'[8]RCB 3 An3D-Asset &amp;Liability '!G484</f>
        <v>0</v>
      </c>
      <c r="H484" s="545">
        <f>'[8]RCB 3 An3D-Asset &amp;Liability '!H484</f>
        <v>0</v>
      </c>
      <c r="I484" s="546">
        <f>'[8]RCB 3 An3D-Asset &amp;Liability '!I484</f>
        <v>0</v>
      </c>
      <c r="J484" s="547">
        <f>'[8]RCB 3 An3D-Asset &amp;Liability '!J484</f>
        <v>0</v>
      </c>
      <c r="K484" s="545">
        <f>'[8]RCB 3 An3D-Asset &amp;Liability '!K484</f>
        <v>0</v>
      </c>
      <c r="L484" s="545">
        <f>'[8]RCB 3 An3D-Asset &amp;Liability '!L484</f>
        <v>0</v>
      </c>
      <c r="M484" s="545">
        <f>'[8]RCB 3 An3D-Asset &amp;Liability '!M484</f>
        <v>0</v>
      </c>
      <c r="N484" s="546">
        <f>'[8]RCB 3 An3D-Asset &amp;Liability '!N484</f>
        <v>0</v>
      </c>
      <c r="O484" s="547">
        <f>'[8]RCB 3 An3D-Asset &amp;Liability '!O484</f>
        <v>0</v>
      </c>
      <c r="P484" s="545">
        <f>'[8]RCB 3 An3D-Asset &amp;Liability '!P484</f>
        <v>0</v>
      </c>
      <c r="Q484" s="546">
        <f>'[8]RCB 3 An3D-Asset &amp;Liability '!Q484</f>
        <v>0</v>
      </c>
      <c r="R484" s="547">
        <f>'[8]RCB 3 An3D-Asset &amp;Liability '!R484</f>
        <v>0</v>
      </c>
      <c r="S484" s="545">
        <f>'[8]RCB 3 An3D-Asset &amp;Liability '!S484</f>
        <v>0</v>
      </c>
      <c r="T484" s="545">
        <f>'[8]RCB 3 An3D-Asset &amp;Liability '!T484</f>
        <v>0</v>
      </c>
      <c r="U484" s="545">
        <f>'[8]RCB 3 An3D-Asset &amp;Liability '!U484</f>
        <v>0</v>
      </c>
      <c r="V484" s="546">
        <f>'[8]RCB 3 An3D-Asset &amp;Liability '!V484</f>
        <v>0</v>
      </c>
      <c r="W484" s="547">
        <f>'[8]RCB 3 An3D-Asset &amp;Liability '!W484</f>
        <v>0</v>
      </c>
      <c r="X484" s="545">
        <f>'[8]RCB 3 An3D-Asset &amp;Liability '!X484</f>
        <v>0</v>
      </c>
      <c r="Y484" s="546">
        <f>'[8]RCB 3 An3D-Asset &amp;Liability '!Y484</f>
        <v>0</v>
      </c>
      <c r="Z484" s="151"/>
      <c r="AA484" s="169">
        <f>'[8]RCB 3 An3D-Asset &amp;Liability '!AA484</f>
        <v>0</v>
      </c>
      <c r="AB484" s="170">
        <f>'[8]RCB 3 An3D-Asset &amp;Liability '!AB484</f>
        <v>0</v>
      </c>
      <c r="AC484" s="171">
        <f>'[8]RCB 3 An3D-Asset &amp;Liability '!AC484</f>
        <v>0</v>
      </c>
      <c r="AD484" s="169">
        <f>'[8]RCB 3 An3D-Asset &amp;Liability '!AD484</f>
        <v>0</v>
      </c>
      <c r="AE484" s="170">
        <f>'[8]RCB 3 An3D-Asset &amp;Liability '!AE484</f>
        <v>0</v>
      </c>
      <c r="AF484" s="170">
        <f>'[8]RCB 3 An3D-Asset &amp;Liability '!AF484</f>
        <v>0</v>
      </c>
      <c r="AG484" s="169">
        <f>'[8]RCB 3 An3D-Asset &amp;Liability '!AG484</f>
        <v>0</v>
      </c>
      <c r="AH484" s="170">
        <f>'[8]RCB 3 An3D-Asset &amp;Liability '!AH484</f>
        <v>0</v>
      </c>
      <c r="AI484" s="170">
        <f>'[8]RCB 3 An3D-Asset &amp;Liability '!AI484</f>
        <v>0</v>
      </c>
      <c r="AJ484" s="171">
        <f>'[8]RCB 3 An3D-Asset &amp;Liability '!AJ484</f>
        <v>0</v>
      </c>
      <c r="AK484" s="170">
        <f>'[8]RCB 3 An3D-Asset &amp;Liability '!AK484</f>
        <v>0</v>
      </c>
      <c r="AL484" s="170">
        <f>'[8]RCB 3 An3D-Asset &amp;Liability '!AL484</f>
        <v>0</v>
      </c>
      <c r="AM484" s="170">
        <f>'[8]RCB 3 An3D-Asset &amp;Liability '!AM484</f>
        <v>0</v>
      </c>
      <c r="AN484" s="169">
        <f>'[8]RCB 3 An3D-Asset &amp;Liability '!AN484</f>
        <v>0</v>
      </c>
      <c r="AO484" s="170">
        <f>'[8]RCB 3 An3D-Asset &amp;Liability '!AO484</f>
        <v>0</v>
      </c>
      <c r="AP484" s="171">
        <f>'[8]RCB 3 An3D-Asset &amp;Liability '!AP484</f>
        <v>0</v>
      </c>
    </row>
    <row r="485" spans="1:42">
      <c r="A485" s="168">
        <f>'[8]RCB 3 An3D-Asset &amp;Liability '!A485</f>
        <v>0</v>
      </c>
      <c r="B485" s="545">
        <f>'[8]RCB 3 An3D-Asset &amp;Liability '!B485</f>
        <v>0</v>
      </c>
      <c r="C485" s="545">
        <f>'[8]RCB 3 An3D-Asset &amp;Liability '!C485</f>
        <v>0</v>
      </c>
      <c r="D485" s="546">
        <f>'[8]RCB 3 An3D-Asset &amp;Liability '!D485</f>
        <v>0</v>
      </c>
      <c r="E485" s="547">
        <f>'[8]RCB 3 An3D-Asset &amp;Liability '!E485</f>
        <v>0</v>
      </c>
      <c r="F485" s="545">
        <f>'[8]RCB 3 An3D-Asset &amp;Liability '!F485</f>
        <v>0</v>
      </c>
      <c r="G485" s="545">
        <f>'[8]RCB 3 An3D-Asset &amp;Liability '!G485</f>
        <v>0</v>
      </c>
      <c r="H485" s="545">
        <f>'[8]RCB 3 An3D-Asset &amp;Liability '!H485</f>
        <v>0</v>
      </c>
      <c r="I485" s="546">
        <f>'[8]RCB 3 An3D-Asset &amp;Liability '!I485</f>
        <v>0</v>
      </c>
      <c r="J485" s="547">
        <f>'[8]RCB 3 An3D-Asset &amp;Liability '!J485</f>
        <v>0</v>
      </c>
      <c r="K485" s="545">
        <f>'[8]RCB 3 An3D-Asset &amp;Liability '!K485</f>
        <v>0</v>
      </c>
      <c r="L485" s="545">
        <f>'[8]RCB 3 An3D-Asset &amp;Liability '!L485</f>
        <v>0</v>
      </c>
      <c r="M485" s="545">
        <f>'[8]RCB 3 An3D-Asset &amp;Liability '!M485</f>
        <v>0</v>
      </c>
      <c r="N485" s="546">
        <f>'[8]RCB 3 An3D-Asset &amp;Liability '!N485</f>
        <v>0</v>
      </c>
      <c r="O485" s="547">
        <f>'[8]RCB 3 An3D-Asset &amp;Liability '!O485</f>
        <v>0</v>
      </c>
      <c r="P485" s="545">
        <f>'[8]RCB 3 An3D-Asset &amp;Liability '!P485</f>
        <v>0</v>
      </c>
      <c r="Q485" s="546">
        <f>'[8]RCB 3 An3D-Asset &amp;Liability '!Q485</f>
        <v>0</v>
      </c>
      <c r="R485" s="547">
        <f>'[8]RCB 3 An3D-Asset &amp;Liability '!R485</f>
        <v>0</v>
      </c>
      <c r="S485" s="545">
        <f>'[8]RCB 3 An3D-Asset &amp;Liability '!S485</f>
        <v>0</v>
      </c>
      <c r="T485" s="545">
        <f>'[8]RCB 3 An3D-Asset &amp;Liability '!T485</f>
        <v>0</v>
      </c>
      <c r="U485" s="545">
        <f>'[8]RCB 3 An3D-Asset &amp;Liability '!U485</f>
        <v>0</v>
      </c>
      <c r="V485" s="546">
        <f>'[8]RCB 3 An3D-Asset &amp;Liability '!V485</f>
        <v>0</v>
      </c>
      <c r="W485" s="547">
        <f>'[8]RCB 3 An3D-Asset &amp;Liability '!W485</f>
        <v>0</v>
      </c>
      <c r="X485" s="545">
        <f>'[8]RCB 3 An3D-Asset &amp;Liability '!X485</f>
        <v>0</v>
      </c>
      <c r="Y485" s="546">
        <f>'[8]RCB 3 An3D-Asset &amp;Liability '!Y485</f>
        <v>0</v>
      </c>
      <c r="Z485" s="151"/>
      <c r="AA485" s="169">
        <f>'[8]RCB 3 An3D-Asset &amp;Liability '!AA485</f>
        <v>0</v>
      </c>
      <c r="AB485" s="170">
        <f>'[8]RCB 3 An3D-Asset &amp;Liability '!AB485</f>
        <v>0</v>
      </c>
      <c r="AC485" s="171">
        <f>'[8]RCB 3 An3D-Asset &amp;Liability '!AC485</f>
        <v>0</v>
      </c>
      <c r="AD485" s="169">
        <f>'[8]RCB 3 An3D-Asset &amp;Liability '!AD485</f>
        <v>0</v>
      </c>
      <c r="AE485" s="170">
        <f>'[8]RCB 3 An3D-Asset &amp;Liability '!AE485</f>
        <v>0</v>
      </c>
      <c r="AF485" s="170">
        <f>'[8]RCB 3 An3D-Asset &amp;Liability '!AF485</f>
        <v>0</v>
      </c>
      <c r="AG485" s="169">
        <f>'[8]RCB 3 An3D-Asset &amp;Liability '!AG485</f>
        <v>0</v>
      </c>
      <c r="AH485" s="170">
        <f>'[8]RCB 3 An3D-Asset &amp;Liability '!AH485</f>
        <v>0</v>
      </c>
      <c r="AI485" s="170">
        <f>'[8]RCB 3 An3D-Asset &amp;Liability '!AI485</f>
        <v>0</v>
      </c>
      <c r="AJ485" s="171">
        <f>'[8]RCB 3 An3D-Asset &amp;Liability '!AJ485</f>
        <v>0</v>
      </c>
      <c r="AK485" s="170">
        <f>'[8]RCB 3 An3D-Asset &amp;Liability '!AK485</f>
        <v>0</v>
      </c>
      <c r="AL485" s="170">
        <f>'[8]RCB 3 An3D-Asset &amp;Liability '!AL485</f>
        <v>0</v>
      </c>
      <c r="AM485" s="170">
        <f>'[8]RCB 3 An3D-Asset &amp;Liability '!AM485</f>
        <v>0</v>
      </c>
      <c r="AN485" s="169">
        <f>'[8]RCB 3 An3D-Asset &amp;Liability '!AN485</f>
        <v>0</v>
      </c>
      <c r="AO485" s="170">
        <f>'[8]RCB 3 An3D-Asset &amp;Liability '!AO485</f>
        <v>0</v>
      </c>
      <c r="AP485" s="171">
        <f>'[8]RCB 3 An3D-Asset &amp;Liability '!AP485</f>
        <v>0</v>
      </c>
    </row>
    <row r="486" spans="1:42">
      <c r="A486" s="168">
        <f>'[8]RCB 3 An3D-Asset &amp;Liability '!A486</f>
        <v>0</v>
      </c>
      <c r="B486" s="545">
        <f>'[8]RCB 3 An3D-Asset &amp;Liability '!B486</f>
        <v>0</v>
      </c>
      <c r="C486" s="545">
        <f>'[8]RCB 3 An3D-Asset &amp;Liability '!C486</f>
        <v>0</v>
      </c>
      <c r="D486" s="546">
        <f>'[8]RCB 3 An3D-Asset &amp;Liability '!D486</f>
        <v>0</v>
      </c>
      <c r="E486" s="547">
        <f>'[8]RCB 3 An3D-Asset &amp;Liability '!E486</f>
        <v>0</v>
      </c>
      <c r="F486" s="545">
        <f>'[8]RCB 3 An3D-Asset &amp;Liability '!F486</f>
        <v>0</v>
      </c>
      <c r="G486" s="545">
        <f>'[8]RCB 3 An3D-Asset &amp;Liability '!G486</f>
        <v>0</v>
      </c>
      <c r="H486" s="545">
        <f>'[8]RCB 3 An3D-Asset &amp;Liability '!H486</f>
        <v>0</v>
      </c>
      <c r="I486" s="546">
        <f>'[8]RCB 3 An3D-Asset &amp;Liability '!I486</f>
        <v>0</v>
      </c>
      <c r="J486" s="547">
        <f>'[8]RCB 3 An3D-Asset &amp;Liability '!J486</f>
        <v>0</v>
      </c>
      <c r="K486" s="545">
        <f>'[8]RCB 3 An3D-Asset &amp;Liability '!K486</f>
        <v>0</v>
      </c>
      <c r="L486" s="545">
        <f>'[8]RCB 3 An3D-Asset &amp;Liability '!L486</f>
        <v>0</v>
      </c>
      <c r="M486" s="545">
        <f>'[8]RCB 3 An3D-Asset &amp;Liability '!M486</f>
        <v>0</v>
      </c>
      <c r="N486" s="546">
        <f>'[8]RCB 3 An3D-Asset &amp;Liability '!N486</f>
        <v>0</v>
      </c>
      <c r="O486" s="547">
        <f>'[8]RCB 3 An3D-Asset &amp;Liability '!O486</f>
        <v>0</v>
      </c>
      <c r="P486" s="545">
        <f>'[8]RCB 3 An3D-Asset &amp;Liability '!P486</f>
        <v>0</v>
      </c>
      <c r="Q486" s="546">
        <f>'[8]RCB 3 An3D-Asset &amp;Liability '!Q486</f>
        <v>0</v>
      </c>
      <c r="R486" s="547">
        <f>'[8]RCB 3 An3D-Asset &amp;Liability '!R486</f>
        <v>0</v>
      </c>
      <c r="S486" s="545">
        <f>'[8]RCB 3 An3D-Asset &amp;Liability '!S486</f>
        <v>0</v>
      </c>
      <c r="T486" s="545">
        <f>'[8]RCB 3 An3D-Asset &amp;Liability '!T486</f>
        <v>0</v>
      </c>
      <c r="U486" s="545">
        <f>'[8]RCB 3 An3D-Asset &amp;Liability '!U486</f>
        <v>0</v>
      </c>
      <c r="V486" s="546">
        <f>'[8]RCB 3 An3D-Asset &amp;Liability '!V486</f>
        <v>0</v>
      </c>
      <c r="W486" s="547">
        <f>'[8]RCB 3 An3D-Asset &amp;Liability '!W486</f>
        <v>0</v>
      </c>
      <c r="X486" s="545">
        <f>'[8]RCB 3 An3D-Asset &amp;Liability '!X486</f>
        <v>0</v>
      </c>
      <c r="Y486" s="546">
        <f>'[8]RCB 3 An3D-Asset &amp;Liability '!Y486</f>
        <v>0</v>
      </c>
      <c r="Z486" s="151"/>
      <c r="AA486" s="169">
        <f>'[8]RCB 3 An3D-Asset &amp;Liability '!AA486</f>
        <v>0</v>
      </c>
      <c r="AB486" s="170">
        <f>'[8]RCB 3 An3D-Asset &amp;Liability '!AB486</f>
        <v>0</v>
      </c>
      <c r="AC486" s="171">
        <f>'[8]RCB 3 An3D-Asset &amp;Liability '!AC486</f>
        <v>0</v>
      </c>
      <c r="AD486" s="169">
        <f>'[8]RCB 3 An3D-Asset &amp;Liability '!AD486</f>
        <v>0</v>
      </c>
      <c r="AE486" s="170">
        <f>'[8]RCB 3 An3D-Asset &amp;Liability '!AE486</f>
        <v>0</v>
      </c>
      <c r="AF486" s="170">
        <f>'[8]RCB 3 An3D-Asset &amp;Liability '!AF486</f>
        <v>0</v>
      </c>
      <c r="AG486" s="169">
        <f>'[8]RCB 3 An3D-Asset &amp;Liability '!AG486</f>
        <v>0</v>
      </c>
      <c r="AH486" s="170">
        <f>'[8]RCB 3 An3D-Asset &amp;Liability '!AH486</f>
        <v>0</v>
      </c>
      <c r="AI486" s="170">
        <f>'[8]RCB 3 An3D-Asset &amp;Liability '!AI486</f>
        <v>0</v>
      </c>
      <c r="AJ486" s="171">
        <f>'[8]RCB 3 An3D-Asset &amp;Liability '!AJ486</f>
        <v>0</v>
      </c>
      <c r="AK486" s="170">
        <f>'[8]RCB 3 An3D-Asset &amp;Liability '!AK486</f>
        <v>0</v>
      </c>
      <c r="AL486" s="170">
        <f>'[8]RCB 3 An3D-Asset &amp;Liability '!AL486</f>
        <v>0</v>
      </c>
      <c r="AM486" s="170">
        <f>'[8]RCB 3 An3D-Asset &amp;Liability '!AM486</f>
        <v>0</v>
      </c>
      <c r="AN486" s="169">
        <f>'[8]RCB 3 An3D-Asset &amp;Liability '!AN486</f>
        <v>0</v>
      </c>
      <c r="AO486" s="170">
        <f>'[8]RCB 3 An3D-Asset &amp;Liability '!AO486</f>
        <v>0</v>
      </c>
      <c r="AP486" s="171">
        <f>'[8]RCB 3 An3D-Asset &amp;Liability '!AP486</f>
        <v>0</v>
      </c>
    </row>
    <row r="487" spans="1:42">
      <c r="A487" s="168">
        <f>'[8]RCB 3 An3D-Asset &amp;Liability '!A487</f>
        <v>0</v>
      </c>
      <c r="B487" s="545">
        <f>'[8]RCB 3 An3D-Asset &amp;Liability '!B487</f>
        <v>0</v>
      </c>
      <c r="C487" s="545">
        <f>'[8]RCB 3 An3D-Asset &amp;Liability '!C487</f>
        <v>0</v>
      </c>
      <c r="D487" s="546">
        <f>'[8]RCB 3 An3D-Asset &amp;Liability '!D487</f>
        <v>0</v>
      </c>
      <c r="E487" s="547">
        <f>'[8]RCB 3 An3D-Asset &amp;Liability '!E487</f>
        <v>0</v>
      </c>
      <c r="F487" s="545">
        <f>'[8]RCB 3 An3D-Asset &amp;Liability '!F487</f>
        <v>0</v>
      </c>
      <c r="G487" s="545">
        <f>'[8]RCB 3 An3D-Asset &amp;Liability '!G487</f>
        <v>0</v>
      </c>
      <c r="H487" s="545">
        <f>'[8]RCB 3 An3D-Asset &amp;Liability '!H487</f>
        <v>0</v>
      </c>
      <c r="I487" s="546">
        <f>'[8]RCB 3 An3D-Asset &amp;Liability '!I487</f>
        <v>0</v>
      </c>
      <c r="J487" s="547">
        <f>'[8]RCB 3 An3D-Asset &amp;Liability '!J487</f>
        <v>0</v>
      </c>
      <c r="K487" s="545">
        <f>'[8]RCB 3 An3D-Asset &amp;Liability '!K487</f>
        <v>0</v>
      </c>
      <c r="L487" s="545">
        <f>'[8]RCB 3 An3D-Asset &amp;Liability '!L487</f>
        <v>0</v>
      </c>
      <c r="M487" s="545">
        <f>'[8]RCB 3 An3D-Asset &amp;Liability '!M487</f>
        <v>0</v>
      </c>
      <c r="N487" s="546">
        <f>'[8]RCB 3 An3D-Asset &amp;Liability '!N487</f>
        <v>0</v>
      </c>
      <c r="O487" s="547">
        <f>'[8]RCB 3 An3D-Asset &amp;Liability '!O487</f>
        <v>0</v>
      </c>
      <c r="P487" s="545">
        <f>'[8]RCB 3 An3D-Asset &amp;Liability '!P487</f>
        <v>0</v>
      </c>
      <c r="Q487" s="546">
        <f>'[8]RCB 3 An3D-Asset &amp;Liability '!Q487</f>
        <v>0</v>
      </c>
      <c r="R487" s="547">
        <f>'[8]RCB 3 An3D-Asset &amp;Liability '!R487</f>
        <v>0</v>
      </c>
      <c r="S487" s="545">
        <f>'[8]RCB 3 An3D-Asset &amp;Liability '!S487</f>
        <v>0</v>
      </c>
      <c r="T487" s="545">
        <f>'[8]RCB 3 An3D-Asset &amp;Liability '!T487</f>
        <v>0</v>
      </c>
      <c r="U487" s="545">
        <f>'[8]RCB 3 An3D-Asset &amp;Liability '!U487</f>
        <v>0</v>
      </c>
      <c r="V487" s="546">
        <f>'[8]RCB 3 An3D-Asset &amp;Liability '!V487</f>
        <v>0</v>
      </c>
      <c r="W487" s="547">
        <f>'[8]RCB 3 An3D-Asset &amp;Liability '!W487</f>
        <v>0</v>
      </c>
      <c r="X487" s="545">
        <f>'[8]RCB 3 An3D-Asset &amp;Liability '!X487</f>
        <v>0</v>
      </c>
      <c r="Y487" s="546">
        <f>'[8]RCB 3 An3D-Asset &amp;Liability '!Y487</f>
        <v>0</v>
      </c>
      <c r="Z487" s="151"/>
      <c r="AA487" s="169">
        <f>'[8]RCB 3 An3D-Asset &amp;Liability '!AA487</f>
        <v>0</v>
      </c>
      <c r="AB487" s="170">
        <f>'[8]RCB 3 An3D-Asset &amp;Liability '!AB487</f>
        <v>0</v>
      </c>
      <c r="AC487" s="171">
        <f>'[8]RCB 3 An3D-Asset &amp;Liability '!AC487</f>
        <v>0</v>
      </c>
      <c r="AD487" s="169">
        <f>'[8]RCB 3 An3D-Asset &amp;Liability '!AD487</f>
        <v>0</v>
      </c>
      <c r="AE487" s="170">
        <f>'[8]RCB 3 An3D-Asset &amp;Liability '!AE487</f>
        <v>0</v>
      </c>
      <c r="AF487" s="170">
        <f>'[8]RCB 3 An3D-Asset &amp;Liability '!AF487</f>
        <v>0</v>
      </c>
      <c r="AG487" s="169">
        <f>'[8]RCB 3 An3D-Asset &amp;Liability '!AG487</f>
        <v>0</v>
      </c>
      <c r="AH487" s="170">
        <f>'[8]RCB 3 An3D-Asset &amp;Liability '!AH487</f>
        <v>0</v>
      </c>
      <c r="AI487" s="170">
        <f>'[8]RCB 3 An3D-Asset &amp;Liability '!AI487</f>
        <v>0</v>
      </c>
      <c r="AJ487" s="171">
        <f>'[8]RCB 3 An3D-Asset &amp;Liability '!AJ487</f>
        <v>0</v>
      </c>
      <c r="AK487" s="170">
        <f>'[8]RCB 3 An3D-Asset &amp;Liability '!AK487</f>
        <v>0</v>
      </c>
      <c r="AL487" s="170">
        <f>'[8]RCB 3 An3D-Asset &amp;Liability '!AL487</f>
        <v>0</v>
      </c>
      <c r="AM487" s="170">
        <f>'[8]RCB 3 An3D-Asset &amp;Liability '!AM487</f>
        <v>0</v>
      </c>
      <c r="AN487" s="169">
        <f>'[8]RCB 3 An3D-Asset &amp;Liability '!AN487</f>
        <v>0</v>
      </c>
      <c r="AO487" s="170">
        <f>'[8]RCB 3 An3D-Asset &amp;Liability '!AO487</f>
        <v>0</v>
      </c>
      <c r="AP487" s="171">
        <f>'[8]RCB 3 An3D-Asset &amp;Liability '!AP487</f>
        <v>0</v>
      </c>
    </row>
    <row r="488" spans="1:42">
      <c r="A488" s="168">
        <f>'[8]RCB 3 An3D-Asset &amp;Liability '!A488</f>
        <v>0</v>
      </c>
      <c r="B488" s="545">
        <f>'[8]RCB 3 An3D-Asset &amp;Liability '!B488</f>
        <v>0</v>
      </c>
      <c r="C488" s="545">
        <f>'[8]RCB 3 An3D-Asset &amp;Liability '!C488</f>
        <v>0</v>
      </c>
      <c r="D488" s="546">
        <f>'[8]RCB 3 An3D-Asset &amp;Liability '!D488</f>
        <v>0</v>
      </c>
      <c r="E488" s="547">
        <f>'[8]RCB 3 An3D-Asset &amp;Liability '!E488</f>
        <v>0</v>
      </c>
      <c r="F488" s="545">
        <f>'[8]RCB 3 An3D-Asset &amp;Liability '!F488</f>
        <v>0</v>
      </c>
      <c r="G488" s="545">
        <f>'[8]RCB 3 An3D-Asset &amp;Liability '!G488</f>
        <v>0</v>
      </c>
      <c r="H488" s="545">
        <f>'[8]RCB 3 An3D-Asset &amp;Liability '!H488</f>
        <v>0</v>
      </c>
      <c r="I488" s="546">
        <f>'[8]RCB 3 An3D-Asset &amp;Liability '!I488</f>
        <v>0</v>
      </c>
      <c r="J488" s="547">
        <f>'[8]RCB 3 An3D-Asset &amp;Liability '!J488</f>
        <v>0</v>
      </c>
      <c r="K488" s="545">
        <f>'[8]RCB 3 An3D-Asset &amp;Liability '!K488</f>
        <v>0</v>
      </c>
      <c r="L488" s="545">
        <f>'[8]RCB 3 An3D-Asset &amp;Liability '!L488</f>
        <v>0</v>
      </c>
      <c r="M488" s="545">
        <f>'[8]RCB 3 An3D-Asset &amp;Liability '!M488</f>
        <v>0</v>
      </c>
      <c r="N488" s="546">
        <f>'[8]RCB 3 An3D-Asset &amp;Liability '!N488</f>
        <v>0</v>
      </c>
      <c r="O488" s="547">
        <f>'[8]RCB 3 An3D-Asset &amp;Liability '!O488</f>
        <v>0</v>
      </c>
      <c r="P488" s="545">
        <f>'[8]RCB 3 An3D-Asset &amp;Liability '!P488</f>
        <v>0</v>
      </c>
      <c r="Q488" s="546">
        <f>'[8]RCB 3 An3D-Asset &amp;Liability '!Q488</f>
        <v>0</v>
      </c>
      <c r="R488" s="547">
        <f>'[8]RCB 3 An3D-Asset &amp;Liability '!R488</f>
        <v>0</v>
      </c>
      <c r="S488" s="545">
        <f>'[8]RCB 3 An3D-Asset &amp;Liability '!S488</f>
        <v>0</v>
      </c>
      <c r="T488" s="545">
        <f>'[8]RCB 3 An3D-Asset &amp;Liability '!T488</f>
        <v>0</v>
      </c>
      <c r="U488" s="545">
        <f>'[8]RCB 3 An3D-Asset &amp;Liability '!U488</f>
        <v>0</v>
      </c>
      <c r="V488" s="546">
        <f>'[8]RCB 3 An3D-Asset &amp;Liability '!V488</f>
        <v>0</v>
      </c>
      <c r="W488" s="547">
        <f>'[8]RCB 3 An3D-Asset &amp;Liability '!W488</f>
        <v>0</v>
      </c>
      <c r="X488" s="545">
        <f>'[8]RCB 3 An3D-Asset &amp;Liability '!X488</f>
        <v>0</v>
      </c>
      <c r="Y488" s="546">
        <f>'[8]RCB 3 An3D-Asset &amp;Liability '!Y488</f>
        <v>0</v>
      </c>
      <c r="Z488" s="151"/>
      <c r="AA488" s="169">
        <f>'[8]RCB 3 An3D-Asset &amp;Liability '!AA488</f>
        <v>0</v>
      </c>
      <c r="AB488" s="170">
        <f>'[8]RCB 3 An3D-Asset &amp;Liability '!AB488</f>
        <v>0</v>
      </c>
      <c r="AC488" s="171">
        <f>'[8]RCB 3 An3D-Asset &amp;Liability '!AC488</f>
        <v>0</v>
      </c>
      <c r="AD488" s="169">
        <f>'[8]RCB 3 An3D-Asset &amp;Liability '!AD488</f>
        <v>0</v>
      </c>
      <c r="AE488" s="170">
        <f>'[8]RCB 3 An3D-Asset &amp;Liability '!AE488</f>
        <v>0</v>
      </c>
      <c r="AF488" s="170">
        <f>'[8]RCB 3 An3D-Asset &amp;Liability '!AF488</f>
        <v>0</v>
      </c>
      <c r="AG488" s="169">
        <f>'[8]RCB 3 An3D-Asset &amp;Liability '!AG488</f>
        <v>0</v>
      </c>
      <c r="AH488" s="170">
        <f>'[8]RCB 3 An3D-Asset &amp;Liability '!AH488</f>
        <v>0</v>
      </c>
      <c r="AI488" s="170">
        <f>'[8]RCB 3 An3D-Asset &amp;Liability '!AI488</f>
        <v>0</v>
      </c>
      <c r="AJ488" s="171">
        <f>'[8]RCB 3 An3D-Asset &amp;Liability '!AJ488</f>
        <v>0</v>
      </c>
      <c r="AK488" s="170">
        <f>'[8]RCB 3 An3D-Asset &amp;Liability '!AK488</f>
        <v>0</v>
      </c>
      <c r="AL488" s="170">
        <f>'[8]RCB 3 An3D-Asset &amp;Liability '!AL488</f>
        <v>0</v>
      </c>
      <c r="AM488" s="170">
        <f>'[8]RCB 3 An3D-Asset &amp;Liability '!AM488</f>
        <v>0</v>
      </c>
      <c r="AN488" s="169">
        <f>'[8]RCB 3 An3D-Asset &amp;Liability '!AN488</f>
        <v>0</v>
      </c>
      <c r="AO488" s="170">
        <f>'[8]RCB 3 An3D-Asset &amp;Liability '!AO488</f>
        <v>0</v>
      </c>
      <c r="AP488" s="171">
        <f>'[8]RCB 3 An3D-Asset &amp;Liability '!AP488</f>
        <v>0</v>
      </c>
    </row>
    <row r="489" spans="1:42">
      <c r="A489" s="168">
        <f>'[8]RCB 3 An3D-Asset &amp;Liability '!A489</f>
        <v>0</v>
      </c>
      <c r="B489" s="545">
        <f>'[8]RCB 3 An3D-Asset &amp;Liability '!B489</f>
        <v>0</v>
      </c>
      <c r="C489" s="545">
        <f>'[8]RCB 3 An3D-Asset &amp;Liability '!C489</f>
        <v>0</v>
      </c>
      <c r="D489" s="546">
        <f>'[8]RCB 3 An3D-Asset &amp;Liability '!D489</f>
        <v>0</v>
      </c>
      <c r="E489" s="547">
        <f>'[8]RCB 3 An3D-Asset &amp;Liability '!E489</f>
        <v>0</v>
      </c>
      <c r="F489" s="545">
        <f>'[8]RCB 3 An3D-Asset &amp;Liability '!F489</f>
        <v>0</v>
      </c>
      <c r="G489" s="545">
        <f>'[8]RCB 3 An3D-Asset &amp;Liability '!G489</f>
        <v>0</v>
      </c>
      <c r="H489" s="545">
        <f>'[8]RCB 3 An3D-Asset &amp;Liability '!H489</f>
        <v>0</v>
      </c>
      <c r="I489" s="546">
        <f>'[8]RCB 3 An3D-Asset &amp;Liability '!I489</f>
        <v>0</v>
      </c>
      <c r="J489" s="547">
        <f>'[8]RCB 3 An3D-Asset &amp;Liability '!J489</f>
        <v>0</v>
      </c>
      <c r="K489" s="545">
        <f>'[8]RCB 3 An3D-Asset &amp;Liability '!K489</f>
        <v>0</v>
      </c>
      <c r="L489" s="545">
        <f>'[8]RCB 3 An3D-Asset &amp;Liability '!L489</f>
        <v>0</v>
      </c>
      <c r="M489" s="545">
        <f>'[8]RCB 3 An3D-Asset &amp;Liability '!M489</f>
        <v>0</v>
      </c>
      <c r="N489" s="546">
        <f>'[8]RCB 3 An3D-Asset &amp;Liability '!N489</f>
        <v>0</v>
      </c>
      <c r="O489" s="547">
        <f>'[8]RCB 3 An3D-Asset &amp;Liability '!O489</f>
        <v>0</v>
      </c>
      <c r="P489" s="545">
        <f>'[8]RCB 3 An3D-Asset &amp;Liability '!P489</f>
        <v>0</v>
      </c>
      <c r="Q489" s="546">
        <f>'[8]RCB 3 An3D-Asset &amp;Liability '!Q489</f>
        <v>0</v>
      </c>
      <c r="R489" s="547">
        <f>'[8]RCB 3 An3D-Asset &amp;Liability '!R489</f>
        <v>0</v>
      </c>
      <c r="S489" s="545">
        <f>'[8]RCB 3 An3D-Asset &amp;Liability '!S489</f>
        <v>0</v>
      </c>
      <c r="T489" s="545">
        <f>'[8]RCB 3 An3D-Asset &amp;Liability '!T489</f>
        <v>0</v>
      </c>
      <c r="U489" s="545">
        <f>'[8]RCB 3 An3D-Asset &amp;Liability '!U489</f>
        <v>0</v>
      </c>
      <c r="V489" s="546">
        <f>'[8]RCB 3 An3D-Asset &amp;Liability '!V489</f>
        <v>0</v>
      </c>
      <c r="W489" s="547">
        <f>'[8]RCB 3 An3D-Asset &amp;Liability '!W489</f>
        <v>0</v>
      </c>
      <c r="X489" s="545">
        <f>'[8]RCB 3 An3D-Asset &amp;Liability '!X489</f>
        <v>0</v>
      </c>
      <c r="Y489" s="546">
        <f>'[8]RCB 3 An3D-Asset &amp;Liability '!Y489</f>
        <v>0</v>
      </c>
      <c r="Z489" s="151"/>
      <c r="AA489" s="169">
        <f>'[8]RCB 3 An3D-Asset &amp;Liability '!AA489</f>
        <v>0</v>
      </c>
      <c r="AB489" s="170">
        <f>'[8]RCB 3 An3D-Asset &amp;Liability '!AB489</f>
        <v>0</v>
      </c>
      <c r="AC489" s="171">
        <f>'[8]RCB 3 An3D-Asset &amp;Liability '!AC489</f>
        <v>0</v>
      </c>
      <c r="AD489" s="169">
        <f>'[8]RCB 3 An3D-Asset &amp;Liability '!AD489</f>
        <v>0</v>
      </c>
      <c r="AE489" s="170">
        <f>'[8]RCB 3 An3D-Asset &amp;Liability '!AE489</f>
        <v>0</v>
      </c>
      <c r="AF489" s="170">
        <f>'[8]RCB 3 An3D-Asset &amp;Liability '!AF489</f>
        <v>0</v>
      </c>
      <c r="AG489" s="169">
        <f>'[8]RCB 3 An3D-Asset &amp;Liability '!AG489</f>
        <v>0</v>
      </c>
      <c r="AH489" s="170">
        <f>'[8]RCB 3 An3D-Asset &amp;Liability '!AH489</f>
        <v>0</v>
      </c>
      <c r="AI489" s="170">
        <f>'[8]RCB 3 An3D-Asset &amp;Liability '!AI489</f>
        <v>0</v>
      </c>
      <c r="AJ489" s="171">
        <f>'[8]RCB 3 An3D-Asset &amp;Liability '!AJ489</f>
        <v>0</v>
      </c>
      <c r="AK489" s="170">
        <f>'[8]RCB 3 An3D-Asset &amp;Liability '!AK489</f>
        <v>0</v>
      </c>
      <c r="AL489" s="170">
        <f>'[8]RCB 3 An3D-Asset &amp;Liability '!AL489</f>
        <v>0</v>
      </c>
      <c r="AM489" s="170">
        <f>'[8]RCB 3 An3D-Asset &amp;Liability '!AM489</f>
        <v>0</v>
      </c>
      <c r="AN489" s="169">
        <f>'[8]RCB 3 An3D-Asset &amp;Liability '!AN489</f>
        <v>0</v>
      </c>
      <c r="AO489" s="170">
        <f>'[8]RCB 3 An3D-Asset &amp;Liability '!AO489</f>
        <v>0</v>
      </c>
      <c r="AP489" s="171">
        <f>'[8]RCB 3 An3D-Asset &amp;Liability '!AP489</f>
        <v>0</v>
      </c>
    </row>
    <row r="490" spans="1:42">
      <c r="A490" s="168">
        <f>'[8]RCB 3 An3D-Asset &amp;Liability '!A490</f>
        <v>0</v>
      </c>
      <c r="B490" s="545">
        <f>'[8]RCB 3 An3D-Asset &amp;Liability '!B490</f>
        <v>0</v>
      </c>
      <c r="C490" s="545">
        <f>'[8]RCB 3 An3D-Asset &amp;Liability '!C490</f>
        <v>0</v>
      </c>
      <c r="D490" s="546">
        <f>'[8]RCB 3 An3D-Asset &amp;Liability '!D490</f>
        <v>0</v>
      </c>
      <c r="E490" s="547">
        <f>'[8]RCB 3 An3D-Asset &amp;Liability '!E490</f>
        <v>0</v>
      </c>
      <c r="F490" s="545">
        <f>'[8]RCB 3 An3D-Asset &amp;Liability '!F490</f>
        <v>0</v>
      </c>
      <c r="G490" s="545">
        <f>'[8]RCB 3 An3D-Asset &amp;Liability '!G490</f>
        <v>0</v>
      </c>
      <c r="H490" s="545">
        <f>'[8]RCB 3 An3D-Asset &amp;Liability '!H490</f>
        <v>0</v>
      </c>
      <c r="I490" s="546">
        <f>'[8]RCB 3 An3D-Asset &amp;Liability '!I490</f>
        <v>0</v>
      </c>
      <c r="J490" s="547">
        <f>'[8]RCB 3 An3D-Asset &amp;Liability '!J490</f>
        <v>0</v>
      </c>
      <c r="K490" s="545">
        <f>'[8]RCB 3 An3D-Asset &amp;Liability '!K490</f>
        <v>0</v>
      </c>
      <c r="L490" s="545">
        <f>'[8]RCB 3 An3D-Asset &amp;Liability '!L490</f>
        <v>0</v>
      </c>
      <c r="M490" s="545">
        <f>'[8]RCB 3 An3D-Asset &amp;Liability '!M490</f>
        <v>0</v>
      </c>
      <c r="N490" s="546">
        <f>'[8]RCB 3 An3D-Asset &amp;Liability '!N490</f>
        <v>0</v>
      </c>
      <c r="O490" s="547">
        <f>'[8]RCB 3 An3D-Asset &amp;Liability '!O490</f>
        <v>0</v>
      </c>
      <c r="P490" s="545">
        <f>'[8]RCB 3 An3D-Asset &amp;Liability '!P490</f>
        <v>0</v>
      </c>
      <c r="Q490" s="546">
        <f>'[8]RCB 3 An3D-Asset &amp;Liability '!Q490</f>
        <v>0</v>
      </c>
      <c r="R490" s="547">
        <f>'[8]RCB 3 An3D-Asset &amp;Liability '!R490</f>
        <v>0</v>
      </c>
      <c r="S490" s="545">
        <f>'[8]RCB 3 An3D-Asset &amp;Liability '!S490</f>
        <v>0</v>
      </c>
      <c r="T490" s="545">
        <f>'[8]RCB 3 An3D-Asset &amp;Liability '!T490</f>
        <v>0</v>
      </c>
      <c r="U490" s="545">
        <f>'[8]RCB 3 An3D-Asset &amp;Liability '!U490</f>
        <v>0</v>
      </c>
      <c r="V490" s="546">
        <f>'[8]RCB 3 An3D-Asset &amp;Liability '!V490</f>
        <v>0</v>
      </c>
      <c r="W490" s="547">
        <f>'[8]RCB 3 An3D-Asset &amp;Liability '!W490</f>
        <v>0</v>
      </c>
      <c r="X490" s="545">
        <f>'[8]RCB 3 An3D-Asset &amp;Liability '!X490</f>
        <v>0</v>
      </c>
      <c r="Y490" s="546">
        <f>'[8]RCB 3 An3D-Asset &amp;Liability '!Y490</f>
        <v>0</v>
      </c>
      <c r="Z490" s="151"/>
      <c r="AA490" s="169">
        <f>'[8]RCB 3 An3D-Asset &amp;Liability '!AA490</f>
        <v>0</v>
      </c>
      <c r="AB490" s="170">
        <f>'[8]RCB 3 An3D-Asset &amp;Liability '!AB490</f>
        <v>0</v>
      </c>
      <c r="AC490" s="171">
        <f>'[8]RCB 3 An3D-Asset &amp;Liability '!AC490</f>
        <v>0</v>
      </c>
      <c r="AD490" s="169">
        <f>'[8]RCB 3 An3D-Asset &amp;Liability '!AD490</f>
        <v>0</v>
      </c>
      <c r="AE490" s="170">
        <f>'[8]RCB 3 An3D-Asset &amp;Liability '!AE490</f>
        <v>0</v>
      </c>
      <c r="AF490" s="170">
        <f>'[8]RCB 3 An3D-Asset &amp;Liability '!AF490</f>
        <v>0</v>
      </c>
      <c r="AG490" s="169">
        <f>'[8]RCB 3 An3D-Asset &amp;Liability '!AG490</f>
        <v>0</v>
      </c>
      <c r="AH490" s="170">
        <f>'[8]RCB 3 An3D-Asset &amp;Liability '!AH490</f>
        <v>0</v>
      </c>
      <c r="AI490" s="170">
        <f>'[8]RCB 3 An3D-Asset &amp;Liability '!AI490</f>
        <v>0</v>
      </c>
      <c r="AJ490" s="171">
        <f>'[8]RCB 3 An3D-Asset &amp;Liability '!AJ490</f>
        <v>0</v>
      </c>
      <c r="AK490" s="170">
        <f>'[8]RCB 3 An3D-Asset &amp;Liability '!AK490</f>
        <v>0</v>
      </c>
      <c r="AL490" s="170">
        <f>'[8]RCB 3 An3D-Asset &amp;Liability '!AL490</f>
        <v>0</v>
      </c>
      <c r="AM490" s="170">
        <f>'[8]RCB 3 An3D-Asset &amp;Liability '!AM490</f>
        <v>0</v>
      </c>
      <c r="AN490" s="169">
        <f>'[8]RCB 3 An3D-Asset &amp;Liability '!AN490</f>
        <v>0</v>
      </c>
      <c r="AO490" s="170">
        <f>'[8]RCB 3 An3D-Asset &amp;Liability '!AO490</f>
        <v>0</v>
      </c>
      <c r="AP490" s="171">
        <f>'[8]RCB 3 An3D-Asset &amp;Liability '!AP490</f>
        <v>0</v>
      </c>
    </row>
    <row r="491" spans="1:42">
      <c r="A491" s="168">
        <f>'[8]RCB 3 An3D-Asset &amp;Liability '!A491</f>
        <v>0</v>
      </c>
      <c r="B491" s="545">
        <f>'[8]RCB 3 An3D-Asset &amp;Liability '!B491</f>
        <v>0</v>
      </c>
      <c r="C491" s="545">
        <f>'[8]RCB 3 An3D-Asset &amp;Liability '!C491</f>
        <v>0</v>
      </c>
      <c r="D491" s="546">
        <f>'[8]RCB 3 An3D-Asset &amp;Liability '!D491</f>
        <v>0</v>
      </c>
      <c r="E491" s="547">
        <f>'[8]RCB 3 An3D-Asset &amp;Liability '!E491</f>
        <v>0</v>
      </c>
      <c r="F491" s="545">
        <f>'[8]RCB 3 An3D-Asset &amp;Liability '!F491</f>
        <v>0</v>
      </c>
      <c r="G491" s="545">
        <f>'[8]RCB 3 An3D-Asset &amp;Liability '!G491</f>
        <v>0</v>
      </c>
      <c r="H491" s="545">
        <f>'[8]RCB 3 An3D-Asset &amp;Liability '!H491</f>
        <v>0</v>
      </c>
      <c r="I491" s="546">
        <f>'[8]RCB 3 An3D-Asset &amp;Liability '!I491</f>
        <v>0</v>
      </c>
      <c r="J491" s="547">
        <f>'[8]RCB 3 An3D-Asset &amp;Liability '!J491</f>
        <v>0</v>
      </c>
      <c r="K491" s="545">
        <f>'[8]RCB 3 An3D-Asset &amp;Liability '!K491</f>
        <v>0</v>
      </c>
      <c r="L491" s="545">
        <f>'[8]RCB 3 An3D-Asset &amp;Liability '!L491</f>
        <v>0</v>
      </c>
      <c r="M491" s="545">
        <f>'[8]RCB 3 An3D-Asset &amp;Liability '!M491</f>
        <v>0</v>
      </c>
      <c r="N491" s="546">
        <f>'[8]RCB 3 An3D-Asset &amp;Liability '!N491</f>
        <v>0</v>
      </c>
      <c r="O491" s="547">
        <f>'[8]RCB 3 An3D-Asset &amp;Liability '!O491</f>
        <v>0</v>
      </c>
      <c r="P491" s="545">
        <f>'[8]RCB 3 An3D-Asset &amp;Liability '!P491</f>
        <v>0</v>
      </c>
      <c r="Q491" s="546">
        <f>'[8]RCB 3 An3D-Asset &amp;Liability '!Q491</f>
        <v>0</v>
      </c>
      <c r="R491" s="547">
        <f>'[8]RCB 3 An3D-Asset &amp;Liability '!R491</f>
        <v>0</v>
      </c>
      <c r="S491" s="545">
        <f>'[8]RCB 3 An3D-Asset &amp;Liability '!S491</f>
        <v>0</v>
      </c>
      <c r="T491" s="545">
        <f>'[8]RCB 3 An3D-Asset &amp;Liability '!T491</f>
        <v>0</v>
      </c>
      <c r="U491" s="545">
        <f>'[8]RCB 3 An3D-Asset &amp;Liability '!U491</f>
        <v>0</v>
      </c>
      <c r="V491" s="546">
        <f>'[8]RCB 3 An3D-Asset &amp;Liability '!V491</f>
        <v>0</v>
      </c>
      <c r="W491" s="547">
        <f>'[8]RCB 3 An3D-Asset &amp;Liability '!W491</f>
        <v>0</v>
      </c>
      <c r="X491" s="545">
        <f>'[8]RCB 3 An3D-Asset &amp;Liability '!X491</f>
        <v>0</v>
      </c>
      <c r="Y491" s="546">
        <f>'[8]RCB 3 An3D-Asset &amp;Liability '!Y491</f>
        <v>0</v>
      </c>
      <c r="Z491" s="151"/>
      <c r="AA491" s="169">
        <f>'[8]RCB 3 An3D-Asset &amp;Liability '!AA491</f>
        <v>0</v>
      </c>
      <c r="AB491" s="170">
        <f>'[8]RCB 3 An3D-Asset &amp;Liability '!AB491</f>
        <v>0</v>
      </c>
      <c r="AC491" s="171">
        <f>'[8]RCB 3 An3D-Asset &amp;Liability '!AC491</f>
        <v>0</v>
      </c>
      <c r="AD491" s="169">
        <f>'[8]RCB 3 An3D-Asset &amp;Liability '!AD491</f>
        <v>0</v>
      </c>
      <c r="AE491" s="170">
        <f>'[8]RCB 3 An3D-Asset &amp;Liability '!AE491</f>
        <v>0</v>
      </c>
      <c r="AF491" s="170">
        <f>'[8]RCB 3 An3D-Asset &amp;Liability '!AF491</f>
        <v>0</v>
      </c>
      <c r="AG491" s="169">
        <f>'[8]RCB 3 An3D-Asset &amp;Liability '!AG491</f>
        <v>0</v>
      </c>
      <c r="AH491" s="170">
        <f>'[8]RCB 3 An3D-Asset &amp;Liability '!AH491</f>
        <v>0</v>
      </c>
      <c r="AI491" s="170">
        <f>'[8]RCB 3 An3D-Asset &amp;Liability '!AI491</f>
        <v>0</v>
      </c>
      <c r="AJ491" s="171">
        <f>'[8]RCB 3 An3D-Asset &amp;Liability '!AJ491</f>
        <v>0</v>
      </c>
      <c r="AK491" s="170">
        <f>'[8]RCB 3 An3D-Asset &amp;Liability '!AK491</f>
        <v>0</v>
      </c>
      <c r="AL491" s="170">
        <f>'[8]RCB 3 An3D-Asset &amp;Liability '!AL491</f>
        <v>0</v>
      </c>
      <c r="AM491" s="170">
        <f>'[8]RCB 3 An3D-Asset &amp;Liability '!AM491</f>
        <v>0</v>
      </c>
      <c r="AN491" s="169">
        <f>'[8]RCB 3 An3D-Asset &amp;Liability '!AN491</f>
        <v>0</v>
      </c>
      <c r="AO491" s="170">
        <f>'[8]RCB 3 An3D-Asset &amp;Liability '!AO491</f>
        <v>0</v>
      </c>
      <c r="AP491" s="171">
        <f>'[8]RCB 3 An3D-Asset &amp;Liability '!AP491</f>
        <v>0</v>
      </c>
    </row>
    <row r="492" spans="1:42">
      <c r="A492" s="168">
        <f>'[8]RCB 3 An3D-Asset &amp;Liability '!A492</f>
        <v>0</v>
      </c>
      <c r="B492" s="545">
        <f>'[8]RCB 3 An3D-Asset &amp;Liability '!B492</f>
        <v>0</v>
      </c>
      <c r="C492" s="545">
        <f>'[8]RCB 3 An3D-Asset &amp;Liability '!C492</f>
        <v>0</v>
      </c>
      <c r="D492" s="546">
        <f>'[8]RCB 3 An3D-Asset &amp;Liability '!D492</f>
        <v>0</v>
      </c>
      <c r="E492" s="547">
        <f>'[8]RCB 3 An3D-Asset &amp;Liability '!E492</f>
        <v>0</v>
      </c>
      <c r="F492" s="545">
        <f>'[8]RCB 3 An3D-Asset &amp;Liability '!F492</f>
        <v>0</v>
      </c>
      <c r="G492" s="545">
        <f>'[8]RCB 3 An3D-Asset &amp;Liability '!G492</f>
        <v>0</v>
      </c>
      <c r="H492" s="545">
        <f>'[8]RCB 3 An3D-Asset &amp;Liability '!H492</f>
        <v>0</v>
      </c>
      <c r="I492" s="546">
        <f>'[8]RCB 3 An3D-Asset &amp;Liability '!I492</f>
        <v>0</v>
      </c>
      <c r="J492" s="547">
        <f>'[8]RCB 3 An3D-Asset &amp;Liability '!J492</f>
        <v>0</v>
      </c>
      <c r="K492" s="545">
        <f>'[8]RCB 3 An3D-Asset &amp;Liability '!K492</f>
        <v>0</v>
      </c>
      <c r="L492" s="545">
        <f>'[8]RCB 3 An3D-Asset &amp;Liability '!L492</f>
        <v>0</v>
      </c>
      <c r="M492" s="545">
        <f>'[8]RCB 3 An3D-Asset &amp;Liability '!M492</f>
        <v>0</v>
      </c>
      <c r="N492" s="546">
        <f>'[8]RCB 3 An3D-Asset &amp;Liability '!N492</f>
        <v>0</v>
      </c>
      <c r="O492" s="547">
        <f>'[8]RCB 3 An3D-Asset &amp;Liability '!O492</f>
        <v>0</v>
      </c>
      <c r="P492" s="545">
        <f>'[8]RCB 3 An3D-Asset &amp;Liability '!P492</f>
        <v>0</v>
      </c>
      <c r="Q492" s="546">
        <f>'[8]RCB 3 An3D-Asset &amp;Liability '!Q492</f>
        <v>0</v>
      </c>
      <c r="R492" s="547">
        <f>'[8]RCB 3 An3D-Asset &amp;Liability '!R492</f>
        <v>0</v>
      </c>
      <c r="S492" s="545">
        <f>'[8]RCB 3 An3D-Asset &amp;Liability '!S492</f>
        <v>0</v>
      </c>
      <c r="T492" s="545">
        <f>'[8]RCB 3 An3D-Asset &amp;Liability '!T492</f>
        <v>0</v>
      </c>
      <c r="U492" s="545">
        <f>'[8]RCB 3 An3D-Asset &amp;Liability '!U492</f>
        <v>0</v>
      </c>
      <c r="V492" s="546">
        <f>'[8]RCB 3 An3D-Asset &amp;Liability '!V492</f>
        <v>0</v>
      </c>
      <c r="W492" s="547">
        <f>'[8]RCB 3 An3D-Asset &amp;Liability '!W492</f>
        <v>0</v>
      </c>
      <c r="X492" s="545">
        <f>'[8]RCB 3 An3D-Asset &amp;Liability '!X492</f>
        <v>0</v>
      </c>
      <c r="Y492" s="546">
        <f>'[8]RCB 3 An3D-Asset &amp;Liability '!Y492</f>
        <v>0</v>
      </c>
      <c r="Z492" s="151"/>
      <c r="AA492" s="169">
        <f>'[8]RCB 3 An3D-Asset &amp;Liability '!AA492</f>
        <v>0</v>
      </c>
      <c r="AB492" s="170">
        <f>'[8]RCB 3 An3D-Asset &amp;Liability '!AB492</f>
        <v>0</v>
      </c>
      <c r="AC492" s="171">
        <f>'[8]RCB 3 An3D-Asset &amp;Liability '!AC492</f>
        <v>0</v>
      </c>
      <c r="AD492" s="169">
        <f>'[8]RCB 3 An3D-Asset &amp;Liability '!AD492</f>
        <v>0</v>
      </c>
      <c r="AE492" s="170">
        <f>'[8]RCB 3 An3D-Asset &amp;Liability '!AE492</f>
        <v>0</v>
      </c>
      <c r="AF492" s="170">
        <f>'[8]RCB 3 An3D-Asset &amp;Liability '!AF492</f>
        <v>0</v>
      </c>
      <c r="AG492" s="169">
        <f>'[8]RCB 3 An3D-Asset &amp;Liability '!AG492</f>
        <v>0</v>
      </c>
      <c r="AH492" s="170">
        <f>'[8]RCB 3 An3D-Asset &amp;Liability '!AH492</f>
        <v>0</v>
      </c>
      <c r="AI492" s="170">
        <f>'[8]RCB 3 An3D-Asset &amp;Liability '!AI492</f>
        <v>0</v>
      </c>
      <c r="AJ492" s="171">
        <f>'[8]RCB 3 An3D-Asset &amp;Liability '!AJ492</f>
        <v>0</v>
      </c>
      <c r="AK492" s="170">
        <f>'[8]RCB 3 An3D-Asset &amp;Liability '!AK492</f>
        <v>0</v>
      </c>
      <c r="AL492" s="170">
        <f>'[8]RCB 3 An3D-Asset &amp;Liability '!AL492</f>
        <v>0</v>
      </c>
      <c r="AM492" s="170">
        <f>'[8]RCB 3 An3D-Asset &amp;Liability '!AM492</f>
        <v>0</v>
      </c>
      <c r="AN492" s="169">
        <f>'[8]RCB 3 An3D-Asset &amp;Liability '!AN492</f>
        <v>0</v>
      </c>
      <c r="AO492" s="170">
        <f>'[8]RCB 3 An3D-Asset &amp;Liability '!AO492</f>
        <v>0</v>
      </c>
      <c r="AP492" s="171">
        <f>'[8]RCB 3 An3D-Asset &amp;Liability '!AP492</f>
        <v>0</v>
      </c>
    </row>
    <row r="493" spans="1:42">
      <c r="A493" s="168">
        <f>'[8]RCB 3 An3D-Asset &amp;Liability '!A493</f>
        <v>0</v>
      </c>
      <c r="B493" s="545">
        <f>'[8]RCB 3 An3D-Asset &amp;Liability '!B493</f>
        <v>0</v>
      </c>
      <c r="C493" s="545">
        <f>'[8]RCB 3 An3D-Asset &amp;Liability '!C493</f>
        <v>0</v>
      </c>
      <c r="D493" s="546">
        <f>'[8]RCB 3 An3D-Asset &amp;Liability '!D493</f>
        <v>0</v>
      </c>
      <c r="E493" s="547">
        <f>'[8]RCB 3 An3D-Asset &amp;Liability '!E493</f>
        <v>0</v>
      </c>
      <c r="F493" s="545">
        <f>'[8]RCB 3 An3D-Asset &amp;Liability '!F493</f>
        <v>0</v>
      </c>
      <c r="G493" s="545">
        <f>'[8]RCB 3 An3D-Asset &amp;Liability '!G493</f>
        <v>0</v>
      </c>
      <c r="H493" s="545">
        <f>'[8]RCB 3 An3D-Asset &amp;Liability '!H493</f>
        <v>0</v>
      </c>
      <c r="I493" s="546">
        <f>'[8]RCB 3 An3D-Asset &amp;Liability '!I493</f>
        <v>0</v>
      </c>
      <c r="J493" s="547">
        <f>'[8]RCB 3 An3D-Asset &amp;Liability '!J493</f>
        <v>0</v>
      </c>
      <c r="K493" s="545">
        <f>'[8]RCB 3 An3D-Asset &amp;Liability '!K493</f>
        <v>0</v>
      </c>
      <c r="L493" s="545">
        <f>'[8]RCB 3 An3D-Asset &amp;Liability '!L493</f>
        <v>0</v>
      </c>
      <c r="M493" s="545">
        <f>'[8]RCB 3 An3D-Asset &amp;Liability '!M493</f>
        <v>0</v>
      </c>
      <c r="N493" s="546">
        <f>'[8]RCB 3 An3D-Asset &amp;Liability '!N493</f>
        <v>0</v>
      </c>
      <c r="O493" s="547">
        <f>'[8]RCB 3 An3D-Asset &amp;Liability '!O493</f>
        <v>0</v>
      </c>
      <c r="P493" s="545">
        <f>'[8]RCB 3 An3D-Asset &amp;Liability '!P493</f>
        <v>0</v>
      </c>
      <c r="Q493" s="546">
        <f>'[8]RCB 3 An3D-Asset &amp;Liability '!Q493</f>
        <v>0</v>
      </c>
      <c r="R493" s="547">
        <f>'[8]RCB 3 An3D-Asset &amp;Liability '!R493</f>
        <v>0</v>
      </c>
      <c r="S493" s="545">
        <f>'[8]RCB 3 An3D-Asset &amp;Liability '!S493</f>
        <v>0</v>
      </c>
      <c r="T493" s="545">
        <f>'[8]RCB 3 An3D-Asset &amp;Liability '!T493</f>
        <v>0</v>
      </c>
      <c r="U493" s="545">
        <f>'[8]RCB 3 An3D-Asset &amp;Liability '!U493</f>
        <v>0</v>
      </c>
      <c r="V493" s="546">
        <f>'[8]RCB 3 An3D-Asset &amp;Liability '!V493</f>
        <v>0</v>
      </c>
      <c r="W493" s="547">
        <f>'[8]RCB 3 An3D-Asset &amp;Liability '!W493</f>
        <v>0</v>
      </c>
      <c r="X493" s="545">
        <f>'[8]RCB 3 An3D-Asset &amp;Liability '!X493</f>
        <v>0</v>
      </c>
      <c r="Y493" s="546">
        <f>'[8]RCB 3 An3D-Asset &amp;Liability '!Y493</f>
        <v>0</v>
      </c>
      <c r="Z493" s="151"/>
      <c r="AA493" s="169">
        <f>'[8]RCB 3 An3D-Asset &amp;Liability '!AA493</f>
        <v>0</v>
      </c>
      <c r="AB493" s="170">
        <f>'[8]RCB 3 An3D-Asset &amp;Liability '!AB493</f>
        <v>0</v>
      </c>
      <c r="AC493" s="171">
        <f>'[8]RCB 3 An3D-Asset &amp;Liability '!AC493</f>
        <v>0</v>
      </c>
      <c r="AD493" s="169">
        <f>'[8]RCB 3 An3D-Asset &amp;Liability '!AD493</f>
        <v>0</v>
      </c>
      <c r="AE493" s="170">
        <f>'[8]RCB 3 An3D-Asset &amp;Liability '!AE493</f>
        <v>0</v>
      </c>
      <c r="AF493" s="170">
        <f>'[8]RCB 3 An3D-Asset &amp;Liability '!AF493</f>
        <v>0</v>
      </c>
      <c r="AG493" s="169">
        <f>'[8]RCB 3 An3D-Asset &amp;Liability '!AG493</f>
        <v>0</v>
      </c>
      <c r="AH493" s="170">
        <f>'[8]RCB 3 An3D-Asset &amp;Liability '!AH493</f>
        <v>0</v>
      </c>
      <c r="AI493" s="170">
        <f>'[8]RCB 3 An3D-Asset &amp;Liability '!AI493</f>
        <v>0</v>
      </c>
      <c r="AJ493" s="171">
        <f>'[8]RCB 3 An3D-Asset &amp;Liability '!AJ493</f>
        <v>0</v>
      </c>
      <c r="AK493" s="170">
        <f>'[8]RCB 3 An3D-Asset &amp;Liability '!AK493</f>
        <v>0</v>
      </c>
      <c r="AL493" s="170">
        <f>'[8]RCB 3 An3D-Asset &amp;Liability '!AL493</f>
        <v>0</v>
      </c>
      <c r="AM493" s="170">
        <f>'[8]RCB 3 An3D-Asset &amp;Liability '!AM493</f>
        <v>0</v>
      </c>
      <c r="AN493" s="169">
        <f>'[8]RCB 3 An3D-Asset &amp;Liability '!AN493</f>
        <v>0</v>
      </c>
      <c r="AO493" s="170">
        <f>'[8]RCB 3 An3D-Asset &amp;Liability '!AO493</f>
        <v>0</v>
      </c>
      <c r="AP493" s="171">
        <f>'[8]RCB 3 An3D-Asset &amp;Liability '!AP493</f>
        <v>0</v>
      </c>
    </row>
    <row r="494" spans="1:42">
      <c r="A494" s="168">
        <f>'[8]RCB 3 An3D-Asset &amp;Liability '!A494</f>
        <v>0</v>
      </c>
      <c r="B494" s="545">
        <f>'[8]RCB 3 An3D-Asset &amp;Liability '!B494</f>
        <v>0</v>
      </c>
      <c r="C494" s="545">
        <f>'[8]RCB 3 An3D-Asset &amp;Liability '!C494</f>
        <v>0</v>
      </c>
      <c r="D494" s="546">
        <f>'[8]RCB 3 An3D-Asset &amp;Liability '!D494</f>
        <v>0</v>
      </c>
      <c r="E494" s="547">
        <f>'[8]RCB 3 An3D-Asset &amp;Liability '!E494</f>
        <v>0</v>
      </c>
      <c r="F494" s="545">
        <f>'[8]RCB 3 An3D-Asset &amp;Liability '!F494</f>
        <v>0</v>
      </c>
      <c r="G494" s="545">
        <f>'[8]RCB 3 An3D-Asset &amp;Liability '!G494</f>
        <v>0</v>
      </c>
      <c r="H494" s="545">
        <f>'[8]RCB 3 An3D-Asset &amp;Liability '!H494</f>
        <v>0</v>
      </c>
      <c r="I494" s="546">
        <f>'[8]RCB 3 An3D-Asset &amp;Liability '!I494</f>
        <v>0</v>
      </c>
      <c r="J494" s="547">
        <f>'[8]RCB 3 An3D-Asset &amp;Liability '!J494</f>
        <v>0</v>
      </c>
      <c r="K494" s="545">
        <f>'[8]RCB 3 An3D-Asset &amp;Liability '!K494</f>
        <v>0</v>
      </c>
      <c r="L494" s="545">
        <f>'[8]RCB 3 An3D-Asset &amp;Liability '!L494</f>
        <v>0</v>
      </c>
      <c r="M494" s="545">
        <f>'[8]RCB 3 An3D-Asset &amp;Liability '!M494</f>
        <v>0</v>
      </c>
      <c r="N494" s="546">
        <f>'[8]RCB 3 An3D-Asset &amp;Liability '!N494</f>
        <v>0</v>
      </c>
      <c r="O494" s="547">
        <f>'[8]RCB 3 An3D-Asset &amp;Liability '!O494</f>
        <v>0</v>
      </c>
      <c r="P494" s="545">
        <f>'[8]RCB 3 An3D-Asset &amp;Liability '!P494</f>
        <v>0</v>
      </c>
      <c r="Q494" s="546">
        <f>'[8]RCB 3 An3D-Asset &amp;Liability '!Q494</f>
        <v>0</v>
      </c>
      <c r="R494" s="547">
        <f>'[8]RCB 3 An3D-Asset &amp;Liability '!R494</f>
        <v>0</v>
      </c>
      <c r="S494" s="545">
        <f>'[8]RCB 3 An3D-Asset &amp;Liability '!S494</f>
        <v>0</v>
      </c>
      <c r="T494" s="545">
        <f>'[8]RCB 3 An3D-Asset &amp;Liability '!T494</f>
        <v>0</v>
      </c>
      <c r="U494" s="545">
        <f>'[8]RCB 3 An3D-Asset &amp;Liability '!U494</f>
        <v>0</v>
      </c>
      <c r="V494" s="546">
        <f>'[8]RCB 3 An3D-Asset &amp;Liability '!V494</f>
        <v>0</v>
      </c>
      <c r="W494" s="547">
        <f>'[8]RCB 3 An3D-Asset &amp;Liability '!W494</f>
        <v>0</v>
      </c>
      <c r="X494" s="545">
        <f>'[8]RCB 3 An3D-Asset &amp;Liability '!X494</f>
        <v>0</v>
      </c>
      <c r="Y494" s="546">
        <f>'[8]RCB 3 An3D-Asset &amp;Liability '!Y494</f>
        <v>0</v>
      </c>
      <c r="Z494" s="151"/>
      <c r="AA494" s="169">
        <f>'[8]RCB 3 An3D-Asset &amp;Liability '!AA494</f>
        <v>0</v>
      </c>
      <c r="AB494" s="170">
        <f>'[8]RCB 3 An3D-Asset &amp;Liability '!AB494</f>
        <v>0</v>
      </c>
      <c r="AC494" s="171">
        <f>'[8]RCB 3 An3D-Asset &amp;Liability '!AC494</f>
        <v>0</v>
      </c>
      <c r="AD494" s="169">
        <f>'[8]RCB 3 An3D-Asset &amp;Liability '!AD494</f>
        <v>0</v>
      </c>
      <c r="AE494" s="170">
        <f>'[8]RCB 3 An3D-Asset &amp;Liability '!AE494</f>
        <v>0</v>
      </c>
      <c r="AF494" s="170">
        <f>'[8]RCB 3 An3D-Asset &amp;Liability '!AF494</f>
        <v>0</v>
      </c>
      <c r="AG494" s="169">
        <f>'[8]RCB 3 An3D-Asset &amp;Liability '!AG494</f>
        <v>0</v>
      </c>
      <c r="AH494" s="170">
        <f>'[8]RCB 3 An3D-Asset &amp;Liability '!AH494</f>
        <v>0</v>
      </c>
      <c r="AI494" s="170">
        <f>'[8]RCB 3 An3D-Asset &amp;Liability '!AI494</f>
        <v>0</v>
      </c>
      <c r="AJ494" s="171">
        <f>'[8]RCB 3 An3D-Asset &amp;Liability '!AJ494</f>
        <v>0</v>
      </c>
      <c r="AK494" s="170">
        <f>'[8]RCB 3 An3D-Asset &amp;Liability '!AK494</f>
        <v>0</v>
      </c>
      <c r="AL494" s="170">
        <f>'[8]RCB 3 An3D-Asset &amp;Liability '!AL494</f>
        <v>0</v>
      </c>
      <c r="AM494" s="170">
        <f>'[8]RCB 3 An3D-Asset &amp;Liability '!AM494</f>
        <v>0</v>
      </c>
      <c r="AN494" s="169">
        <f>'[8]RCB 3 An3D-Asset &amp;Liability '!AN494</f>
        <v>0</v>
      </c>
      <c r="AO494" s="170">
        <f>'[8]RCB 3 An3D-Asset &amp;Liability '!AO494</f>
        <v>0</v>
      </c>
      <c r="AP494" s="171">
        <f>'[8]RCB 3 An3D-Asset &amp;Liability '!AP494</f>
        <v>0</v>
      </c>
    </row>
    <row r="495" spans="1:42">
      <c r="A495" s="168">
        <f>'[8]RCB 3 An3D-Asset &amp;Liability '!A495</f>
        <v>0</v>
      </c>
      <c r="B495" s="545">
        <f>'[8]RCB 3 An3D-Asset &amp;Liability '!B495</f>
        <v>0</v>
      </c>
      <c r="C495" s="545">
        <f>'[8]RCB 3 An3D-Asset &amp;Liability '!C495</f>
        <v>0</v>
      </c>
      <c r="D495" s="546">
        <f>'[8]RCB 3 An3D-Asset &amp;Liability '!D495</f>
        <v>0</v>
      </c>
      <c r="E495" s="547">
        <f>'[8]RCB 3 An3D-Asset &amp;Liability '!E495</f>
        <v>0</v>
      </c>
      <c r="F495" s="545">
        <f>'[8]RCB 3 An3D-Asset &amp;Liability '!F495</f>
        <v>0</v>
      </c>
      <c r="G495" s="545">
        <f>'[8]RCB 3 An3D-Asset &amp;Liability '!G495</f>
        <v>0</v>
      </c>
      <c r="H495" s="545">
        <f>'[8]RCB 3 An3D-Asset &amp;Liability '!H495</f>
        <v>0</v>
      </c>
      <c r="I495" s="546">
        <f>'[8]RCB 3 An3D-Asset &amp;Liability '!I495</f>
        <v>0</v>
      </c>
      <c r="J495" s="547">
        <f>'[8]RCB 3 An3D-Asset &amp;Liability '!J495</f>
        <v>0</v>
      </c>
      <c r="K495" s="545">
        <f>'[8]RCB 3 An3D-Asset &amp;Liability '!K495</f>
        <v>0</v>
      </c>
      <c r="L495" s="545">
        <f>'[8]RCB 3 An3D-Asset &amp;Liability '!L495</f>
        <v>0</v>
      </c>
      <c r="M495" s="545">
        <f>'[8]RCB 3 An3D-Asset &amp;Liability '!M495</f>
        <v>0</v>
      </c>
      <c r="N495" s="546">
        <f>'[8]RCB 3 An3D-Asset &amp;Liability '!N495</f>
        <v>0</v>
      </c>
      <c r="O495" s="547">
        <f>'[8]RCB 3 An3D-Asset &amp;Liability '!O495</f>
        <v>0</v>
      </c>
      <c r="P495" s="545">
        <f>'[8]RCB 3 An3D-Asset &amp;Liability '!P495</f>
        <v>0</v>
      </c>
      <c r="Q495" s="546">
        <f>'[8]RCB 3 An3D-Asset &amp;Liability '!Q495</f>
        <v>0</v>
      </c>
      <c r="R495" s="547">
        <f>'[8]RCB 3 An3D-Asset &amp;Liability '!R495</f>
        <v>0</v>
      </c>
      <c r="S495" s="545">
        <f>'[8]RCB 3 An3D-Asset &amp;Liability '!S495</f>
        <v>0</v>
      </c>
      <c r="T495" s="545">
        <f>'[8]RCB 3 An3D-Asset &amp;Liability '!T495</f>
        <v>0</v>
      </c>
      <c r="U495" s="545">
        <f>'[8]RCB 3 An3D-Asset &amp;Liability '!U495</f>
        <v>0</v>
      </c>
      <c r="V495" s="546">
        <f>'[8]RCB 3 An3D-Asset &amp;Liability '!V495</f>
        <v>0</v>
      </c>
      <c r="W495" s="547">
        <f>'[8]RCB 3 An3D-Asset &amp;Liability '!W495</f>
        <v>0</v>
      </c>
      <c r="X495" s="545">
        <f>'[8]RCB 3 An3D-Asset &amp;Liability '!X495</f>
        <v>0</v>
      </c>
      <c r="Y495" s="546">
        <f>'[8]RCB 3 An3D-Asset &amp;Liability '!Y495</f>
        <v>0</v>
      </c>
      <c r="Z495" s="151"/>
      <c r="AA495" s="169">
        <f>'[8]RCB 3 An3D-Asset &amp;Liability '!AA495</f>
        <v>0</v>
      </c>
      <c r="AB495" s="170">
        <f>'[8]RCB 3 An3D-Asset &amp;Liability '!AB495</f>
        <v>0</v>
      </c>
      <c r="AC495" s="171">
        <f>'[8]RCB 3 An3D-Asset &amp;Liability '!AC495</f>
        <v>0</v>
      </c>
      <c r="AD495" s="169">
        <f>'[8]RCB 3 An3D-Asset &amp;Liability '!AD495</f>
        <v>0</v>
      </c>
      <c r="AE495" s="170">
        <f>'[8]RCB 3 An3D-Asset &amp;Liability '!AE495</f>
        <v>0</v>
      </c>
      <c r="AF495" s="170">
        <f>'[8]RCB 3 An3D-Asset &amp;Liability '!AF495</f>
        <v>0</v>
      </c>
      <c r="AG495" s="169">
        <f>'[8]RCB 3 An3D-Asset &amp;Liability '!AG495</f>
        <v>0</v>
      </c>
      <c r="AH495" s="170">
        <f>'[8]RCB 3 An3D-Asset &amp;Liability '!AH495</f>
        <v>0</v>
      </c>
      <c r="AI495" s="170">
        <f>'[8]RCB 3 An3D-Asset &amp;Liability '!AI495</f>
        <v>0</v>
      </c>
      <c r="AJ495" s="171">
        <f>'[8]RCB 3 An3D-Asset &amp;Liability '!AJ495</f>
        <v>0</v>
      </c>
      <c r="AK495" s="170">
        <f>'[8]RCB 3 An3D-Asset &amp;Liability '!AK495</f>
        <v>0</v>
      </c>
      <c r="AL495" s="170">
        <f>'[8]RCB 3 An3D-Asset &amp;Liability '!AL495</f>
        <v>0</v>
      </c>
      <c r="AM495" s="170">
        <f>'[8]RCB 3 An3D-Asset &amp;Liability '!AM495</f>
        <v>0</v>
      </c>
      <c r="AN495" s="169">
        <f>'[8]RCB 3 An3D-Asset &amp;Liability '!AN495</f>
        <v>0</v>
      </c>
      <c r="AO495" s="170">
        <f>'[8]RCB 3 An3D-Asset &amp;Liability '!AO495</f>
        <v>0</v>
      </c>
      <c r="AP495" s="171">
        <f>'[8]RCB 3 An3D-Asset &amp;Liability '!AP495</f>
        <v>0</v>
      </c>
    </row>
    <row r="496" spans="1:42">
      <c r="A496" s="168">
        <f>'[8]RCB 3 An3D-Asset &amp;Liability '!A496</f>
        <v>0</v>
      </c>
      <c r="B496" s="545">
        <f>'[8]RCB 3 An3D-Asset &amp;Liability '!B496</f>
        <v>0</v>
      </c>
      <c r="C496" s="545">
        <f>'[8]RCB 3 An3D-Asset &amp;Liability '!C496</f>
        <v>0</v>
      </c>
      <c r="D496" s="546">
        <f>'[8]RCB 3 An3D-Asset &amp;Liability '!D496</f>
        <v>0</v>
      </c>
      <c r="E496" s="547">
        <f>'[8]RCB 3 An3D-Asset &amp;Liability '!E496</f>
        <v>0</v>
      </c>
      <c r="F496" s="545">
        <f>'[8]RCB 3 An3D-Asset &amp;Liability '!F496</f>
        <v>0</v>
      </c>
      <c r="G496" s="545">
        <f>'[8]RCB 3 An3D-Asset &amp;Liability '!G496</f>
        <v>0</v>
      </c>
      <c r="H496" s="545">
        <f>'[8]RCB 3 An3D-Asset &amp;Liability '!H496</f>
        <v>0</v>
      </c>
      <c r="I496" s="546">
        <f>'[8]RCB 3 An3D-Asset &amp;Liability '!I496</f>
        <v>0</v>
      </c>
      <c r="J496" s="547">
        <f>'[8]RCB 3 An3D-Asset &amp;Liability '!J496</f>
        <v>0</v>
      </c>
      <c r="K496" s="545">
        <f>'[8]RCB 3 An3D-Asset &amp;Liability '!K496</f>
        <v>0</v>
      </c>
      <c r="L496" s="545">
        <f>'[8]RCB 3 An3D-Asset &amp;Liability '!L496</f>
        <v>0</v>
      </c>
      <c r="M496" s="545">
        <f>'[8]RCB 3 An3D-Asset &amp;Liability '!M496</f>
        <v>0</v>
      </c>
      <c r="N496" s="546">
        <f>'[8]RCB 3 An3D-Asset &amp;Liability '!N496</f>
        <v>0</v>
      </c>
      <c r="O496" s="547">
        <f>'[8]RCB 3 An3D-Asset &amp;Liability '!O496</f>
        <v>0</v>
      </c>
      <c r="P496" s="545">
        <f>'[8]RCB 3 An3D-Asset &amp;Liability '!P496</f>
        <v>0</v>
      </c>
      <c r="Q496" s="546">
        <f>'[8]RCB 3 An3D-Asset &amp;Liability '!Q496</f>
        <v>0</v>
      </c>
      <c r="R496" s="547">
        <f>'[8]RCB 3 An3D-Asset &amp;Liability '!R496</f>
        <v>0</v>
      </c>
      <c r="S496" s="545">
        <f>'[8]RCB 3 An3D-Asset &amp;Liability '!S496</f>
        <v>0</v>
      </c>
      <c r="T496" s="545">
        <f>'[8]RCB 3 An3D-Asset &amp;Liability '!T496</f>
        <v>0</v>
      </c>
      <c r="U496" s="545">
        <f>'[8]RCB 3 An3D-Asset &amp;Liability '!U496</f>
        <v>0</v>
      </c>
      <c r="V496" s="546">
        <f>'[8]RCB 3 An3D-Asset &amp;Liability '!V496</f>
        <v>0</v>
      </c>
      <c r="W496" s="547">
        <f>'[8]RCB 3 An3D-Asset &amp;Liability '!W496</f>
        <v>0</v>
      </c>
      <c r="X496" s="545">
        <f>'[8]RCB 3 An3D-Asset &amp;Liability '!X496</f>
        <v>0</v>
      </c>
      <c r="Y496" s="546">
        <f>'[8]RCB 3 An3D-Asset &amp;Liability '!Y496</f>
        <v>0</v>
      </c>
      <c r="Z496" s="151"/>
      <c r="AA496" s="169">
        <f>'[8]RCB 3 An3D-Asset &amp;Liability '!AA496</f>
        <v>0</v>
      </c>
      <c r="AB496" s="170">
        <f>'[8]RCB 3 An3D-Asset &amp;Liability '!AB496</f>
        <v>0</v>
      </c>
      <c r="AC496" s="171">
        <f>'[8]RCB 3 An3D-Asset &amp;Liability '!AC496</f>
        <v>0</v>
      </c>
      <c r="AD496" s="169">
        <f>'[8]RCB 3 An3D-Asset &amp;Liability '!AD496</f>
        <v>0</v>
      </c>
      <c r="AE496" s="170">
        <f>'[8]RCB 3 An3D-Asset &amp;Liability '!AE496</f>
        <v>0</v>
      </c>
      <c r="AF496" s="170">
        <f>'[8]RCB 3 An3D-Asset &amp;Liability '!AF496</f>
        <v>0</v>
      </c>
      <c r="AG496" s="169">
        <f>'[8]RCB 3 An3D-Asset &amp;Liability '!AG496</f>
        <v>0</v>
      </c>
      <c r="AH496" s="170">
        <f>'[8]RCB 3 An3D-Asset &amp;Liability '!AH496</f>
        <v>0</v>
      </c>
      <c r="AI496" s="170">
        <f>'[8]RCB 3 An3D-Asset &amp;Liability '!AI496</f>
        <v>0</v>
      </c>
      <c r="AJ496" s="171">
        <f>'[8]RCB 3 An3D-Asset &amp;Liability '!AJ496</f>
        <v>0</v>
      </c>
      <c r="AK496" s="170">
        <f>'[8]RCB 3 An3D-Asset &amp;Liability '!AK496</f>
        <v>0</v>
      </c>
      <c r="AL496" s="170">
        <f>'[8]RCB 3 An3D-Asset &amp;Liability '!AL496</f>
        <v>0</v>
      </c>
      <c r="AM496" s="170">
        <f>'[8]RCB 3 An3D-Asset &amp;Liability '!AM496</f>
        <v>0</v>
      </c>
      <c r="AN496" s="169">
        <f>'[8]RCB 3 An3D-Asset &amp;Liability '!AN496</f>
        <v>0</v>
      </c>
      <c r="AO496" s="170">
        <f>'[8]RCB 3 An3D-Asset &amp;Liability '!AO496</f>
        <v>0</v>
      </c>
      <c r="AP496" s="171">
        <f>'[8]RCB 3 An3D-Asset &amp;Liability '!AP496</f>
        <v>0</v>
      </c>
    </row>
    <row r="497" spans="1:42">
      <c r="A497" s="168">
        <f>'[8]RCB 3 An3D-Asset &amp;Liability '!A497</f>
        <v>0</v>
      </c>
      <c r="B497" s="545">
        <f>'[8]RCB 3 An3D-Asset &amp;Liability '!B497</f>
        <v>0</v>
      </c>
      <c r="C497" s="545">
        <f>'[8]RCB 3 An3D-Asset &amp;Liability '!C497</f>
        <v>0</v>
      </c>
      <c r="D497" s="546">
        <f>'[8]RCB 3 An3D-Asset &amp;Liability '!D497</f>
        <v>0</v>
      </c>
      <c r="E497" s="547">
        <f>'[8]RCB 3 An3D-Asset &amp;Liability '!E497</f>
        <v>0</v>
      </c>
      <c r="F497" s="545">
        <f>'[8]RCB 3 An3D-Asset &amp;Liability '!F497</f>
        <v>0</v>
      </c>
      <c r="G497" s="545">
        <f>'[8]RCB 3 An3D-Asset &amp;Liability '!G497</f>
        <v>0</v>
      </c>
      <c r="H497" s="545">
        <f>'[8]RCB 3 An3D-Asset &amp;Liability '!H497</f>
        <v>0</v>
      </c>
      <c r="I497" s="546">
        <f>'[8]RCB 3 An3D-Asset &amp;Liability '!I497</f>
        <v>0</v>
      </c>
      <c r="J497" s="547">
        <f>'[8]RCB 3 An3D-Asset &amp;Liability '!J497</f>
        <v>0</v>
      </c>
      <c r="K497" s="545">
        <f>'[8]RCB 3 An3D-Asset &amp;Liability '!K497</f>
        <v>0</v>
      </c>
      <c r="L497" s="545">
        <f>'[8]RCB 3 An3D-Asset &amp;Liability '!L497</f>
        <v>0</v>
      </c>
      <c r="M497" s="545">
        <f>'[8]RCB 3 An3D-Asset &amp;Liability '!M497</f>
        <v>0</v>
      </c>
      <c r="N497" s="546">
        <f>'[8]RCB 3 An3D-Asset &amp;Liability '!N497</f>
        <v>0</v>
      </c>
      <c r="O497" s="547">
        <f>'[8]RCB 3 An3D-Asset &amp;Liability '!O497</f>
        <v>0</v>
      </c>
      <c r="P497" s="545">
        <f>'[8]RCB 3 An3D-Asset &amp;Liability '!P497</f>
        <v>0</v>
      </c>
      <c r="Q497" s="546">
        <f>'[8]RCB 3 An3D-Asset &amp;Liability '!Q497</f>
        <v>0</v>
      </c>
      <c r="R497" s="547">
        <f>'[8]RCB 3 An3D-Asset &amp;Liability '!R497</f>
        <v>0</v>
      </c>
      <c r="S497" s="545">
        <f>'[8]RCB 3 An3D-Asset &amp;Liability '!S497</f>
        <v>0</v>
      </c>
      <c r="T497" s="545">
        <f>'[8]RCB 3 An3D-Asset &amp;Liability '!T497</f>
        <v>0</v>
      </c>
      <c r="U497" s="545">
        <f>'[8]RCB 3 An3D-Asset &amp;Liability '!U497</f>
        <v>0</v>
      </c>
      <c r="V497" s="546">
        <f>'[8]RCB 3 An3D-Asset &amp;Liability '!V497</f>
        <v>0</v>
      </c>
      <c r="W497" s="547">
        <f>'[8]RCB 3 An3D-Asset &amp;Liability '!W497</f>
        <v>0</v>
      </c>
      <c r="X497" s="545">
        <f>'[8]RCB 3 An3D-Asset &amp;Liability '!X497</f>
        <v>0</v>
      </c>
      <c r="Y497" s="546">
        <f>'[8]RCB 3 An3D-Asset &amp;Liability '!Y497</f>
        <v>0</v>
      </c>
      <c r="Z497" s="151"/>
      <c r="AA497" s="169">
        <f>'[8]RCB 3 An3D-Asset &amp;Liability '!AA497</f>
        <v>0</v>
      </c>
      <c r="AB497" s="170">
        <f>'[8]RCB 3 An3D-Asset &amp;Liability '!AB497</f>
        <v>0</v>
      </c>
      <c r="AC497" s="171">
        <f>'[8]RCB 3 An3D-Asset &amp;Liability '!AC497</f>
        <v>0</v>
      </c>
      <c r="AD497" s="169">
        <f>'[8]RCB 3 An3D-Asset &amp;Liability '!AD497</f>
        <v>0</v>
      </c>
      <c r="AE497" s="170">
        <f>'[8]RCB 3 An3D-Asset &amp;Liability '!AE497</f>
        <v>0</v>
      </c>
      <c r="AF497" s="170">
        <f>'[8]RCB 3 An3D-Asset &amp;Liability '!AF497</f>
        <v>0</v>
      </c>
      <c r="AG497" s="169">
        <f>'[8]RCB 3 An3D-Asset &amp;Liability '!AG497</f>
        <v>0</v>
      </c>
      <c r="AH497" s="170">
        <f>'[8]RCB 3 An3D-Asset &amp;Liability '!AH497</f>
        <v>0</v>
      </c>
      <c r="AI497" s="170">
        <f>'[8]RCB 3 An3D-Asset &amp;Liability '!AI497</f>
        <v>0</v>
      </c>
      <c r="AJ497" s="171">
        <f>'[8]RCB 3 An3D-Asset &amp;Liability '!AJ497</f>
        <v>0</v>
      </c>
      <c r="AK497" s="170">
        <f>'[8]RCB 3 An3D-Asset &amp;Liability '!AK497</f>
        <v>0</v>
      </c>
      <c r="AL497" s="170">
        <f>'[8]RCB 3 An3D-Asset &amp;Liability '!AL497</f>
        <v>0</v>
      </c>
      <c r="AM497" s="170">
        <f>'[8]RCB 3 An3D-Asset &amp;Liability '!AM497</f>
        <v>0</v>
      </c>
      <c r="AN497" s="169">
        <f>'[8]RCB 3 An3D-Asset &amp;Liability '!AN497</f>
        <v>0</v>
      </c>
      <c r="AO497" s="170">
        <f>'[8]RCB 3 An3D-Asset &amp;Liability '!AO497</f>
        <v>0</v>
      </c>
      <c r="AP497" s="171">
        <f>'[8]RCB 3 An3D-Asset &amp;Liability '!AP497</f>
        <v>0</v>
      </c>
    </row>
    <row r="498" spans="1:42">
      <c r="A498" s="168">
        <f>'[8]RCB 3 An3D-Asset &amp;Liability '!A498</f>
        <v>0</v>
      </c>
      <c r="B498" s="545">
        <f>'[8]RCB 3 An3D-Asset &amp;Liability '!B498</f>
        <v>0</v>
      </c>
      <c r="C498" s="545">
        <f>'[8]RCB 3 An3D-Asset &amp;Liability '!C498</f>
        <v>0</v>
      </c>
      <c r="D498" s="546">
        <f>'[8]RCB 3 An3D-Asset &amp;Liability '!D498</f>
        <v>0</v>
      </c>
      <c r="E498" s="547">
        <f>'[8]RCB 3 An3D-Asset &amp;Liability '!E498</f>
        <v>0</v>
      </c>
      <c r="F498" s="545">
        <f>'[8]RCB 3 An3D-Asset &amp;Liability '!F498</f>
        <v>0</v>
      </c>
      <c r="G498" s="545">
        <f>'[8]RCB 3 An3D-Asset &amp;Liability '!G498</f>
        <v>0</v>
      </c>
      <c r="H498" s="545">
        <f>'[8]RCB 3 An3D-Asset &amp;Liability '!H498</f>
        <v>0</v>
      </c>
      <c r="I498" s="546">
        <f>'[8]RCB 3 An3D-Asset &amp;Liability '!I498</f>
        <v>0</v>
      </c>
      <c r="J498" s="547">
        <f>'[8]RCB 3 An3D-Asset &amp;Liability '!J498</f>
        <v>0</v>
      </c>
      <c r="K498" s="545">
        <f>'[8]RCB 3 An3D-Asset &amp;Liability '!K498</f>
        <v>0</v>
      </c>
      <c r="L498" s="545">
        <f>'[8]RCB 3 An3D-Asset &amp;Liability '!L498</f>
        <v>0</v>
      </c>
      <c r="M498" s="545">
        <f>'[8]RCB 3 An3D-Asset &amp;Liability '!M498</f>
        <v>0</v>
      </c>
      <c r="N498" s="546">
        <f>'[8]RCB 3 An3D-Asset &amp;Liability '!N498</f>
        <v>0</v>
      </c>
      <c r="O498" s="547">
        <f>'[8]RCB 3 An3D-Asset &amp;Liability '!O498</f>
        <v>0</v>
      </c>
      <c r="P498" s="545">
        <f>'[8]RCB 3 An3D-Asset &amp;Liability '!P498</f>
        <v>0</v>
      </c>
      <c r="Q498" s="546">
        <f>'[8]RCB 3 An3D-Asset &amp;Liability '!Q498</f>
        <v>0</v>
      </c>
      <c r="R498" s="547">
        <f>'[8]RCB 3 An3D-Asset &amp;Liability '!R498</f>
        <v>0</v>
      </c>
      <c r="S498" s="545">
        <f>'[8]RCB 3 An3D-Asset &amp;Liability '!S498</f>
        <v>0</v>
      </c>
      <c r="T498" s="545">
        <f>'[8]RCB 3 An3D-Asset &amp;Liability '!T498</f>
        <v>0</v>
      </c>
      <c r="U498" s="545">
        <f>'[8]RCB 3 An3D-Asset &amp;Liability '!U498</f>
        <v>0</v>
      </c>
      <c r="V498" s="546">
        <f>'[8]RCB 3 An3D-Asset &amp;Liability '!V498</f>
        <v>0</v>
      </c>
      <c r="W498" s="547">
        <f>'[8]RCB 3 An3D-Asset &amp;Liability '!W498</f>
        <v>0</v>
      </c>
      <c r="X498" s="545">
        <f>'[8]RCB 3 An3D-Asset &amp;Liability '!X498</f>
        <v>0</v>
      </c>
      <c r="Y498" s="546">
        <f>'[8]RCB 3 An3D-Asset &amp;Liability '!Y498</f>
        <v>0</v>
      </c>
      <c r="Z498" s="151"/>
      <c r="AA498" s="169">
        <f>'[8]RCB 3 An3D-Asset &amp;Liability '!AA498</f>
        <v>0</v>
      </c>
      <c r="AB498" s="170">
        <f>'[8]RCB 3 An3D-Asset &amp;Liability '!AB498</f>
        <v>0</v>
      </c>
      <c r="AC498" s="171">
        <f>'[8]RCB 3 An3D-Asset &amp;Liability '!AC498</f>
        <v>0</v>
      </c>
      <c r="AD498" s="169">
        <f>'[8]RCB 3 An3D-Asset &amp;Liability '!AD498</f>
        <v>0</v>
      </c>
      <c r="AE498" s="170">
        <f>'[8]RCB 3 An3D-Asset &amp;Liability '!AE498</f>
        <v>0</v>
      </c>
      <c r="AF498" s="170">
        <f>'[8]RCB 3 An3D-Asset &amp;Liability '!AF498</f>
        <v>0</v>
      </c>
      <c r="AG498" s="169">
        <f>'[8]RCB 3 An3D-Asset &amp;Liability '!AG498</f>
        <v>0</v>
      </c>
      <c r="AH498" s="170">
        <f>'[8]RCB 3 An3D-Asset &amp;Liability '!AH498</f>
        <v>0</v>
      </c>
      <c r="AI498" s="170">
        <f>'[8]RCB 3 An3D-Asset &amp;Liability '!AI498</f>
        <v>0</v>
      </c>
      <c r="AJ498" s="171">
        <f>'[8]RCB 3 An3D-Asset &amp;Liability '!AJ498</f>
        <v>0</v>
      </c>
      <c r="AK498" s="170">
        <f>'[8]RCB 3 An3D-Asset &amp;Liability '!AK498</f>
        <v>0</v>
      </c>
      <c r="AL498" s="170">
        <f>'[8]RCB 3 An3D-Asset &amp;Liability '!AL498</f>
        <v>0</v>
      </c>
      <c r="AM498" s="170">
        <f>'[8]RCB 3 An3D-Asset &amp;Liability '!AM498</f>
        <v>0</v>
      </c>
      <c r="AN498" s="169">
        <f>'[8]RCB 3 An3D-Asset &amp;Liability '!AN498</f>
        <v>0</v>
      </c>
      <c r="AO498" s="170">
        <f>'[8]RCB 3 An3D-Asset &amp;Liability '!AO498</f>
        <v>0</v>
      </c>
      <c r="AP498" s="171">
        <f>'[8]RCB 3 An3D-Asset &amp;Liability '!AP498</f>
        <v>0</v>
      </c>
    </row>
    <row r="499" spans="1:42">
      <c r="A499" s="168">
        <f>'[8]RCB 3 An3D-Asset &amp;Liability '!A499</f>
        <v>0</v>
      </c>
      <c r="B499" s="545">
        <f>'[8]RCB 3 An3D-Asset &amp;Liability '!B499</f>
        <v>0</v>
      </c>
      <c r="C499" s="545">
        <f>'[8]RCB 3 An3D-Asset &amp;Liability '!C499</f>
        <v>0</v>
      </c>
      <c r="D499" s="546">
        <f>'[8]RCB 3 An3D-Asset &amp;Liability '!D499</f>
        <v>0</v>
      </c>
      <c r="E499" s="547">
        <f>'[8]RCB 3 An3D-Asset &amp;Liability '!E499</f>
        <v>0</v>
      </c>
      <c r="F499" s="545">
        <f>'[8]RCB 3 An3D-Asset &amp;Liability '!F499</f>
        <v>0</v>
      </c>
      <c r="G499" s="545">
        <f>'[8]RCB 3 An3D-Asset &amp;Liability '!G499</f>
        <v>0</v>
      </c>
      <c r="H499" s="545">
        <f>'[8]RCB 3 An3D-Asset &amp;Liability '!H499</f>
        <v>0</v>
      </c>
      <c r="I499" s="546">
        <f>'[8]RCB 3 An3D-Asset &amp;Liability '!I499</f>
        <v>0</v>
      </c>
      <c r="J499" s="547">
        <f>'[8]RCB 3 An3D-Asset &amp;Liability '!J499</f>
        <v>0</v>
      </c>
      <c r="K499" s="545">
        <f>'[8]RCB 3 An3D-Asset &amp;Liability '!K499</f>
        <v>0</v>
      </c>
      <c r="L499" s="545">
        <f>'[8]RCB 3 An3D-Asset &amp;Liability '!L499</f>
        <v>0</v>
      </c>
      <c r="M499" s="545">
        <f>'[8]RCB 3 An3D-Asset &amp;Liability '!M499</f>
        <v>0</v>
      </c>
      <c r="N499" s="546">
        <f>'[8]RCB 3 An3D-Asset &amp;Liability '!N499</f>
        <v>0</v>
      </c>
      <c r="O499" s="547">
        <f>'[8]RCB 3 An3D-Asset &amp;Liability '!O499</f>
        <v>0</v>
      </c>
      <c r="P499" s="545">
        <f>'[8]RCB 3 An3D-Asset &amp;Liability '!P499</f>
        <v>0</v>
      </c>
      <c r="Q499" s="546">
        <f>'[8]RCB 3 An3D-Asset &amp;Liability '!Q499</f>
        <v>0</v>
      </c>
      <c r="R499" s="547">
        <f>'[8]RCB 3 An3D-Asset &amp;Liability '!R499</f>
        <v>0</v>
      </c>
      <c r="S499" s="545">
        <f>'[8]RCB 3 An3D-Asset &amp;Liability '!S499</f>
        <v>0</v>
      </c>
      <c r="T499" s="545">
        <f>'[8]RCB 3 An3D-Asset &amp;Liability '!T499</f>
        <v>0</v>
      </c>
      <c r="U499" s="545">
        <f>'[8]RCB 3 An3D-Asset &amp;Liability '!U499</f>
        <v>0</v>
      </c>
      <c r="V499" s="546">
        <f>'[8]RCB 3 An3D-Asset &amp;Liability '!V499</f>
        <v>0</v>
      </c>
      <c r="W499" s="547">
        <f>'[8]RCB 3 An3D-Asset &amp;Liability '!W499</f>
        <v>0</v>
      </c>
      <c r="X499" s="545">
        <f>'[8]RCB 3 An3D-Asset &amp;Liability '!X499</f>
        <v>0</v>
      </c>
      <c r="Y499" s="546">
        <f>'[8]RCB 3 An3D-Asset &amp;Liability '!Y499</f>
        <v>0</v>
      </c>
      <c r="Z499" s="151"/>
      <c r="AA499" s="169">
        <f>'[8]RCB 3 An3D-Asset &amp;Liability '!AA499</f>
        <v>0</v>
      </c>
      <c r="AB499" s="170">
        <f>'[8]RCB 3 An3D-Asset &amp;Liability '!AB499</f>
        <v>0</v>
      </c>
      <c r="AC499" s="171">
        <f>'[8]RCB 3 An3D-Asset &amp;Liability '!AC499</f>
        <v>0</v>
      </c>
      <c r="AD499" s="169">
        <f>'[8]RCB 3 An3D-Asset &amp;Liability '!AD499</f>
        <v>0</v>
      </c>
      <c r="AE499" s="170">
        <f>'[8]RCB 3 An3D-Asset &amp;Liability '!AE499</f>
        <v>0</v>
      </c>
      <c r="AF499" s="170">
        <f>'[8]RCB 3 An3D-Asset &amp;Liability '!AF499</f>
        <v>0</v>
      </c>
      <c r="AG499" s="169">
        <f>'[8]RCB 3 An3D-Asset &amp;Liability '!AG499</f>
        <v>0</v>
      </c>
      <c r="AH499" s="170">
        <f>'[8]RCB 3 An3D-Asset &amp;Liability '!AH499</f>
        <v>0</v>
      </c>
      <c r="AI499" s="170">
        <f>'[8]RCB 3 An3D-Asset &amp;Liability '!AI499</f>
        <v>0</v>
      </c>
      <c r="AJ499" s="171">
        <f>'[8]RCB 3 An3D-Asset &amp;Liability '!AJ499</f>
        <v>0</v>
      </c>
      <c r="AK499" s="170">
        <f>'[8]RCB 3 An3D-Asset &amp;Liability '!AK499</f>
        <v>0</v>
      </c>
      <c r="AL499" s="170">
        <f>'[8]RCB 3 An3D-Asset &amp;Liability '!AL499</f>
        <v>0</v>
      </c>
      <c r="AM499" s="170">
        <f>'[8]RCB 3 An3D-Asset &amp;Liability '!AM499</f>
        <v>0</v>
      </c>
      <c r="AN499" s="169">
        <f>'[8]RCB 3 An3D-Asset &amp;Liability '!AN499</f>
        <v>0</v>
      </c>
      <c r="AO499" s="170">
        <f>'[8]RCB 3 An3D-Asset &amp;Liability '!AO499</f>
        <v>0</v>
      </c>
      <c r="AP499" s="171">
        <f>'[8]RCB 3 An3D-Asset &amp;Liability '!AP499</f>
        <v>0</v>
      </c>
    </row>
    <row r="500" spans="1:42">
      <c r="A500" s="168">
        <f>'[8]RCB 3 An3D-Asset &amp;Liability '!A500</f>
        <v>0</v>
      </c>
      <c r="B500" s="545">
        <f>'[8]RCB 3 An3D-Asset &amp;Liability '!B500</f>
        <v>0</v>
      </c>
      <c r="C500" s="545">
        <f>'[8]RCB 3 An3D-Asset &amp;Liability '!C500</f>
        <v>0</v>
      </c>
      <c r="D500" s="546">
        <f>'[8]RCB 3 An3D-Asset &amp;Liability '!D500</f>
        <v>0</v>
      </c>
      <c r="E500" s="547">
        <f>'[8]RCB 3 An3D-Asset &amp;Liability '!E500</f>
        <v>0</v>
      </c>
      <c r="F500" s="545">
        <f>'[8]RCB 3 An3D-Asset &amp;Liability '!F500</f>
        <v>0</v>
      </c>
      <c r="G500" s="545">
        <f>'[8]RCB 3 An3D-Asset &amp;Liability '!G500</f>
        <v>0</v>
      </c>
      <c r="H500" s="545">
        <f>'[8]RCB 3 An3D-Asset &amp;Liability '!H500</f>
        <v>0</v>
      </c>
      <c r="I500" s="546">
        <f>'[8]RCB 3 An3D-Asset &amp;Liability '!I500</f>
        <v>0</v>
      </c>
      <c r="J500" s="547">
        <f>'[8]RCB 3 An3D-Asset &amp;Liability '!J500</f>
        <v>0</v>
      </c>
      <c r="K500" s="545">
        <f>'[8]RCB 3 An3D-Asset &amp;Liability '!K500</f>
        <v>0</v>
      </c>
      <c r="L500" s="545">
        <f>'[8]RCB 3 An3D-Asset &amp;Liability '!L500</f>
        <v>0</v>
      </c>
      <c r="M500" s="545">
        <f>'[8]RCB 3 An3D-Asset &amp;Liability '!M500</f>
        <v>0</v>
      </c>
      <c r="N500" s="546">
        <f>'[8]RCB 3 An3D-Asset &amp;Liability '!N500</f>
        <v>0</v>
      </c>
      <c r="O500" s="547">
        <f>'[8]RCB 3 An3D-Asset &amp;Liability '!O500</f>
        <v>0</v>
      </c>
      <c r="P500" s="545">
        <f>'[8]RCB 3 An3D-Asset &amp;Liability '!P500</f>
        <v>0</v>
      </c>
      <c r="Q500" s="546">
        <f>'[8]RCB 3 An3D-Asset &amp;Liability '!Q500</f>
        <v>0</v>
      </c>
      <c r="R500" s="547">
        <f>'[8]RCB 3 An3D-Asset &amp;Liability '!R500</f>
        <v>0</v>
      </c>
      <c r="S500" s="545">
        <f>'[8]RCB 3 An3D-Asset &amp;Liability '!S500</f>
        <v>0</v>
      </c>
      <c r="T500" s="545">
        <f>'[8]RCB 3 An3D-Asset &amp;Liability '!T500</f>
        <v>0</v>
      </c>
      <c r="U500" s="545">
        <f>'[8]RCB 3 An3D-Asset &amp;Liability '!U500</f>
        <v>0</v>
      </c>
      <c r="V500" s="546">
        <f>'[8]RCB 3 An3D-Asset &amp;Liability '!V500</f>
        <v>0</v>
      </c>
      <c r="W500" s="547">
        <f>'[8]RCB 3 An3D-Asset &amp;Liability '!W500</f>
        <v>0</v>
      </c>
      <c r="X500" s="545">
        <f>'[8]RCB 3 An3D-Asset &amp;Liability '!X500</f>
        <v>0</v>
      </c>
      <c r="Y500" s="546">
        <f>'[8]RCB 3 An3D-Asset &amp;Liability '!Y500</f>
        <v>0</v>
      </c>
      <c r="Z500" s="151"/>
      <c r="AA500" s="169">
        <f>'[8]RCB 3 An3D-Asset &amp;Liability '!AA500</f>
        <v>0</v>
      </c>
      <c r="AB500" s="170">
        <f>'[8]RCB 3 An3D-Asset &amp;Liability '!AB500</f>
        <v>0</v>
      </c>
      <c r="AC500" s="171">
        <f>'[8]RCB 3 An3D-Asset &amp;Liability '!AC500</f>
        <v>0</v>
      </c>
      <c r="AD500" s="169">
        <f>'[8]RCB 3 An3D-Asset &amp;Liability '!AD500</f>
        <v>0</v>
      </c>
      <c r="AE500" s="170">
        <f>'[8]RCB 3 An3D-Asset &amp;Liability '!AE500</f>
        <v>0</v>
      </c>
      <c r="AF500" s="170">
        <f>'[8]RCB 3 An3D-Asset &amp;Liability '!AF500</f>
        <v>0</v>
      </c>
      <c r="AG500" s="169">
        <f>'[8]RCB 3 An3D-Asset &amp;Liability '!AG500</f>
        <v>0</v>
      </c>
      <c r="AH500" s="170">
        <f>'[8]RCB 3 An3D-Asset &amp;Liability '!AH500</f>
        <v>0</v>
      </c>
      <c r="AI500" s="170">
        <f>'[8]RCB 3 An3D-Asset &amp;Liability '!AI500</f>
        <v>0</v>
      </c>
      <c r="AJ500" s="171">
        <f>'[8]RCB 3 An3D-Asset &amp;Liability '!AJ500</f>
        <v>0</v>
      </c>
      <c r="AK500" s="170">
        <f>'[8]RCB 3 An3D-Asset &amp;Liability '!AK500</f>
        <v>0</v>
      </c>
      <c r="AL500" s="170">
        <f>'[8]RCB 3 An3D-Asset &amp;Liability '!AL500</f>
        <v>0</v>
      </c>
      <c r="AM500" s="170">
        <f>'[8]RCB 3 An3D-Asset &amp;Liability '!AM500</f>
        <v>0</v>
      </c>
      <c r="AN500" s="169">
        <f>'[8]RCB 3 An3D-Asset &amp;Liability '!AN500</f>
        <v>0</v>
      </c>
      <c r="AO500" s="170">
        <f>'[8]RCB 3 An3D-Asset &amp;Liability '!AO500</f>
        <v>0</v>
      </c>
      <c r="AP500" s="171">
        <f>'[8]RCB 3 An3D-Asset &amp;Liability '!AP500</f>
        <v>0</v>
      </c>
    </row>
    <row r="501" spans="1:42">
      <c r="A501" s="168">
        <f>'[8]RCB 3 An3D-Asset &amp;Liability '!A501</f>
        <v>0</v>
      </c>
      <c r="B501" s="545">
        <f>'[8]RCB 3 An3D-Asset &amp;Liability '!B501</f>
        <v>0</v>
      </c>
      <c r="C501" s="545">
        <f>'[8]RCB 3 An3D-Asset &amp;Liability '!C501</f>
        <v>0</v>
      </c>
      <c r="D501" s="546">
        <f>'[8]RCB 3 An3D-Asset &amp;Liability '!D501</f>
        <v>0</v>
      </c>
      <c r="E501" s="547">
        <f>'[8]RCB 3 An3D-Asset &amp;Liability '!E501</f>
        <v>0</v>
      </c>
      <c r="F501" s="545">
        <f>'[8]RCB 3 An3D-Asset &amp;Liability '!F501</f>
        <v>0</v>
      </c>
      <c r="G501" s="545">
        <f>'[8]RCB 3 An3D-Asset &amp;Liability '!G501</f>
        <v>0</v>
      </c>
      <c r="H501" s="545">
        <f>'[8]RCB 3 An3D-Asset &amp;Liability '!H501</f>
        <v>0</v>
      </c>
      <c r="I501" s="546">
        <f>'[8]RCB 3 An3D-Asset &amp;Liability '!I501</f>
        <v>0</v>
      </c>
      <c r="J501" s="547">
        <f>'[8]RCB 3 An3D-Asset &amp;Liability '!J501</f>
        <v>0</v>
      </c>
      <c r="K501" s="545">
        <f>'[8]RCB 3 An3D-Asset &amp;Liability '!K501</f>
        <v>0</v>
      </c>
      <c r="L501" s="545">
        <f>'[8]RCB 3 An3D-Asset &amp;Liability '!L501</f>
        <v>0</v>
      </c>
      <c r="M501" s="545">
        <f>'[8]RCB 3 An3D-Asset &amp;Liability '!M501</f>
        <v>0</v>
      </c>
      <c r="N501" s="546">
        <f>'[8]RCB 3 An3D-Asset &amp;Liability '!N501</f>
        <v>0</v>
      </c>
      <c r="O501" s="547">
        <f>'[8]RCB 3 An3D-Asset &amp;Liability '!O501</f>
        <v>0</v>
      </c>
      <c r="P501" s="545">
        <f>'[8]RCB 3 An3D-Asset &amp;Liability '!P501</f>
        <v>0</v>
      </c>
      <c r="Q501" s="546">
        <f>'[8]RCB 3 An3D-Asset &amp;Liability '!Q501</f>
        <v>0</v>
      </c>
      <c r="R501" s="547">
        <f>'[8]RCB 3 An3D-Asset &amp;Liability '!R501</f>
        <v>0</v>
      </c>
      <c r="S501" s="545">
        <f>'[8]RCB 3 An3D-Asset &amp;Liability '!S501</f>
        <v>0</v>
      </c>
      <c r="T501" s="545">
        <f>'[8]RCB 3 An3D-Asset &amp;Liability '!T501</f>
        <v>0</v>
      </c>
      <c r="U501" s="545">
        <f>'[8]RCB 3 An3D-Asset &amp;Liability '!U501</f>
        <v>0</v>
      </c>
      <c r="V501" s="546">
        <f>'[8]RCB 3 An3D-Asset &amp;Liability '!V501</f>
        <v>0</v>
      </c>
      <c r="W501" s="547">
        <f>'[8]RCB 3 An3D-Asset &amp;Liability '!W501</f>
        <v>0</v>
      </c>
      <c r="X501" s="545">
        <f>'[8]RCB 3 An3D-Asset &amp;Liability '!X501</f>
        <v>0</v>
      </c>
      <c r="Y501" s="546">
        <f>'[8]RCB 3 An3D-Asset &amp;Liability '!Y501</f>
        <v>0</v>
      </c>
      <c r="Z501" s="151"/>
      <c r="AA501" s="169">
        <f>'[8]RCB 3 An3D-Asset &amp;Liability '!AA501</f>
        <v>0</v>
      </c>
      <c r="AB501" s="170">
        <f>'[8]RCB 3 An3D-Asset &amp;Liability '!AB501</f>
        <v>0</v>
      </c>
      <c r="AC501" s="171">
        <f>'[8]RCB 3 An3D-Asset &amp;Liability '!AC501</f>
        <v>0</v>
      </c>
      <c r="AD501" s="169">
        <f>'[8]RCB 3 An3D-Asset &amp;Liability '!AD501</f>
        <v>0</v>
      </c>
      <c r="AE501" s="170">
        <f>'[8]RCB 3 An3D-Asset &amp;Liability '!AE501</f>
        <v>0</v>
      </c>
      <c r="AF501" s="170">
        <f>'[8]RCB 3 An3D-Asset &amp;Liability '!AF501</f>
        <v>0</v>
      </c>
      <c r="AG501" s="169">
        <f>'[8]RCB 3 An3D-Asset &amp;Liability '!AG501</f>
        <v>0</v>
      </c>
      <c r="AH501" s="170">
        <f>'[8]RCB 3 An3D-Asset &amp;Liability '!AH501</f>
        <v>0</v>
      </c>
      <c r="AI501" s="170">
        <f>'[8]RCB 3 An3D-Asset &amp;Liability '!AI501</f>
        <v>0</v>
      </c>
      <c r="AJ501" s="171">
        <f>'[8]RCB 3 An3D-Asset &amp;Liability '!AJ501</f>
        <v>0</v>
      </c>
      <c r="AK501" s="170">
        <f>'[8]RCB 3 An3D-Asset &amp;Liability '!AK501</f>
        <v>0</v>
      </c>
      <c r="AL501" s="170">
        <f>'[8]RCB 3 An3D-Asset &amp;Liability '!AL501</f>
        <v>0</v>
      </c>
      <c r="AM501" s="170">
        <f>'[8]RCB 3 An3D-Asset &amp;Liability '!AM501</f>
        <v>0</v>
      </c>
      <c r="AN501" s="169">
        <f>'[8]RCB 3 An3D-Asset &amp;Liability '!AN501</f>
        <v>0</v>
      </c>
      <c r="AO501" s="170">
        <f>'[8]RCB 3 An3D-Asset &amp;Liability '!AO501</f>
        <v>0</v>
      </c>
      <c r="AP501" s="171">
        <f>'[8]RCB 3 An3D-Asset &amp;Liability '!AP501</f>
        <v>0</v>
      </c>
    </row>
    <row r="502" spans="1:42">
      <c r="A502" s="168">
        <f>'[8]RCB 3 An3D-Asset &amp;Liability '!A502</f>
        <v>0</v>
      </c>
      <c r="B502" s="545">
        <f>'[8]RCB 3 An3D-Asset &amp;Liability '!B502</f>
        <v>0</v>
      </c>
      <c r="C502" s="545">
        <f>'[8]RCB 3 An3D-Asset &amp;Liability '!C502</f>
        <v>0</v>
      </c>
      <c r="D502" s="546">
        <f>'[8]RCB 3 An3D-Asset &amp;Liability '!D502</f>
        <v>0</v>
      </c>
      <c r="E502" s="547">
        <f>'[8]RCB 3 An3D-Asset &amp;Liability '!E502</f>
        <v>0</v>
      </c>
      <c r="F502" s="545">
        <f>'[8]RCB 3 An3D-Asset &amp;Liability '!F502</f>
        <v>0</v>
      </c>
      <c r="G502" s="545">
        <f>'[8]RCB 3 An3D-Asset &amp;Liability '!G502</f>
        <v>0</v>
      </c>
      <c r="H502" s="545">
        <f>'[8]RCB 3 An3D-Asset &amp;Liability '!H502</f>
        <v>0</v>
      </c>
      <c r="I502" s="546">
        <f>'[8]RCB 3 An3D-Asset &amp;Liability '!I502</f>
        <v>0</v>
      </c>
      <c r="J502" s="547">
        <f>'[8]RCB 3 An3D-Asset &amp;Liability '!J502</f>
        <v>0</v>
      </c>
      <c r="K502" s="545">
        <f>'[8]RCB 3 An3D-Asset &amp;Liability '!K502</f>
        <v>0</v>
      </c>
      <c r="L502" s="545">
        <f>'[8]RCB 3 An3D-Asset &amp;Liability '!L502</f>
        <v>0</v>
      </c>
      <c r="M502" s="545">
        <f>'[8]RCB 3 An3D-Asset &amp;Liability '!M502</f>
        <v>0</v>
      </c>
      <c r="N502" s="546">
        <f>'[8]RCB 3 An3D-Asset &amp;Liability '!N502</f>
        <v>0</v>
      </c>
      <c r="O502" s="547">
        <f>'[8]RCB 3 An3D-Asset &amp;Liability '!O502</f>
        <v>0</v>
      </c>
      <c r="P502" s="545">
        <f>'[8]RCB 3 An3D-Asset &amp;Liability '!P502</f>
        <v>0</v>
      </c>
      <c r="Q502" s="546">
        <f>'[8]RCB 3 An3D-Asset &amp;Liability '!Q502</f>
        <v>0</v>
      </c>
      <c r="R502" s="547">
        <f>'[8]RCB 3 An3D-Asset &amp;Liability '!R502</f>
        <v>0</v>
      </c>
      <c r="S502" s="545">
        <f>'[8]RCB 3 An3D-Asset &amp;Liability '!S502</f>
        <v>0</v>
      </c>
      <c r="T502" s="545">
        <f>'[8]RCB 3 An3D-Asset &amp;Liability '!T502</f>
        <v>0</v>
      </c>
      <c r="U502" s="545">
        <f>'[8]RCB 3 An3D-Asset &amp;Liability '!U502</f>
        <v>0</v>
      </c>
      <c r="V502" s="546">
        <f>'[8]RCB 3 An3D-Asset &amp;Liability '!V502</f>
        <v>0</v>
      </c>
      <c r="W502" s="547">
        <f>'[8]RCB 3 An3D-Asset &amp;Liability '!W502</f>
        <v>0</v>
      </c>
      <c r="X502" s="545">
        <f>'[8]RCB 3 An3D-Asset &amp;Liability '!X502</f>
        <v>0</v>
      </c>
      <c r="Y502" s="546">
        <f>'[8]RCB 3 An3D-Asset &amp;Liability '!Y502</f>
        <v>0</v>
      </c>
      <c r="Z502" s="151"/>
      <c r="AA502" s="169">
        <f>'[8]RCB 3 An3D-Asset &amp;Liability '!AA502</f>
        <v>0</v>
      </c>
      <c r="AB502" s="170">
        <f>'[8]RCB 3 An3D-Asset &amp;Liability '!AB502</f>
        <v>0</v>
      </c>
      <c r="AC502" s="171">
        <f>'[8]RCB 3 An3D-Asset &amp;Liability '!AC502</f>
        <v>0</v>
      </c>
      <c r="AD502" s="169">
        <f>'[8]RCB 3 An3D-Asset &amp;Liability '!AD502</f>
        <v>0</v>
      </c>
      <c r="AE502" s="170">
        <f>'[8]RCB 3 An3D-Asset &amp;Liability '!AE502</f>
        <v>0</v>
      </c>
      <c r="AF502" s="170">
        <f>'[8]RCB 3 An3D-Asset &amp;Liability '!AF502</f>
        <v>0</v>
      </c>
      <c r="AG502" s="169">
        <f>'[8]RCB 3 An3D-Asset &amp;Liability '!AG502</f>
        <v>0</v>
      </c>
      <c r="AH502" s="170">
        <f>'[8]RCB 3 An3D-Asset &amp;Liability '!AH502</f>
        <v>0</v>
      </c>
      <c r="AI502" s="170">
        <f>'[8]RCB 3 An3D-Asset &amp;Liability '!AI502</f>
        <v>0</v>
      </c>
      <c r="AJ502" s="171">
        <f>'[8]RCB 3 An3D-Asset &amp;Liability '!AJ502</f>
        <v>0</v>
      </c>
      <c r="AK502" s="170">
        <f>'[8]RCB 3 An3D-Asset &amp;Liability '!AK502</f>
        <v>0</v>
      </c>
      <c r="AL502" s="170">
        <f>'[8]RCB 3 An3D-Asset &amp;Liability '!AL502</f>
        <v>0</v>
      </c>
      <c r="AM502" s="170">
        <f>'[8]RCB 3 An3D-Asset &amp;Liability '!AM502</f>
        <v>0</v>
      </c>
      <c r="AN502" s="169">
        <f>'[8]RCB 3 An3D-Asset &amp;Liability '!AN502</f>
        <v>0</v>
      </c>
      <c r="AO502" s="170">
        <f>'[8]RCB 3 An3D-Asset &amp;Liability '!AO502</f>
        <v>0</v>
      </c>
      <c r="AP502" s="171">
        <f>'[8]RCB 3 An3D-Asset &amp;Liability '!AP502</f>
        <v>0</v>
      </c>
    </row>
    <row r="503" spans="1:42">
      <c r="A503" s="168">
        <f>'[8]RCB 3 An3D-Asset &amp;Liability '!A503</f>
        <v>0</v>
      </c>
      <c r="B503" s="545">
        <f>'[8]RCB 3 An3D-Asset &amp;Liability '!B503</f>
        <v>0</v>
      </c>
      <c r="C503" s="545">
        <f>'[8]RCB 3 An3D-Asset &amp;Liability '!C503</f>
        <v>0</v>
      </c>
      <c r="D503" s="546">
        <f>'[8]RCB 3 An3D-Asset &amp;Liability '!D503</f>
        <v>0</v>
      </c>
      <c r="E503" s="547">
        <f>'[8]RCB 3 An3D-Asset &amp;Liability '!E503</f>
        <v>0</v>
      </c>
      <c r="F503" s="545">
        <f>'[8]RCB 3 An3D-Asset &amp;Liability '!F503</f>
        <v>0</v>
      </c>
      <c r="G503" s="545">
        <f>'[8]RCB 3 An3D-Asset &amp;Liability '!G503</f>
        <v>0</v>
      </c>
      <c r="H503" s="545">
        <f>'[8]RCB 3 An3D-Asset &amp;Liability '!H503</f>
        <v>0</v>
      </c>
      <c r="I503" s="546">
        <f>'[8]RCB 3 An3D-Asset &amp;Liability '!I503</f>
        <v>0</v>
      </c>
      <c r="J503" s="547">
        <f>'[8]RCB 3 An3D-Asset &amp;Liability '!J503</f>
        <v>0</v>
      </c>
      <c r="K503" s="545">
        <f>'[8]RCB 3 An3D-Asset &amp;Liability '!K503</f>
        <v>0</v>
      </c>
      <c r="L503" s="545">
        <f>'[8]RCB 3 An3D-Asset &amp;Liability '!L503</f>
        <v>0</v>
      </c>
      <c r="M503" s="545">
        <f>'[8]RCB 3 An3D-Asset &amp;Liability '!M503</f>
        <v>0</v>
      </c>
      <c r="N503" s="546">
        <f>'[8]RCB 3 An3D-Asset &amp;Liability '!N503</f>
        <v>0</v>
      </c>
      <c r="O503" s="547">
        <f>'[8]RCB 3 An3D-Asset &amp;Liability '!O503</f>
        <v>0</v>
      </c>
      <c r="P503" s="545">
        <f>'[8]RCB 3 An3D-Asset &amp;Liability '!P503</f>
        <v>0</v>
      </c>
      <c r="Q503" s="546">
        <f>'[8]RCB 3 An3D-Asset &amp;Liability '!Q503</f>
        <v>0</v>
      </c>
      <c r="R503" s="547">
        <f>'[8]RCB 3 An3D-Asset &amp;Liability '!R503</f>
        <v>0</v>
      </c>
      <c r="S503" s="545">
        <f>'[8]RCB 3 An3D-Asset &amp;Liability '!S503</f>
        <v>0</v>
      </c>
      <c r="T503" s="545">
        <f>'[8]RCB 3 An3D-Asset &amp;Liability '!T503</f>
        <v>0</v>
      </c>
      <c r="U503" s="545">
        <f>'[8]RCB 3 An3D-Asset &amp;Liability '!U503</f>
        <v>0</v>
      </c>
      <c r="V503" s="546">
        <f>'[8]RCB 3 An3D-Asset &amp;Liability '!V503</f>
        <v>0</v>
      </c>
      <c r="W503" s="547">
        <f>'[8]RCB 3 An3D-Asset &amp;Liability '!W503</f>
        <v>0</v>
      </c>
      <c r="X503" s="545">
        <f>'[8]RCB 3 An3D-Asset &amp;Liability '!X503</f>
        <v>0</v>
      </c>
      <c r="Y503" s="546">
        <f>'[8]RCB 3 An3D-Asset &amp;Liability '!Y503</f>
        <v>0</v>
      </c>
      <c r="Z503" s="151"/>
      <c r="AA503" s="169">
        <f>'[8]RCB 3 An3D-Asset &amp;Liability '!AA503</f>
        <v>0</v>
      </c>
      <c r="AB503" s="170">
        <f>'[8]RCB 3 An3D-Asset &amp;Liability '!AB503</f>
        <v>0</v>
      </c>
      <c r="AC503" s="171">
        <f>'[8]RCB 3 An3D-Asset &amp;Liability '!AC503</f>
        <v>0</v>
      </c>
      <c r="AD503" s="169">
        <f>'[8]RCB 3 An3D-Asset &amp;Liability '!AD503</f>
        <v>0</v>
      </c>
      <c r="AE503" s="170">
        <f>'[8]RCB 3 An3D-Asset &amp;Liability '!AE503</f>
        <v>0</v>
      </c>
      <c r="AF503" s="170">
        <f>'[8]RCB 3 An3D-Asset &amp;Liability '!AF503</f>
        <v>0</v>
      </c>
      <c r="AG503" s="169">
        <f>'[8]RCB 3 An3D-Asset &amp;Liability '!AG503</f>
        <v>0</v>
      </c>
      <c r="AH503" s="170">
        <f>'[8]RCB 3 An3D-Asset &amp;Liability '!AH503</f>
        <v>0</v>
      </c>
      <c r="AI503" s="170">
        <f>'[8]RCB 3 An3D-Asset &amp;Liability '!AI503</f>
        <v>0</v>
      </c>
      <c r="AJ503" s="171">
        <f>'[8]RCB 3 An3D-Asset &amp;Liability '!AJ503</f>
        <v>0</v>
      </c>
      <c r="AK503" s="170">
        <f>'[8]RCB 3 An3D-Asset &amp;Liability '!AK503</f>
        <v>0</v>
      </c>
      <c r="AL503" s="170">
        <f>'[8]RCB 3 An3D-Asset &amp;Liability '!AL503</f>
        <v>0</v>
      </c>
      <c r="AM503" s="170">
        <f>'[8]RCB 3 An3D-Asset &amp;Liability '!AM503</f>
        <v>0</v>
      </c>
      <c r="AN503" s="169">
        <f>'[8]RCB 3 An3D-Asset &amp;Liability '!AN503</f>
        <v>0</v>
      </c>
      <c r="AO503" s="170">
        <f>'[8]RCB 3 An3D-Asset &amp;Liability '!AO503</f>
        <v>0</v>
      </c>
      <c r="AP503" s="171">
        <f>'[8]RCB 3 An3D-Asset &amp;Liability '!AP503</f>
        <v>0</v>
      </c>
    </row>
    <row r="504" spans="1:42">
      <c r="A504" s="168">
        <f>'[8]RCB 3 An3D-Asset &amp;Liability '!A504</f>
        <v>0</v>
      </c>
      <c r="B504" s="545">
        <f>'[8]RCB 3 An3D-Asset &amp;Liability '!B504</f>
        <v>0</v>
      </c>
      <c r="C504" s="545">
        <f>'[8]RCB 3 An3D-Asset &amp;Liability '!C504</f>
        <v>0</v>
      </c>
      <c r="D504" s="546">
        <f>'[8]RCB 3 An3D-Asset &amp;Liability '!D504</f>
        <v>0</v>
      </c>
      <c r="E504" s="547">
        <f>'[8]RCB 3 An3D-Asset &amp;Liability '!E504</f>
        <v>0</v>
      </c>
      <c r="F504" s="545">
        <f>'[8]RCB 3 An3D-Asset &amp;Liability '!F504</f>
        <v>0</v>
      </c>
      <c r="G504" s="545">
        <f>'[8]RCB 3 An3D-Asset &amp;Liability '!G504</f>
        <v>0</v>
      </c>
      <c r="H504" s="545">
        <f>'[8]RCB 3 An3D-Asset &amp;Liability '!H504</f>
        <v>0</v>
      </c>
      <c r="I504" s="546">
        <f>'[8]RCB 3 An3D-Asset &amp;Liability '!I504</f>
        <v>0</v>
      </c>
      <c r="J504" s="547">
        <f>'[8]RCB 3 An3D-Asset &amp;Liability '!J504</f>
        <v>0</v>
      </c>
      <c r="K504" s="545">
        <f>'[8]RCB 3 An3D-Asset &amp;Liability '!K504</f>
        <v>0</v>
      </c>
      <c r="L504" s="545">
        <f>'[8]RCB 3 An3D-Asset &amp;Liability '!L504</f>
        <v>0</v>
      </c>
      <c r="M504" s="545">
        <f>'[8]RCB 3 An3D-Asset &amp;Liability '!M504</f>
        <v>0</v>
      </c>
      <c r="N504" s="546">
        <f>'[8]RCB 3 An3D-Asset &amp;Liability '!N504</f>
        <v>0</v>
      </c>
      <c r="O504" s="547">
        <f>'[8]RCB 3 An3D-Asset &amp;Liability '!O504</f>
        <v>0</v>
      </c>
      <c r="P504" s="545">
        <f>'[8]RCB 3 An3D-Asset &amp;Liability '!P504</f>
        <v>0</v>
      </c>
      <c r="Q504" s="546">
        <f>'[8]RCB 3 An3D-Asset &amp;Liability '!Q504</f>
        <v>0</v>
      </c>
      <c r="R504" s="547">
        <f>'[8]RCB 3 An3D-Asset &amp;Liability '!R504</f>
        <v>0</v>
      </c>
      <c r="S504" s="545">
        <f>'[8]RCB 3 An3D-Asset &amp;Liability '!S504</f>
        <v>0</v>
      </c>
      <c r="T504" s="545">
        <f>'[8]RCB 3 An3D-Asset &amp;Liability '!T504</f>
        <v>0</v>
      </c>
      <c r="U504" s="545">
        <f>'[8]RCB 3 An3D-Asset &amp;Liability '!U504</f>
        <v>0</v>
      </c>
      <c r="V504" s="546">
        <f>'[8]RCB 3 An3D-Asset &amp;Liability '!V504</f>
        <v>0</v>
      </c>
      <c r="W504" s="547">
        <f>'[8]RCB 3 An3D-Asset &amp;Liability '!W504</f>
        <v>0</v>
      </c>
      <c r="X504" s="545">
        <f>'[8]RCB 3 An3D-Asset &amp;Liability '!X504</f>
        <v>0</v>
      </c>
      <c r="Y504" s="546">
        <f>'[8]RCB 3 An3D-Asset &amp;Liability '!Y504</f>
        <v>0</v>
      </c>
      <c r="Z504" s="151"/>
      <c r="AA504" s="169">
        <f>'[8]RCB 3 An3D-Asset &amp;Liability '!AA504</f>
        <v>0</v>
      </c>
      <c r="AB504" s="170">
        <f>'[8]RCB 3 An3D-Asset &amp;Liability '!AB504</f>
        <v>0</v>
      </c>
      <c r="AC504" s="171">
        <f>'[8]RCB 3 An3D-Asset &amp;Liability '!AC504</f>
        <v>0</v>
      </c>
      <c r="AD504" s="169">
        <f>'[8]RCB 3 An3D-Asset &amp;Liability '!AD504</f>
        <v>0</v>
      </c>
      <c r="AE504" s="170">
        <f>'[8]RCB 3 An3D-Asset &amp;Liability '!AE504</f>
        <v>0</v>
      </c>
      <c r="AF504" s="170">
        <f>'[8]RCB 3 An3D-Asset &amp;Liability '!AF504</f>
        <v>0</v>
      </c>
      <c r="AG504" s="169">
        <f>'[8]RCB 3 An3D-Asset &amp;Liability '!AG504</f>
        <v>0</v>
      </c>
      <c r="AH504" s="170">
        <f>'[8]RCB 3 An3D-Asset &amp;Liability '!AH504</f>
        <v>0</v>
      </c>
      <c r="AI504" s="170">
        <f>'[8]RCB 3 An3D-Asset &amp;Liability '!AI504</f>
        <v>0</v>
      </c>
      <c r="AJ504" s="171">
        <f>'[8]RCB 3 An3D-Asset &amp;Liability '!AJ504</f>
        <v>0</v>
      </c>
      <c r="AK504" s="170">
        <f>'[8]RCB 3 An3D-Asset &amp;Liability '!AK504</f>
        <v>0</v>
      </c>
      <c r="AL504" s="170">
        <f>'[8]RCB 3 An3D-Asset &amp;Liability '!AL504</f>
        <v>0</v>
      </c>
      <c r="AM504" s="170">
        <f>'[8]RCB 3 An3D-Asset &amp;Liability '!AM504</f>
        <v>0</v>
      </c>
      <c r="AN504" s="169">
        <f>'[8]RCB 3 An3D-Asset &amp;Liability '!AN504</f>
        <v>0</v>
      </c>
      <c r="AO504" s="170">
        <f>'[8]RCB 3 An3D-Asset &amp;Liability '!AO504</f>
        <v>0</v>
      </c>
      <c r="AP504" s="171">
        <f>'[8]RCB 3 An3D-Asset &amp;Liability '!AP504</f>
        <v>0</v>
      </c>
    </row>
    <row r="505" spans="1:42">
      <c r="A505" s="168">
        <f>'[8]RCB 3 An3D-Asset &amp;Liability '!A505</f>
        <v>0</v>
      </c>
      <c r="B505" s="545">
        <f>'[8]RCB 3 An3D-Asset &amp;Liability '!B505</f>
        <v>0</v>
      </c>
      <c r="C505" s="545">
        <f>'[8]RCB 3 An3D-Asset &amp;Liability '!C505</f>
        <v>0</v>
      </c>
      <c r="D505" s="546">
        <f>'[8]RCB 3 An3D-Asset &amp;Liability '!D505</f>
        <v>0</v>
      </c>
      <c r="E505" s="547">
        <f>'[8]RCB 3 An3D-Asset &amp;Liability '!E505</f>
        <v>0</v>
      </c>
      <c r="F505" s="545">
        <f>'[8]RCB 3 An3D-Asset &amp;Liability '!F505</f>
        <v>0</v>
      </c>
      <c r="G505" s="545">
        <f>'[8]RCB 3 An3D-Asset &amp;Liability '!G505</f>
        <v>0</v>
      </c>
      <c r="H505" s="545">
        <f>'[8]RCB 3 An3D-Asset &amp;Liability '!H505</f>
        <v>0</v>
      </c>
      <c r="I505" s="546">
        <f>'[8]RCB 3 An3D-Asset &amp;Liability '!I505</f>
        <v>0</v>
      </c>
      <c r="J505" s="547">
        <f>'[8]RCB 3 An3D-Asset &amp;Liability '!J505</f>
        <v>0</v>
      </c>
      <c r="K505" s="545">
        <f>'[8]RCB 3 An3D-Asset &amp;Liability '!K505</f>
        <v>0</v>
      </c>
      <c r="L505" s="545">
        <f>'[8]RCB 3 An3D-Asset &amp;Liability '!L505</f>
        <v>0</v>
      </c>
      <c r="M505" s="545">
        <f>'[8]RCB 3 An3D-Asset &amp;Liability '!M505</f>
        <v>0</v>
      </c>
      <c r="N505" s="546">
        <f>'[8]RCB 3 An3D-Asset &amp;Liability '!N505</f>
        <v>0</v>
      </c>
      <c r="O505" s="547">
        <f>'[8]RCB 3 An3D-Asset &amp;Liability '!O505</f>
        <v>0</v>
      </c>
      <c r="P505" s="545">
        <f>'[8]RCB 3 An3D-Asset &amp;Liability '!P505</f>
        <v>0</v>
      </c>
      <c r="Q505" s="546">
        <f>'[8]RCB 3 An3D-Asset &amp;Liability '!Q505</f>
        <v>0</v>
      </c>
      <c r="R505" s="547">
        <f>'[8]RCB 3 An3D-Asset &amp;Liability '!R505</f>
        <v>0</v>
      </c>
      <c r="S505" s="545">
        <f>'[8]RCB 3 An3D-Asset &amp;Liability '!S505</f>
        <v>0</v>
      </c>
      <c r="T505" s="545">
        <f>'[8]RCB 3 An3D-Asset &amp;Liability '!T505</f>
        <v>0</v>
      </c>
      <c r="U505" s="545">
        <f>'[8]RCB 3 An3D-Asset &amp;Liability '!U505</f>
        <v>0</v>
      </c>
      <c r="V505" s="546">
        <f>'[8]RCB 3 An3D-Asset &amp;Liability '!V505</f>
        <v>0</v>
      </c>
      <c r="W505" s="547">
        <f>'[8]RCB 3 An3D-Asset &amp;Liability '!W505</f>
        <v>0</v>
      </c>
      <c r="X505" s="545">
        <f>'[8]RCB 3 An3D-Asset &amp;Liability '!X505</f>
        <v>0</v>
      </c>
      <c r="Y505" s="546">
        <f>'[8]RCB 3 An3D-Asset &amp;Liability '!Y505</f>
        <v>0</v>
      </c>
      <c r="Z505" s="151"/>
      <c r="AA505" s="169">
        <f>'[8]RCB 3 An3D-Asset &amp;Liability '!AA505</f>
        <v>0</v>
      </c>
      <c r="AB505" s="170">
        <f>'[8]RCB 3 An3D-Asset &amp;Liability '!AB505</f>
        <v>0</v>
      </c>
      <c r="AC505" s="171">
        <f>'[8]RCB 3 An3D-Asset &amp;Liability '!AC505</f>
        <v>0</v>
      </c>
      <c r="AD505" s="169">
        <f>'[8]RCB 3 An3D-Asset &amp;Liability '!AD505</f>
        <v>0</v>
      </c>
      <c r="AE505" s="170">
        <f>'[8]RCB 3 An3D-Asset &amp;Liability '!AE505</f>
        <v>0</v>
      </c>
      <c r="AF505" s="170">
        <f>'[8]RCB 3 An3D-Asset &amp;Liability '!AF505</f>
        <v>0</v>
      </c>
      <c r="AG505" s="169">
        <f>'[8]RCB 3 An3D-Asset &amp;Liability '!AG505</f>
        <v>0</v>
      </c>
      <c r="AH505" s="170">
        <f>'[8]RCB 3 An3D-Asset &amp;Liability '!AH505</f>
        <v>0</v>
      </c>
      <c r="AI505" s="170">
        <f>'[8]RCB 3 An3D-Asset &amp;Liability '!AI505</f>
        <v>0</v>
      </c>
      <c r="AJ505" s="171">
        <f>'[8]RCB 3 An3D-Asset &amp;Liability '!AJ505</f>
        <v>0</v>
      </c>
      <c r="AK505" s="170">
        <f>'[8]RCB 3 An3D-Asset &amp;Liability '!AK505</f>
        <v>0</v>
      </c>
      <c r="AL505" s="170">
        <f>'[8]RCB 3 An3D-Asset &amp;Liability '!AL505</f>
        <v>0</v>
      </c>
      <c r="AM505" s="170">
        <f>'[8]RCB 3 An3D-Asset &amp;Liability '!AM505</f>
        <v>0</v>
      </c>
      <c r="AN505" s="169">
        <f>'[8]RCB 3 An3D-Asset &amp;Liability '!AN505</f>
        <v>0</v>
      </c>
      <c r="AO505" s="170">
        <f>'[8]RCB 3 An3D-Asset &amp;Liability '!AO505</f>
        <v>0</v>
      </c>
      <c r="AP505" s="171">
        <f>'[8]RCB 3 An3D-Asset &amp;Liability '!AP505</f>
        <v>0</v>
      </c>
    </row>
    <row r="506" spans="1:42">
      <c r="A506" s="168">
        <f>'[8]RCB 3 An3D-Asset &amp;Liability '!A506</f>
        <v>0</v>
      </c>
      <c r="B506" s="545">
        <f>'[8]RCB 3 An3D-Asset &amp;Liability '!B506</f>
        <v>0</v>
      </c>
      <c r="C506" s="545">
        <f>'[8]RCB 3 An3D-Asset &amp;Liability '!C506</f>
        <v>0</v>
      </c>
      <c r="D506" s="546">
        <f>'[8]RCB 3 An3D-Asset &amp;Liability '!D506</f>
        <v>0</v>
      </c>
      <c r="E506" s="547">
        <f>'[8]RCB 3 An3D-Asset &amp;Liability '!E506</f>
        <v>0</v>
      </c>
      <c r="F506" s="545">
        <f>'[8]RCB 3 An3D-Asset &amp;Liability '!F506</f>
        <v>0</v>
      </c>
      <c r="G506" s="545">
        <f>'[8]RCB 3 An3D-Asset &amp;Liability '!G506</f>
        <v>0</v>
      </c>
      <c r="H506" s="545">
        <f>'[8]RCB 3 An3D-Asset &amp;Liability '!H506</f>
        <v>0</v>
      </c>
      <c r="I506" s="546">
        <f>'[8]RCB 3 An3D-Asset &amp;Liability '!I506</f>
        <v>0</v>
      </c>
      <c r="J506" s="547">
        <f>'[8]RCB 3 An3D-Asset &amp;Liability '!J506</f>
        <v>0</v>
      </c>
      <c r="K506" s="545">
        <f>'[8]RCB 3 An3D-Asset &amp;Liability '!K506</f>
        <v>0</v>
      </c>
      <c r="L506" s="545">
        <f>'[8]RCB 3 An3D-Asset &amp;Liability '!L506</f>
        <v>0</v>
      </c>
      <c r="M506" s="545">
        <f>'[8]RCB 3 An3D-Asset &amp;Liability '!M506</f>
        <v>0</v>
      </c>
      <c r="N506" s="546">
        <f>'[8]RCB 3 An3D-Asset &amp;Liability '!N506</f>
        <v>0</v>
      </c>
      <c r="O506" s="547">
        <f>'[8]RCB 3 An3D-Asset &amp;Liability '!O506</f>
        <v>0</v>
      </c>
      <c r="P506" s="545">
        <f>'[8]RCB 3 An3D-Asset &amp;Liability '!P506</f>
        <v>0</v>
      </c>
      <c r="Q506" s="546">
        <f>'[8]RCB 3 An3D-Asset &amp;Liability '!Q506</f>
        <v>0</v>
      </c>
      <c r="R506" s="547">
        <f>'[8]RCB 3 An3D-Asset &amp;Liability '!R506</f>
        <v>0</v>
      </c>
      <c r="S506" s="545">
        <f>'[8]RCB 3 An3D-Asset &amp;Liability '!S506</f>
        <v>0</v>
      </c>
      <c r="T506" s="545">
        <f>'[8]RCB 3 An3D-Asset &amp;Liability '!T506</f>
        <v>0</v>
      </c>
      <c r="U506" s="545">
        <f>'[8]RCB 3 An3D-Asset &amp;Liability '!U506</f>
        <v>0</v>
      </c>
      <c r="V506" s="546">
        <f>'[8]RCB 3 An3D-Asset &amp;Liability '!V506</f>
        <v>0</v>
      </c>
      <c r="W506" s="547">
        <f>'[8]RCB 3 An3D-Asset &amp;Liability '!W506</f>
        <v>0</v>
      </c>
      <c r="X506" s="545">
        <f>'[8]RCB 3 An3D-Asset &amp;Liability '!X506</f>
        <v>0</v>
      </c>
      <c r="Y506" s="546">
        <f>'[8]RCB 3 An3D-Asset &amp;Liability '!Y506</f>
        <v>0</v>
      </c>
      <c r="Z506" s="151"/>
      <c r="AA506" s="169">
        <f>'[8]RCB 3 An3D-Asset &amp;Liability '!AA506</f>
        <v>0</v>
      </c>
      <c r="AB506" s="170">
        <f>'[8]RCB 3 An3D-Asset &amp;Liability '!AB506</f>
        <v>0</v>
      </c>
      <c r="AC506" s="171">
        <f>'[8]RCB 3 An3D-Asset &amp;Liability '!AC506</f>
        <v>0</v>
      </c>
      <c r="AD506" s="169">
        <f>'[8]RCB 3 An3D-Asset &amp;Liability '!AD506</f>
        <v>0</v>
      </c>
      <c r="AE506" s="170">
        <f>'[8]RCB 3 An3D-Asset &amp;Liability '!AE506</f>
        <v>0</v>
      </c>
      <c r="AF506" s="170">
        <f>'[8]RCB 3 An3D-Asset &amp;Liability '!AF506</f>
        <v>0</v>
      </c>
      <c r="AG506" s="169">
        <f>'[8]RCB 3 An3D-Asset &amp;Liability '!AG506</f>
        <v>0</v>
      </c>
      <c r="AH506" s="170">
        <f>'[8]RCB 3 An3D-Asset &amp;Liability '!AH506</f>
        <v>0</v>
      </c>
      <c r="AI506" s="170">
        <f>'[8]RCB 3 An3D-Asset &amp;Liability '!AI506</f>
        <v>0</v>
      </c>
      <c r="AJ506" s="171">
        <f>'[8]RCB 3 An3D-Asset &amp;Liability '!AJ506</f>
        <v>0</v>
      </c>
      <c r="AK506" s="170">
        <f>'[8]RCB 3 An3D-Asset &amp;Liability '!AK506</f>
        <v>0</v>
      </c>
      <c r="AL506" s="170">
        <f>'[8]RCB 3 An3D-Asset &amp;Liability '!AL506</f>
        <v>0</v>
      </c>
      <c r="AM506" s="170">
        <f>'[8]RCB 3 An3D-Asset &amp;Liability '!AM506</f>
        <v>0</v>
      </c>
      <c r="AN506" s="169">
        <f>'[8]RCB 3 An3D-Asset &amp;Liability '!AN506</f>
        <v>0</v>
      </c>
      <c r="AO506" s="170">
        <f>'[8]RCB 3 An3D-Asset &amp;Liability '!AO506</f>
        <v>0</v>
      </c>
      <c r="AP506" s="171">
        <f>'[8]RCB 3 An3D-Asset &amp;Liability '!AP506</f>
        <v>0</v>
      </c>
    </row>
    <row r="507" spans="1:42">
      <c r="A507" s="168">
        <f>'[8]RCB 3 An3D-Asset &amp;Liability '!A507</f>
        <v>0</v>
      </c>
      <c r="B507" s="545">
        <f>'[8]RCB 3 An3D-Asset &amp;Liability '!B507</f>
        <v>0</v>
      </c>
      <c r="C507" s="545">
        <f>'[8]RCB 3 An3D-Asset &amp;Liability '!C507</f>
        <v>0</v>
      </c>
      <c r="D507" s="546">
        <f>'[8]RCB 3 An3D-Asset &amp;Liability '!D507</f>
        <v>0</v>
      </c>
      <c r="E507" s="547">
        <f>'[8]RCB 3 An3D-Asset &amp;Liability '!E507</f>
        <v>0</v>
      </c>
      <c r="F507" s="545">
        <f>'[8]RCB 3 An3D-Asset &amp;Liability '!F507</f>
        <v>0</v>
      </c>
      <c r="G507" s="545">
        <f>'[8]RCB 3 An3D-Asset &amp;Liability '!G507</f>
        <v>0</v>
      </c>
      <c r="H507" s="545">
        <f>'[8]RCB 3 An3D-Asset &amp;Liability '!H507</f>
        <v>0</v>
      </c>
      <c r="I507" s="546">
        <f>'[8]RCB 3 An3D-Asset &amp;Liability '!I507</f>
        <v>0</v>
      </c>
      <c r="J507" s="547">
        <f>'[8]RCB 3 An3D-Asset &amp;Liability '!J507</f>
        <v>0</v>
      </c>
      <c r="K507" s="545">
        <f>'[8]RCB 3 An3D-Asset &amp;Liability '!K507</f>
        <v>0</v>
      </c>
      <c r="L507" s="545">
        <f>'[8]RCB 3 An3D-Asset &amp;Liability '!L507</f>
        <v>0</v>
      </c>
      <c r="M507" s="545">
        <f>'[8]RCB 3 An3D-Asset &amp;Liability '!M507</f>
        <v>0</v>
      </c>
      <c r="N507" s="546">
        <f>'[8]RCB 3 An3D-Asset &amp;Liability '!N507</f>
        <v>0</v>
      </c>
      <c r="O507" s="547">
        <f>'[8]RCB 3 An3D-Asset &amp;Liability '!O507</f>
        <v>0</v>
      </c>
      <c r="P507" s="545">
        <f>'[8]RCB 3 An3D-Asset &amp;Liability '!P507</f>
        <v>0</v>
      </c>
      <c r="Q507" s="546">
        <f>'[8]RCB 3 An3D-Asset &amp;Liability '!Q507</f>
        <v>0</v>
      </c>
      <c r="R507" s="547">
        <f>'[8]RCB 3 An3D-Asset &amp;Liability '!R507</f>
        <v>0</v>
      </c>
      <c r="S507" s="545">
        <f>'[8]RCB 3 An3D-Asset &amp;Liability '!S507</f>
        <v>0</v>
      </c>
      <c r="T507" s="545">
        <f>'[8]RCB 3 An3D-Asset &amp;Liability '!T507</f>
        <v>0</v>
      </c>
      <c r="U507" s="545">
        <f>'[8]RCB 3 An3D-Asset &amp;Liability '!U507</f>
        <v>0</v>
      </c>
      <c r="V507" s="546">
        <f>'[8]RCB 3 An3D-Asset &amp;Liability '!V507</f>
        <v>0</v>
      </c>
      <c r="W507" s="547">
        <f>'[8]RCB 3 An3D-Asset &amp;Liability '!W507</f>
        <v>0</v>
      </c>
      <c r="X507" s="545">
        <f>'[8]RCB 3 An3D-Asset &amp;Liability '!X507</f>
        <v>0</v>
      </c>
      <c r="Y507" s="546">
        <f>'[8]RCB 3 An3D-Asset &amp;Liability '!Y507</f>
        <v>0</v>
      </c>
      <c r="Z507" s="151"/>
      <c r="AA507" s="169">
        <f>'[8]RCB 3 An3D-Asset &amp;Liability '!AA507</f>
        <v>0</v>
      </c>
      <c r="AB507" s="170">
        <f>'[8]RCB 3 An3D-Asset &amp;Liability '!AB507</f>
        <v>0</v>
      </c>
      <c r="AC507" s="171">
        <f>'[8]RCB 3 An3D-Asset &amp;Liability '!AC507</f>
        <v>0</v>
      </c>
      <c r="AD507" s="169">
        <f>'[8]RCB 3 An3D-Asset &amp;Liability '!AD507</f>
        <v>0</v>
      </c>
      <c r="AE507" s="170">
        <f>'[8]RCB 3 An3D-Asset &amp;Liability '!AE507</f>
        <v>0</v>
      </c>
      <c r="AF507" s="170">
        <f>'[8]RCB 3 An3D-Asset &amp;Liability '!AF507</f>
        <v>0</v>
      </c>
      <c r="AG507" s="169">
        <f>'[8]RCB 3 An3D-Asset &amp;Liability '!AG507</f>
        <v>0</v>
      </c>
      <c r="AH507" s="170">
        <f>'[8]RCB 3 An3D-Asset &amp;Liability '!AH507</f>
        <v>0</v>
      </c>
      <c r="AI507" s="170">
        <f>'[8]RCB 3 An3D-Asset &amp;Liability '!AI507</f>
        <v>0</v>
      </c>
      <c r="AJ507" s="171">
        <f>'[8]RCB 3 An3D-Asset &amp;Liability '!AJ507</f>
        <v>0</v>
      </c>
      <c r="AK507" s="170">
        <f>'[8]RCB 3 An3D-Asset &amp;Liability '!AK507</f>
        <v>0</v>
      </c>
      <c r="AL507" s="170">
        <f>'[8]RCB 3 An3D-Asset &amp;Liability '!AL507</f>
        <v>0</v>
      </c>
      <c r="AM507" s="170">
        <f>'[8]RCB 3 An3D-Asset &amp;Liability '!AM507</f>
        <v>0</v>
      </c>
      <c r="AN507" s="169">
        <f>'[8]RCB 3 An3D-Asset &amp;Liability '!AN507</f>
        <v>0</v>
      </c>
      <c r="AO507" s="170">
        <f>'[8]RCB 3 An3D-Asset &amp;Liability '!AO507</f>
        <v>0</v>
      </c>
      <c r="AP507" s="171">
        <f>'[8]RCB 3 An3D-Asset &amp;Liability '!AP507</f>
        <v>0</v>
      </c>
    </row>
    <row r="508" spans="1:42">
      <c r="A508" s="168">
        <f>'[8]RCB 3 An3D-Asset &amp;Liability '!A508</f>
        <v>0</v>
      </c>
      <c r="B508" s="545">
        <f>'[8]RCB 3 An3D-Asset &amp;Liability '!B508</f>
        <v>0</v>
      </c>
      <c r="C508" s="545">
        <f>'[8]RCB 3 An3D-Asset &amp;Liability '!C508</f>
        <v>0</v>
      </c>
      <c r="D508" s="546">
        <f>'[8]RCB 3 An3D-Asset &amp;Liability '!D508</f>
        <v>0</v>
      </c>
      <c r="E508" s="547">
        <f>'[8]RCB 3 An3D-Asset &amp;Liability '!E508</f>
        <v>0</v>
      </c>
      <c r="F508" s="545">
        <f>'[8]RCB 3 An3D-Asset &amp;Liability '!F508</f>
        <v>0</v>
      </c>
      <c r="G508" s="545">
        <f>'[8]RCB 3 An3D-Asset &amp;Liability '!G508</f>
        <v>0</v>
      </c>
      <c r="H508" s="545">
        <f>'[8]RCB 3 An3D-Asset &amp;Liability '!H508</f>
        <v>0</v>
      </c>
      <c r="I508" s="546">
        <f>'[8]RCB 3 An3D-Asset &amp;Liability '!I508</f>
        <v>0</v>
      </c>
      <c r="J508" s="547">
        <f>'[8]RCB 3 An3D-Asset &amp;Liability '!J508</f>
        <v>0</v>
      </c>
      <c r="K508" s="545">
        <f>'[8]RCB 3 An3D-Asset &amp;Liability '!K508</f>
        <v>0</v>
      </c>
      <c r="L508" s="545">
        <f>'[8]RCB 3 An3D-Asset &amp;Liability '!L508</f>
        <v>0</v>
      </c>
      <c r="M508" s="545">
        <f>'[8]RCB 3 An3D-Asset &amp;Liability '!M508</f>
        <v>0</v>
      </c>
      <c r="N508" s="546">
        <f>'[8]RCB 3 An3D-Asset &amp;Liability '!N508</f>
        <v>0</v>
      </c>
      <c r="O508" s="547">
        <f>'[8]RCB 3 An3D-Asset &amp;Liability '!O508</f>
        <v>0</v>
      </c>
      <c r="P508" s="545">
        <f>'[8]RCB 3 An3D-Asset &amp;Liability '!P508</f>
        <v>0</v>
      </c>
      <c r="Q508" s="546">
        <f>'[8]RCB 3 An3D-Asset &amp;Liability '!Q508</f>
        <v>0</v>
      </c>
      <c r="R508" s="547">
        <f>'[8]RCB 3 An3D-Asset &amp;Liability '!R508</f>
        <v>0</v>
      </c>
      <c r="S508" s="545">
        <f>'[8]RCB 3 An3D-Asset &amp;Liability '!S508</f>
        <v>0</v>
      </c>
      <c r="T508" s="545">
        <f>'[8]RCB 3 An3D-Asset &amp;Liability '!T508</f>
        <v>0</v>
      </c>
      <c r="U508" s="545">
        <f>'[8]RCB 3 An3D-Asset &amp;Liability '!U508</f>
        <v>0</v>
      </c>
      <c r="V508" s="546">
        <f>'[8]RCB 3 An3D-Asset &amp;Liability '!V508</f>
        <v>0</v>
      </c>
      <c r="W508" s="547">
        <f>'[8]RCB 3 An3D-Asset &amp;Liability '!W508</f>
        <v>0</v>
      </c>
      <c r="X508" s="545">
        <f>'[8]RCB 3 An3D-Asset &amp;Liability '!X508</f>
        <v>0</v>
      </c>
      <c r="Y508" s="546">
        <f>'[8]RCB 3 An3D-Asset &amp;Liability '!Y508</f>
        <v>0</v>
      </c>
      <c r="Z508" s="151"/>
      <c r="AA508" s="169">
        <f>'[8]RCB 3 An3D-Asset &amp;Liability '!AA508</f>
        <v>0</v>
      </c>
      <c r="AB508" s="170">
        <f>'[8]RCB 3 An3D-Asset &amp;Liability '!AB508</f>
        <v>0</v>
      </c>
      <c r="AC508" s="171">
        <f>'[8]RCB 3 An3D-Asset &amp;Liability '!AC508</f>
        <v>0</v>
      </c>
      <c r="AD508" s="169">
        <f>'[8]RCB 3 An3D-Asset &amp;Liability '!AD508</f>
        <v>0</v>
      </c>
      <c r="AE508" s="170">
        <f>'[8]RCB 3 An3D-Asset &amp;Liability '!AE508</f>
        <v>0</v>
      </c>
      <c r="AF508" s="170">
        <f>'[8]RCB 3 An3D-Asset &amp;Liability '!AF508</f>
        <v>0</v>
      </c>
      <c r="AG508" s="169">
        <f>'[8]RCB 3 An3D-Asset &amp;Liability '!AG508</f>
        <v>0</v>
      </c>
      <c r="AH508" s="170">
        <f>'[8]RCB 3 An3D-Asset &amp;Liability '!AH508</f>
        <v>0</v>
      </c>
      <c r="AI508" s="170">
        <f>'[8]RCB 3 An3D-Asset &amp;Liability '!AI508</f>
        <v>0</v>
      </c>
      <c r="AJ508" s="171">
        <f>'[8]RCB 3 An3D-Asset &amp;Liability '!AJ508</f>
        <v>0</v>
      </c>
      <c r="AK508" s="170">
        <f>'[8]RCB 3 An3D-Asset &amp;Liability '!AK508</f>
        <v>0</v>
      </c>
      <c r="AL508" s="170">
        <f>'[8]RCB 3 An3D-Asset &amp;Liability '!AL508</f>
        <v>0</v>
      </c>
      <c r="AM508" s="170">
        <f>'[8]RCB 3 An3D-Asset &amp;Liability '!AM508</f>
        <v>0</v>
      </c>
      <c r="AN508" s="169">
        <f>'[8]RCB 3 An3D-Asset &amp;Liability '!AN508</f>
        <v>0</v>
      </c>
      <c r="AO508" s="170">
        <f>'[8]RCB 3 An3D-Asset &amp;Liability '!AO508</f>
        <v>0</v>
      </c>
      <c r="AP508" s="171">
        <f>'[8]RCB 3 An3D-Asset &amp;Liability '!AP508</f>
        <v>0</v>
      </c>
    </row>
    <row r="509" spans="1:42">
      <c r="A509" s="168">
        <f>'[8]RCB 3 An3D-Asset &amp;Liability '!A509</f>
        <v>0</v>
      </c>
      <c r="B509" s="545">
        <f>'[8]RCB 3 An3D-Asset &amp;Liability '!B509</f>
        <v>0</v>
      </c>
      <c r="C509" s="545">
        <f>'[8]RCB 3 An3D-Asset &amp;Liability '!C509</f>
        <v>0</v>
      </c>
      <c r="D509" s="546">
        <f>'[8]RCB 3 An3D-Asset &amp;Liability '!D509</f>
        <v>0</v>
      </c>
      <c r="E509" s="547">
        <f>'[8]RCB 3 An3D-Asset &amp;Liability '!E509</f>
        <v>0</v>
      </c>
      <c r="F509" s="545">
        <f>'[8]RCB 3 An3D-Asset &amp;Liability '!F509</f>
        <v>0</v>
      </c>
      <c r="G509" s="545">
        <f>'[8]RCB 3 An3D-Asset &amp;Liability '!G509</f>
        <v>0</v>
      </c>
      <c r="H509" s="545">
        <f>'[8]RCB 3 An3D-Asset &amp;Liability '!H509</f>
        <v>0</v>
      </c>
      <c r="I509" s="546">
        <f>'[8]RCB 3 An3D-Asset &amp;Liability '!I509</f>
        <v>0</v>
      </c>
      <c r="J509" s="547">
        <f>'[8]RCB 3 An3D-Asset &amp;Liability '!J509</f>
        <v>0</v>
      </c>
      <c r="K509" s="545">
        <f>'[8]RCB 3 An3D-Asset &amp;Liability '!K509</f>
        <v>0</v>
      </c>
      <c r="L509" s="545">
        <f>'[8]RCB 3 An3D-Asset &amp;Liability '!L509</f>
        <v>0</v>
      </c>
      <c r="M509" s="545">
        <f>'[8]RCB 3 An3D-Asset &amp;Liability '!M509</f>
        <v>0</v>
      </c>
      <c r="N509" s="546">
        <f>'[8]RCB 3 An3D-Asset &amp;Liability '!N509</f>
        <v>0</v>
      </c>
      <c r="O509" s="547">
        <f>'[8]RCB 3 An3D-Asset &amp;Liability '!O509</f>
        <v>0</v>
      </c>
      <c r="P509" s="545">
        <f>'[8]RCB 3 An3D-Asset &amp;Liability '!P509</f>
        <v>0</v>
      </c>
      <c r="Q509" s="546">
        <f>'[8]RCB 3 An3D-Asset &amp;Liability '!Q509</f>
        <v>0</v>
      </c>
      <c r="R509" s="547">
        <f>'[8]RCB 3 An3D-Asset &amp;Liability '!R509</f>
        <v>0</v>
      </c>
      <c r="S509" s="545">
        <f>'[8]RCB 3 An3D-Asset &amp;Liability '!S509</f>
        <v>0</v>
      </c>
      <c r="T509" s="545">
        <f>'[8]RCB 3 An3D-Asset &amp;Liability '!T509</f>
        <v>0</v>
      </c>
      <c r="U509" s="545">
        <f>'[8]RCB 3 An3D-Asset &amp;Liability '!U509</f>
        <v>0</v>
      </c>
      <c r="V509" s="546">
        <f>'[8]RCB 3 An3D-Asset &amp;Liability '!V509</f>
        <v>0</v>
      </c>
      <c r="W509" s="547">
        <f>'[8]RCB 3 An3D-Asset &amp;Liability '!W509</f>
        <v>0</v>
      </c>
      <c r="X509" s="545">
        <f>'[8]RCB 3 An3D-Asset &amp;Liability '!X509</f>
        <v>0</v>
      </c>
      <c r="Y509" s="546">
        <f>'[8]RCB 3 An3D-Asset &amp;Liability '!Y509</f>
        <v>0</v>
      </c>
      <c r="Z509" s="151"/>
      <c r="AA509" s="169">
        <f>'[8]RCB 3 An3D-Asset &amp;Liability '!AA509</f>
        <v>0</v>
      </c>
      <c r="AB509" s="170">
        <f>'[8]RCB 3 An3D-Asset &amp;Liability '!AB509</f>
        <v>0</v>
      </c>
      <c r="AC509" s="171">
        <f>'[8]RCB 3 An3D-Asset &amp;Liability '!AC509</f>
        <v>0</v>
      </c>
      <c r="AD509" s="169">
        <f>'[8]RCB 3 An3D-Asset &amp;Liability '!AD509</f>
        <v>0</v>
      </c>
      <c r="AE509" s="170">
        <f>'[8]RCB 3 An3D-Asset &amp;Liability '!AE509</f>
        <v>0</v>
      </c>
      <c r="AF509" s="170">
        <f>'[8]RCB 3 An3D-Asset &amp;Liability '!AF509</f>
        <v>0</v>
      </c>
      <c r="AG509" s="169">
        <f>'[8]RCB 3 An3D-Asset &amp;Liability '!AG509</f>
        <v>0</v>
      </c>
      <c r="AH509" s="170">
        <f>'[8]RCB 3 An3D-Asset &amp;Liability '!AH509</f>
        <v>0</v>
      </c>
      <c r="AI509" s="170">
        <f>'[8]RCB 3 An3D-Asset &amp;Liability '!AI509</f>
        <v>0</v>
      </c>
      <c r="AJ509" s="171">
        <f>'[8]RCB 3 An3D-Asset &amp;Liability '!AJ509</f>
        <v>0</v>
      </c>
      <c r="AK509" s="170">
        <f>'[8]RCB 3 An3D-Asset &amp;Liability '!AK509</f>
        <v>0</v>
      </c>
      <c r="AL509" s="170">
        <f>'[8]RCB 3 An3D-Asset &amp;Liability '!AL509</f>
        <v>0</v>
      </c>
      <c r="AM509" s="170">
        <f>'[8]RCB 3 An3D-Asset &amp;Liability '!AM509</f>
        <v>0</v>
      </c>
      <c r="AN509" s="169">
        <f>'[8]RCB 3 An3D-Asset &amp;Liability '!AN509</f>
        <v>0</v>
      </c>
      <c r="AO509" s="170">
        <f>'[8]RCB 3 An3D-Asset &amp;Liability '!AO509</f>
        <v>0</v>
      </c>
      <c r="AP509" s="171">
        <f>'[8]RCB 3 An3D-Asset &amp;Liability '!AP509</f>
        <v>0</v>
      </c>
    </row>
    <row r="510" spans="1:42">
      <c r="A510" s="168">
        <f>'[8]RCB 3 An3D-Asset &amp;Liability '!A510</f>
        <v>0</v>
      </c>
      <c r="B510" s="545">
        <f>'[8]RCB 3 An3D-Asset &amp;Liability '!B510</f>
        <v>0</v>
      </c>
      <c r="C510" s="545">
        <f>'[8]RCB 3 An3D-Asset &amp;Liability '!C510</f>
        <v>0</v>
      </c>
      <c r="D510" s="546">
        <f>'[8]RCB 3 An3D-Asset &amp;Liability '!D510</f>
        <v>0</v>
      </c>
      <c r="E510" s="547">
        <f>'[8]RCB 3 An3D-Asset &amp;Liability '!E510</f>
        <v>0</v>
      </c>
      <c r="F510" s="545">
        <f>'[8]RCB 3 An3D-Asset &amp;Liability '!F510</f>
        <v>0</v>
      </c>
      <c r="G510" s="545">
        <f>'[8]RCB 3 An3D-Asset &amp;Liability '!G510</f>
        <v>0</v>
      </c>
      <c r="H510" s="545">
        <f>'[8]RCB 3 An3D-Asset &amp;Liability '!H510</f>
        <v>0</v>
      </c>
      <c r="I510" s="546">
        <f>'[8]RCB 3 An3D-Asset &amp;Liability '!I510</f>
        <v>0</v>
      </c>
      <c r="J510" s="547">
        <f>'[8]RCB 3 An3D-Asset &amp;Liability '!J510</f>
        <v>0</v>
      </c>
      <c r="K510" s="545">
        <f>'[8]RCB 3 An3D-Asset &amp;Liability '!K510</f>
        <v>0</v>
      </c>
      <c r="L510" s="545">
        <f>'[8]RCB 3 An3D-Asset &amp;Liability '!L510</f>
        <v>0</v>
      </c>
      <c r="M510" s="545">
        <f>'[8]RCB 3 An3D-Asset &amp;Liability '!M510</f>
        <v>0</v>
      </c>
      <c r="N510" s="546">
        <f>'[8]RCB 3 An3D-Asset &amp;Liability '!N510</f>
        <v>0</v>
      </c>
      <c r="O510" s="547">
        <f>'[8]RCB 3 An3D-Asset &amp;Liability '!O510</f>
        <v>0</v>
      </c>
      <c r="P510" s="545">
        <f>'[8]RCB 3 An3D-Asset &amp;Liability '!P510</f>
        <v>0</v>
      </c>
      <c r="Q510" s="546">
        <f>'[8]RCB 3 An3D-Asset &amp;Liability '!Q510</f>
        <v>0</v>
      </c>
      <c r="R510" s="547">
        <f>'[8]RCB 3 An3D-Asset &amp;Liability '!R510</f>
        <v>0</v>
      </c>
      <c r="S510" s="545">
        <f>'[8]RCB 3 An3D-Asset &amp;Liability '!S510</f>
        <v>0</v>
      </c>
      <c r="T510" s="545">
        <f>'[8]RCB 3 An3D-Asset &amp;Liability '!T510</f>
        <v>0</v>
      </c>
      <c r="U510" s="545">
        <f>'[8]RCB 3 An3D-Asset &amp;Liability '!U510</f>
        <v>0</v>
      </c>
      <c r="V510" s="546">
        <f>'[8]RCB 3 An3D-Asset &amp;Liability '!V510</f>
        <v>0</v>
      </c>
      <c r="W510" s="547">
        <f>'[8]RCB 3 An3D-Asset &amp;Liability '!W510</f>
        <v>0</v>
      </c>
      <c r="X510" s="545">
        <f>'[8]RCB 3 An3D-Asset &amp;Liability '!X510</f>
        <v>0</v>
      </c>
      <c r="Y510" s="546">
        <f>'[8]RCB 3 An3D-Asset &amp;Liability '!Y510</f>
        <v>0</v>
      </c>
      <c r="Z510" s="151"/>
      <c r="AA510" s="169">
        <f>'[8]RCB 3 An3D-Asset &amp;Liability '!AA510</f>
        <v>0</v>
      </c>
      <c r="AB510" s="170">
        <f>'[8]RCB 3 An3D-Asset &amp;Liability '!AB510</f>
        <v>0</v>
      </c>
      <c r="AC510" s="171">
        <f>'[8]RCB 3 An3D-Asset &amp;Liability '!AC510</f>
        <v>0</v>
      </c>
      <c r="AD510" s="169">
        <f>'[8]RCB 3 An3D-Asset &amp;Liability '!AD510</f>
        <v>0</v>
      </c>
      <c r="AE510" s="170">
        <f>'[8]RCB 3 An3D-Asset &amp;Liability '!AE510</f>
        <v>0</v>
      </c>
      <c r="AF510" s="170">
        <f>'[8]RCB 3 An3D-Asset &amp;Liability '!AF510</f>
        <v>0</v>
      </c>
      <c r="AG510" s="169">
        <f>'[8]RCB 3 An3D-Asset &amp;Liability '!AG510</f>
        <v>0</v>
      </c>
      <c r="AH510" s="170">
        <f>'[8]RCB 3 An3D-Asset &amp;Liability '!AH510</f>
        <v>0</v>
      </c>
      <c r="AI510" s="170">
        <f>'[8]RCB 3 An3D-Asset &amp;Liability '!AI510</f>
        <v>0</v>
      </c>
      <c r="AJ510" s="171">
        <f>'[8]RCB 3 An3D-Asset &amp;Liability '!AJ510</f>
        <v>0</v>
      </c>
      <c r="AK510" s="170">
        <f>'[8]RCB 3 An3D-Asset &amp;Liability '!AK510</f>
        <v>0</v>
      </c>
      <c r="AL510" s="170">
        <f>'[8]RCB 3 An3D-Asset &amp;Liability '!AL510</f>
        <v>0</v>
      </c>
      <c r="AM510" s="170">
        <f>'[8]RCB 3 An3D-Asset &amp;Liability '!AM510</f>
        <v>0</v>
      </c>
      <c r="AN510" s="169">
        <f>'[8]RCB 3 An3D-Asset &amp;Liability '!AN510</f>
        <v>0</v>
      </c>
      <c r="AO510" s="170">
        <f>'[8]RCB 3 An3D-Asset &amp;Liability '!AO510</f>
        <v>0</v>
      </c>
      <c r="AP510" s="171">
        <f>'[8]RCB 3 An3D-Asset &amp;Liability '!AP510</f>
        <v>0</v>
      </c>
    </row>
    <row r="511" spans="1:42">
      <c r="A511" s="168">
        <f>'[8]RCB 3 An3D-Asset &amp;Liability '!A511</f>
        <v>0</v>
      </c>
      <c r="B511" s="545">
        <f>'[8]RCB 3 An3D-Asset &amp;Liability '!B511</f>
        <v>0</v>
      </c>
      <c r="C511" s="545">
        <f>'[8]RCB 3 An3D-Asset &amp;Liability '!C511</f>
        <v>0</v>
      </c>
      <c r="D511" s="546">
        <f>'[8]RCB 3 An3D-Asset &amp;Liability '!D511</f>
        <v>0</v>
      </c>
      <c r="E511" s="547">
        <f>'[8]RCB 3 An3D-Asset &amp;Liability '!E511</f>
        <v>0</v>
      </c>
      <c r="F511" s="545">
        <f>'[8]RCB 3 An3D-Asset &amp;Liability '!F511</f>
        <v>0</v>
      </c>
      <c r="G511" s="545">
        <f>'[8]RCB 3 An3D-Asset &amp;Liability '!G511</f>
        <v>0</v>
      </c>
      <c r="H511" s="545">
        <f>'[8]RCB 3 An3D-Asset &amp;Liability '!H511</f>
        <v>0</v>
      </c>
      <c r="I511" s="546">
        <f>'[8]RCB 3 An3D-Asset &amp;Liability '!I511</f>
        <v>0</v>
      </c>
      <c r="J511" s="547">
        <f>'[8]RCB 3 An3D-Asset &amp;Liability '!J511</f>
        <v>0</v>
      </c>
      <c r="K511" s="545">
        <f>'[8]RCB 3 An3D-Asset &amp;Liability '!K511</f>
        <v>0</v>
      </c>
      <c r="L511" s="545">
        <f>'[8]RCB 3 An3D-Asset &amp;Liability '!L511</f>
        <v>0</v>
      </c>
      <c r="M511" s="545">
        <f>'[8]RCB 3 An3D-Asset &amp;Liability '!M511</f>
        <v>0</v>
      </c>
      <c r="N511" s="546">
        <f>'[8]RCB 3 An3D-Asset &amp;Liability '!N511</f>
        <v>0</v>
      </c>
      <c r="O511" s="547">
        <f>'[8]RCB 3 An3D-Asset &amp;Liability '!O511</f>
        <v>0</v>
      </c>
      <c r="P511" s="545">
        <f>'[8]RCB 3 An3D-Asset &amp;Liability '!P511</f>
        <v>0</v>
      </c>
      <c r="Q511" s="546">
        <f>'[8]RCB 3 An3D-Asset &amp;Liability '!Q511</f>
        <v>0</v>
      </c>
      <c r="R511" s="547">
        <f>'[8]RCB 3 An3D-Asset &amp;Liability '!R511</f>
        <v>0</v>
      </c>
      <c r="S511" s="545">
        <f>'[8]RCB 3 An3D-Asset &amp;Liability '!S511</f>
        <v>0</v>
      </c>
      <c r="T511" s="545">
        <f>'[8]RCB 3 An3D-Asset &amp;Liability '!T511</f>
        <v>0</v>
      </c>
      <c r="U511" s="545">
        <f>'[8]RCB 3 An3D-Asset &amp;Liability '!U511</f>
        <v>0</v>
      </c>
      <c r="V511" s="546">
        <f>'[8]RCB 3 An3D-Asset &amp;Liability '!V511</f>
        <v>0</v>
      </c>
      <c r="W511" s="547">
        <f>'[8]RCB 3 An3D-Asset &amp;Liability '!W511</f>
        <v>0</v>
      </c>
      <c r="X511" s="545">
        <f>'[8]RCB 3 An3D-Asset &amp;Liability '!X511</f>
        <v>0</v>
      </c>
      <c r="Y511" s="546">
        <f>'[8]RCB 3 An3D-Asset &amp;Liability '!Y511</f>
        <v>0</v>
      </c>
      <c r="Z511" s="151"/>
      <c r="AA511" s="169">
        <f>'[8]RCB 3 An3D-Asset &amp;Liability '!AA511</f>
        <v>0</v>
      </c>
      <c r="AB511" s="170">
        <f>'[8]RCB 3 An3D-Asset &amp;Liability '!AB511</f>
        <v>0</v>
      </c>
      <c r="AC511" s="171">
        <f>'[8]RCB 3 An3D-Asset &amp;Liability '!AC511</f>
        <v>0</v>
      </c>
      <c r="AD511" s="169">
        <f>'[8]RCB 3 An3D-Asset &amp;Liability '!AD511</f>
        <v>0</v>
      </c>
      <c r="AE511" s="170">
        <f>'[8]RCB 3 An3D-Asset &amp;Liability '!AE511</f>
        <v>0</v>
      </c>
      <c r="AF511" s="170">
        <f>'[8]RCB 3 An3D-Asset &amp;Liability '!AF511</f>
        <v>0</v>
      </c>
      <c r="AG511" s="169">
        <f>'[8]RCB 3 An3D-Asset &amp;Liability '!AG511</f>
        <v>0</v>
      </c>
      <c r="AH511" s="170">
        <f>'[8]RCB 3 An3D-Asset &amp;Liability '!AH511</f>
        <v>0</v>
      </c>
      <c r="AI511" s="170">
        <f>'[8]RCB 3 An3D-Asset &amp;Liability '!AI511</f>
        <v>0</v>
      </c>
      <c r="AJ511" s="171">
        <f>'[8]RCB 3 An3D-Asset &amp;Liability '!AJ511</f>
        <v>0</v>
      </c>
      <c r="AK511" s="170">
        <f>'[8]RCB 3 An3D-Asset &amp;Liability '!AK511</f>
        <v>0</v>
      </c>
      <c r="AL511" s="170">
        <f>'[8]RCB 3 An3D-Asset &amp;Liability '!AL511</f>
        <v>0</v>
      </c>
      <c r="AM511" s="170">
        <f>'[8]RCB 3 An3D-Asset &amp;Liability '!AM511</f>
        <v>0</v>
      </c>
      <c r="AN511" s="169">
        <f>'[8]RCB 3 An3D-Asset &amp;Liability '!AN511</f>
        <v>0</v>
      </c>
      <c r="AO511" s="170">
        <f>'[8]RCB 3 An3D-Asset &amp;Liability '!AO511</f>
        <v>0</v>
      </c>
      <c r="AP511" s="171">
        <f>'[8]RCB 3 An3D-Asset &amp;Liability '!AP511</f>
        <v>0</v>
      </c>
    </row>
    <row r="512" spans="1:42">
      <c r="A512" s="168">
        <f>'[8]RCB 3 An3D-Asset &amp;Liability '!A512</f>
        <v>0</v>
      </c>
      <c r="B512" s="545">
        <f>'[8]RCB 3 An3D-Asset &amp;Liability '!B512</f>
        <v>0</v>
      </c>
      <c r="C512" s="545">
        <f>'[8]RCB 3 An3D-Asset &amp;Liability '!C512</f>
        <v>0</v>
      </c>
      <c r="D512" s="546">
        <f>'[8]RCB 3 An3D-Asset &amp;Liability '!D512</f>
        <v>0</v>
      </c>
      <c r="E512" s="547">
        <f>'[8]RCB 3 An3D-Asset &amp;Liability '!E512</f>
        <v>0</v>
      </c>
      <c r="F512" s="545">
        <f>'[8]RCB 3 An3D-Asset &amp;Liability '!F512</f>
        <v>0</v>
      </c>
      <c r="G512" s="545">
        <f>'[8]RCB 3 An3D-Asset &amp;Liability '!G512</f>
        <v>0</v>
      </c>
      <c r="H512" s="545">
        <f>'[8]RCB 3 An3D-Asset &amp;Liability '!H512</f>
        <v>0</v>
      </c>
      <c r="I512" s="546">
        <f>'[8]RCB 3 An3D-Asset &amp;Liability '!I512</f>
        <v>0</v>
      </c>
      <c r="J512" s="547">
        <f>'[8]RCB 3 An3D-Asset &amp;Liability '!J512</f>
        <v>0</v>
      </c>
      <c r="K512" s="545">
        <f>'[8]RCB 3 An3D-Asset &amp;Liability '!K512</f>
        <v>0</v>
      </c>
      <c r="L512" s="545">
        <f>'[8]RCB 3 An3D-Asset &amp;Liability '!L512</f>
        <v>0</v>
      </c>
      <c r="M512" s="545">
        <f>'[8]RCB 3 An3D-Asset &amp;Liability '!M512</f>
        <v>0</v>
      </c>
      <c r="N512" s="546">
        <f>'[8]RCB 3 An3D-Asset &amp;Liability '!N512</f>
        <v>0</v>
      </c>
      <c r="O512" s="547">
        <f>'[8]RCB 3 An3D-Asset &amp;Liability '!O512</f>
        <v>0</v>
      </c>
      <c r="P512" s="545">
        <f>'[8]RCB 3 An3D-Asset &amp;Liability '!P512</f>
        <v>0</v>
      </c>
      <c r="Q512" s="546">
        <f>'[8]RCB 3 An3D-Asset &amp;Liability '!Q512</f>
        <v>0</v>
      </c>
      <c r="R512" s="547">
        <f>'[8]RCB 3 An3D-Asset &amp;Liability '!R512</f>
        <v>0</v>
      </c>
      <c r="S512" s="545">
        <f>'[8]RCB 3 An3D-Asset &amp;Liability '!S512</f>
        <v>0</v>
      </c>
      <c r="T512" s="545">
        <f>'[8]RCB 3 An3D-Asset &amp;Liability '!T512</f>
        <v>0</v>
      </c>
      <c r="U512" s="545">
        <f>'[8]RCB 3 An3D-Asset &amp;Liability '!U512</f>
        <v>0</v>
      </c>
      <c r="V512" s="546">
        <f>'[8]RCB 3 An3D-Asset &amp;Liability '!V512</f>
        <v>0</v>
      </c>
      <c r="W512" s="547">
        <f>'[8]RCB 3 An3D-Asset &amp;Liability '!W512</f>
        <v>0</v>
      </c>
      <c r="X512" s="545">
        <f>'[8]RCB 3 An3D-Asset &amp;Liability '!X512</f>
        <v>0</v>
      </c>
      <c r="Y512" s="546">
        <f>'[8]RCB 3 An3D-Asset &amp;Liability '!Y512</f>
        <v>0</v>
      </c>
      <c r="Z512" s="151"/>
      <c r="AA512" s="169">
        <f>'[8]RCB 3 An3D-Asset &amp;Liability '!AA512</f>
        <v>0</v>
      </c>
      <c r="AB512" s="170">
        <f>'[8]RCB 3 An3D-Asset &amp;Liability '!AB512</f>
        <v>0</v>
      </c>
      <c r="AC512" s="171">
        <f>'[8]RCB 3 An3D-Asset &amp;Liability '!AC512</f>
        <v>0</v>
      </c>
      <c r="AD512" s="169">
        <f>'[8]RCB 3 An3D-Asset &amp;Liability '!AD512</f>
        <v>0</v>
      </c>
      <c r="AE512" s="170">
        <f>'[8]RCB 3 An3D-Asset &amp;Liability '!AE512</f>
        <v>0</v>
      </c>
      <c r="AF512" s="170">
        <f>'[8]RCB 3 An3D-Asset &amp;Liability '!AF512</f>
        <v>0</v>
      </c>
      <c r="AG512" s="169">
        <f>'[8]RCB 3 An3D-Asset &amp;Liability '!AG512</f>
        <v>0</v>
      </c>
      <c r="AH512" s="170">
        <f>'[8]RCB 3 An3D-Asset &amp;Liability '!AH512</f>
        <v>0</v>
      </c>
      <c r="AI512" s="170">
        <f>'[8]RCB 3 An3D-Asset &amp;Liability '!AI512</f>
        <v>0</v>
      </c>
      <c r="AJ512" s="171">
        <f>'[8]RCB 3 An3D-Asset &amp;Liability '!AJ512</f>
        <v>0</v>
      </c>
      <c r="AK512" s="170">
        <f>'[8]RCB 3 An3D-Asset &amp;Liability '!AK512</f>
        <v>0</v>
      </c>
      <c r="AL512" s="170">
        <f>'[8]RCB 3 An3D-Asset &amp;Liability '!AL512</f>
        <v>0</v>
      </c>
      <c r="AM512" s="170">
        <f>'[8]RCB 3 An3D-Asset &amp;Liability '!AM512</f>
        <v>0</v>
      </c>
      <c r="AN512" s="169">
        <f>'[8]RCB 3 An3D-Asset &amp;Liability '!AN512</f>
        <v>0</v>
      </c>
      <c r="AO512" s="170">
        <f>'[8]RCB 3 An3D-Asset &amp;Liability '!AO512</f>
        <v>0</v>
      </c>
      <c r="AP512" s="171">
        <f>'[8]RCB 3 An3D-Asset &amp;Liability '!AP512</f>
        <v>0</v>
      </c>
    </row>
    <row r="513" spans="1:42">
      <c r="A513" s="168">
        <f>'[8]RCB 3 An3D-Asset &amp;Liability '!A513</f>
        <v>0</v>
      </c>
      <c r="B513" s="545">
        <f>'[8]RCB 3 An3D-Asset &amp;Liability '!B513</f>
        <v>0</v>
      </c>
      <c r="C513" s="545">
        <f>'[8]RCB 3 An3D-Asset &amp;Liability '!C513</f>
        <v>0</v>
      </c>
      <c r="D513" s="546">
        <f>'[8]RCB 3 An3D-Asset &amp;Liability '!D513</f>
        <v>0</v>
      </c>
      <c r="E513" s="547">
        <f>'[8]RCB 3 An3D-Asset &amp;Liability '!E513</f>
        <v>0</v>
      </c>
      <c r="F513" s="545">
        <f>'[8]RCB 3 An3D-Asset &amp;Liability '!F513</f>
        <v>0</v>
      </c>
      <c r="G513" s="545">
        <f>'[8]RCB 3 An3D-Asset &amp;Liability '!G513</f>
        <v>0</v>
      </c>
      <c r="H513" s="545">
        <f>'[8]RCB 3 An3D-Asset &amp;Liability '!H513</f>
        <v>0</v>
      </c>
      <c r="I513" s="546">
        <f>'[8]RCB 3 An3D-Asset &amp;Liability '!I513</f>
        <v>0</v>
      </c>
      <c r="J513" s="547">
        <f>'[8]RCB 3 An3D-Asset &amp;Liability '!J513</f>
        <v>0</v>
      </c>
      <c r="K513" s="545">
        <f>'[8]RCB 3 An3D-Asset &amp;Liability '!K513</f>
        <v>0</v>
      </c>
      <c r="L513" s="545">
        <f>'[8]RCB 3 An3D-Asset &amp;Liability '!L513</f>
        <v>0</v>
      </c>
      <c r="M513" s="545">
        <f>'[8]RCB 3 An3D-Asset &amp;Liability '!M513</f>
        <v>0</v>
      </c>
      <c r="N513" s="546">
        <f>'[8]RCB 3 An3D-Asset &amp;Liability '!N513</f>
        <v>0</v>
      </c>
      <c r="O513" s="547">
        <f>'[8]RCB 3 An3D-Asset &amp;Liability '!O513</f>
        <v>0</v>
      </c>
      <c r="P513" s="545">
        <f>'[8]RCB 3 An3D-Asset &amp;Liability '!P513</f>
        <v>0</v>
      </c>
      <c r="Q513" s="546">
        <f>'[8]RCB 3 An3D-Asset &amp;Liability '!Q513</f>
        <v>0</v>
      </c>
      <c r="R513" s="547">
        <f>'[8]RCB 3 An3D-Asset &amp;Liability '!R513</f>
        <v>0</v>
      </c>
      <c r="S513" s="545">
        <f>'[8]RCB 3 An3D-Asset &amp;Liability '!S513</f>
        <v>0</v>
      </c>
      <c r="T513" s="545">
        <f>'[8]RCB 3 An3D-Asset &amp;Liability '!T513</f>
        <v>0</v>
      </c>
      <c r="U513" s="545">
        <f>'[8]RCB 3 An3D-Asset &amp;Liability '!U513</f>
        <v>0</v>
      </c>
      <c r="V513" s="546">
        <f>'[8]RCB 3 An3D-Asset &amp;Liability '!V513</f>
        <v>0</v>
      </c>
      <c r="W513" s="547">
        <f>'[8]RCB 3 An3D-Asset &amp;Liability '!W513</f>
        <v>0</v>
      </c>
      <c r="X513" s="545">
        <f>'[8]RCB 3 An3D-Asset &amp;Liability '!X513</f>
        <v>0</v>
      </c>
      <c r="Y513" s="546">
        <f>'[8]RCB 3 An3D-Asset &amp;Liability '!Y513</f>
        <v>0</v>
      </c>
      <c r="Z513" s="151"/>
      <c r="AA513" s="169">
        <f>'[8]RCB 3 An3D-Asset &amp;Liability '!AA513</f>
        <v>0</v>
      </c>
      <c r="AB513" s="170">
        <f>'[8]RCB 3 An3D-Asset &amp;Liability '!AB513</f>
        <v>0</v>
      </c>
      <c r="AC513" s="171">
        <f>'[8]RCB 3 An3D-Asset &amp;Liability '!AC513</f>
        <v>0</v>
      </c>
      <c r="AD513" s="169">
        <f>'[8]RCB 3 An3D-Asset &amp;Liability '!AD513</f>
        <v>0</v>
      </c>
      <c r="AE513" s="170">
        <f>'[8]RCB 3 An3D-Asset &amp;Liability '!AE513</f>
        <v>0</v>
      </c>
      <c r="AF513" s="170">
        <f>'[8]RCB 3 An3D-Asset &amp;Liability '!AF513</f>
        <v>0</v>
      </c>
      <c r="AG513" s="169">
        <f>'[8]RCB 3 An3D-Asset &amp;Liability '!AG513</f>
        <v>0</v>
      </c>
      <c r="AH513" s="170">
        <f>'[8]RCB 3 An3D-Asset &amp;Liability '!AH513</f>
        <v>0</v>
      </c>
      <c r="AI513" s="170">
        <f>'[8]RCB 3 An3D-Asset &amp;Liability '!AI513</f>
        <v>0</v>
      </c>
      <c r="AJ513" s="171">
        <f>'[8]RCB 3 An3D-Asset &amp;Liability '!AJ513</f>
        <v>0</v>
      </c>
      <c r="AK513" s="170">
        <f>'[8]RCB 3 An3D-Asset &amp;Liability '!AK513</f>
        <v>0</v>
      </c>
      <c r="AL513" s="170">
        <f>'[8]RCB 3 An3D-Asset &amp;Liability '!AL513</f>
        <v>0</v>
      </c>
      <c r="AM513" s="170">
        <f>'[8]RCB 3 An3D-Asset &amp;Liability '!AM513</f>
        <v>0</v>
      </c>
      <c r="AN513" s="169">
        <f>'[8]RCB 3 An3D-Asset &amp;Liability '!AN513</f>
        <v>0</v>
      </c>
      <c r="AO513" s="170">
        <f>'[8]RCB 3 An3D-Asset &amp;Liability '!AO513</f>
        <v>0</v>
      </c>
      <c r="AP513" s="171">
        <f>'[8]RCB 3 An3D-Asset &amp;Liability '!AP513</f>
        <v>0</v>
      </c>
    </row>
    <row r="514" spans="1:42">
      <c r="A514" s="168">
        <f>'[8]RCB 3 An3D-Asset &amp;Liability '!A514</f>
        <v>0</v>
      </c>
      <c r="B514" s="545">
        <f>'[8]RCB 3 An3D-Asset &amp;Liability '!B514</f>
        <v>0</v>
      </c>
      <c r="C514" s="545">
        <f>'[8]RCB 3 An3D-Asset &amp;Liability '!C514</f>
        <v>0</v>
      </c>
      <c r="D514" s="546">
        <f>'[8]RCB 3 An3D-Asset &amp;Liability '!D514</f>
        <v>0</v>
      </c>
      <c r="E514" s="547">
        <f>'[8]RCB 3 An3D-Asset &amp;Liability '!E514</f>
        <v>0</v>
      </c>
      <c r="F514" s="545">
        <f>'[8]RCB 3 An3D-Asset &amp;Liability '!F514</f>
        <v>0</v>
      </c>
      <c r="G514" s="545">
        <f>'[8]RCB 3 An3D-Asset &amp;Liability '!G514</f>
        <v>0</v>
      </c>
      <c r="H514" s="545">
        <f>'[8]RCB 3 An3D-Asset &amp;Liability '!H514</f>
        <v>0</v>
      </c>
      <c r="I514" s="546">
        <f>'[8]RCB 3 An3D-Asset &amp;Liability '!I514</f>
        <v>0</v>
      </c>
      <c r="J514" s="547">
        <f>'[8]RCB 3 An3D-Asset &amp;Liability '!J514</f>
        <v>0</v>
      </c>
      <c r="K514" s="545">
        <f>'[8]RCB 3 An3D-Asset &amp;Liability '!K514</f>
        <v>0</v>
      </c>
      <c r="L514" s="545">
        <f>'[8]RCB 3 An3D-Asset &amp;Liability '!L514</f>
        <v>0</v>
      </c>
      <c r="M514" s="545">
        <f>'[8]RCB 3 An3D-Asset &amp;Liability '!M514</f>
        <v>0</v>
      </c>
      <c r="N514" s="546">
        <f>'[8]RCB 3 An3D-Asset &amp;Liability '!N514</f>
        <v>0</v>
      </c>
      <c r="O514" s="547">
        <f>'[8]RCB 3 An3D-Asset &amp;Liability '!O514</f>
        <v>0</v>
      </c>
      <c r="P514" s="545">
        <f>'[8]RCB 3 An3D-Asset &amp;Liability '!P514</f>
        <v>0</v>
      </c>
      <c r="Q514" s="546">
        <f>'[8]RCB 3 An3D-Asset &amp;Liability '!Q514</f>
        <v>0</v>
      </c>
      <c r="R514" s="547">
        <f>'[8]RCB 3 An3D-Asset &amp;Liability '!R514</f>
        <v>0</v>
      </c>
      <c r="S514" s="545">
        <f>'[8]RCB 3 An3D-Asset &amp;Liability '!S514</f>
        <v>0</v>
      </c>
      <c r="T514" s="545">
        <f>'[8]RCB 3 An3D-Asset &amp;Liability '!T514</f>
        <v>0</v>
      </c>
      <c r="U514" s="545">
        <f>'[8]RCB 3 An3D-Asset &amp;Liability '!U514</f>
        <v>0</v>
      </c>
      <c r="V514" s="546">
        <f>'[8]RCB 3 An3D-Asset &amp;Liability '!V514</f>
        <v>0</v>
      </c>
      <c r="W514" s="547">
        <f>'[8]RCB 3 An3D-Asset &amp;Liability '!W514</f>
        <v>0</v>
      </c>
      <c r="X514" s="545">
        <f>'[8]RCB 3 An3D-Asset &amp;Liability '!X514</f>
        <v>0</v>
      </c>
      <c r="Y514" s="546">
        <f>'[8]RCB 3 An3D-Asset &amp;Liability '!Y514</f>
        <v>0</v>
      </c>
      <c r="Z514" s="151"/>
      <c r="AA514" s="169">
        <f>'[8]RCB 3 An3D-Asset &amp;Liability '!AA514</f>
        <v>0</v>
      </c>
      <c r="AB514" s="170">
        <f>'[8]RCB 3 An3D-Asset &amp;Liability '!AB514</f>
        <v>0</v>
      </c>
      <c r="AC514" s="171">
        <f>'[8]RCB 3 An3D-Asset &amp;Liability '!AC514</f>
        <v>0</v>
      </c>
      <c r="AD514" s="169">
        <f>'[8]RCB 3 An3D-Asset &amp;Liability '!AD514</f>
        <v>0</v>
      </c>
      <c r="AE514" s="170">
        <f>'[8]RCB 3 An3D-Asset &amp;Liability '!AE514</f>
        <v>0</v>
      </c>
      <c r="AF514" s="170">
        <f>'[8]RCB 3 An3D-Asset &amp;Liability '!AF514</f>
        <v>0</v>
      </c>
      <c r="AG514" s="169">
        <f>'[8]RCB 3 An3D-Asset &amp;Liability '!AG514</f>
        <v>0</v>
      </c>
      <c r="AH514" s="170">
        <f>'[8]RCB 3 An3D-Asset &amp;Liability '!AH514</f>
        <v>0</v>
      </c>
      <c r="AI514" s="170">
        <f>'[8]RCB 3 An3D-Asset &amp;Liability '!AI514</f>
        <v>0</v>
      </c>
      <c r="AJ514" s="171">
        <f>'[8]RCB 3 An3D-Asset &amp;Liability '!AJ514</f>
        <v>0</v>
      </c>
      <c r="AK514" s="170">
        <f>'[8]RCB 3 An3D-Asset &amp;Liability '!AK514</f>
        <v>0</v>
      </c>
      <c r="AL514" s="170">
        <f>'[8]RCB 3 An3D-Asset &amp;Liability '!AL514</f>
        <v>0</v>
      </c>
      <c r="AM514" s="170">
        <f>'[8]RCB 3 An3D-Asset &amp;Liability '!AM514</f>
        <v>0</v>
      </c>
      <c r="AN514" s="169">
        <f>'[8]RCB 3 An3D-Asset &amp;Liability '!AN514</f>
        <v>0</v>
      </c>
      <c r="AO514" s="170">
        <f>'[8]RCB 3 An3D-Asset &amp;Liability '!AO514</f>
        <v>0</v>
      </c>
      <c r="AP514" s="171">
        <f>'[8]RCB 3 An3D-Asset &amp;Liability '!AP514</f>
        <v>0</v>
      </c>
    </row>
    <row r="515" spans="1:42">
      <c r="A515" s="168">
        <f>'[8]RCB 3 An3D-Asset &amp;Liability '!A515</f>
        <v>0</v>
      </c>
      <c r="B515" s="545">
        <f>'[8]RCB 3 An3D-Asset &amp;Liability '!B515</f>
        <v>0</v>
      </c>
      <c r="C515" s="545">
        <f>'[8]RCB 3 An3D-Asset &amp;Liability '!C515</f>
        <v>0</v>
      </c>
      <c r="D515" s="546">
        <f>'[8]RCB 3 An3D-Asset &amp;Liability '!D515</f>
        <v>0</v>
      </c>
      <c r="E515" s="547">
        <f>'[8]RCB 3 An3D-Asset &amp;Liability '!E515</f>
        <v>0</v>
      </c>
      <c r="F515" s="545">
        <f>'[8]RCB 3 An3D-Asset &amp;Liability '!F515</f>
        <v>0</v>
      </c>
      <c r="G515" s="545">
        <f>'[8]RCB 3 An3D-Asset &amp;Liability '!G515</f>
        <v>0</v>
      </c>
      <c r="H515" s="545">
        <f>'[8]RCB 3 An3D-Asset &amp;Liability '!H515</f>
        <v>0</v>
      </c>
      <c r="I515" s="546">
        <f>'[8]RCB 3 An3D-Asset &amp;Liability '!I515</f>
        <v>0</v>
      </c>
      <c r="J515" s="547">
        <f>'[8]RCB 3 An3D-Asset &amp;Liability '!J515</f>
        <v>0</v>
      </c>
      <c r="K515" s="545">
        <f>'[8]RCB 3 An3D-Asset &amp;Liability '!K515</f>
        <v>0</v>
      </c>
      <c r="L515" s="545">
        <f>'[8]RCB 3 An3D-Asset &amp;Liability '!L515</f>
        <v>0</v>
      </c>
      <c r="M515" s="545">
        <f>'[8]RCB 3 An3D-Asset &amp;Liability '!M515</f>
        <v>0</v>
      </c>
      <c r="N515" s="546">
        <f>'[8]RCB 3 An3D-Asset &amp;Liability '!N515</f>
        <v>0</v>
      </c>
      <c r="O515" s="547">
        <f>'[8]RCB 3 An3D-Asset &amp;Liability '!O515</f>
        <v>0</v>
      </c>
      <c r="P515" s="545">
        <f>'[8]RCB 3 An3D-Asset &amp;Liability '!P515</f>
        <v>0</v>
      </c>
      <c r="Q515" s="546">
        <f>'[8]RCB 3 An3D-Asset &amp;Liability '!Q515</f>
        <v>0</v>
      </c>
      <c r="R515" s="547">
        <f>'[8]RCB 3 An3D-Asset &amp;Liability '!R515</f>
        <v>0</v>
      </c>
      <c r="S515" s="545">
        <f>'[8]RCB 3 An3D-Asset &amp;Liability '!S515</f>
        <v>0</v>
      </c>
      <c r="T515" s="545">
        <f>'[8]RCB 3 An3D-Asset &amp;Liability '!T515</f>
        <v>0</v>
      </c>
      <c r="U515" s="545">
        <f>'[8]RCB 3 An3D-Asset &amp;Liability '!U515</f>
        <v>0</v>
      </c>
      <c r="V515" s="546">
        <f>'[8]RCB 3 An3D-Asset &amp;Liability '!V515</f>
        <v>0</v>
      </c>
      <c r="W515" s="547">
        <f>'[8]RCB 3 An3D-Asset &amp;Liability '!W515</f>
        <v>0</v>
      </c>
      <c r="X515" s="545">
        <f>'[8]RCB 3 An3D-Asset &amp;Liability '!X515</f>
        <v>0</v>
      </c>
      <c r="Y515" s="546">
        <f>'[8]RCB 3 An3D-Asset &amp;Liability '!Y515</f>
        <v>0</v>
      </c>
      <c r="Z515" s="151"/>
      <c r="AA515" s="169">
        <f>'[8]RCB 3 An3D-Asset &amp;Liability '!AA515</f>
        <v>0</v>
      </c>
      <c r="AB515" s="170">
        <f>'[8]RCB 3 An3D-Asset &amp;Liability '!AB515</f>
        <v>0</v>
      </c>
      <c r="AC515" s="171">
        <f>'[8]RCB 3 An3D-Asset &amp;Liability '!AC515</f>
        <v>0</v>
      </c>
      <c r="AD515" s="169">
        <f>'[8]RCB 3 An3D-Asset &amp;Liability '!AD515</f>
        <v>0</v>
      </c>
      <c r="AE515" s="170">
        <f>'[8]RCB 3 An3D-Asset &amp;Liability '!AE515</f>
        <v>0</v>
      </c>
      <c r="AF515" s="170">
        <f>'[8]RCB 3 An3D-Asset &amp;Liability '!AF515</f>
        <v>0</v>
      </c>
      <c r="AG515" s="169">
        <f>'[8]RCB 3 An3D-Asset &amp;Liability '!AG515</f>
        <v>0</v>
      </c>
      <c r="AH515" s="170">
        <f>'[8]RCB 3 An3D-Asset &amp;Liability '!AH515</f>
        <v>0</v>
      </c>
      <c r="AI515" s="170">
        <f>'[8]RCB 3 An3D-Asset &amp;Liability '!AI515</f>
        <v>0</v>
      </c>
      <c r="AJ515" s="171">
        <f>'[8]RCB 3 An3D-Asset &amp;Liability '!AJ515</f>
        <v>0</v>
      </c>
      <c r="AK515" s="170">
        <f>'[8]RCB 3 An3D-Asset &amp;Liability '!AK515</f>
        <v>0</v>
      </c>
      <c r="AL515" s="170">
        <f>'[8]RCB 3 An3D-Asset &amp;Liability '!AL515</f>
        <v>0</v>
      </c>
      <c r="AM515" s="170">
        <f>'[8]RCB 3 An3D-Asset &amp;Liability '!AM515</f>
        <v>0</v>
      </c>
      <c r="AN515" s="169">
        <f>'[8]RCB 3 An3D-Asset &amp;Liability '!AN515</f>
        <v>0</v>
      </c>
      <c r="AO515" s="170">
        <f>'[8]RCB 3 An3D-Asset &amp;Liability '!AO515</f>
        <v>0</v>
      </c>
      <c r="AP515" s="171">
        <f>'[8]RCB 3 An3D-Asset &amp;Liability '!AP515</f>
        <v>0</v>
      </c>
    </row>
    <row r="516" spans="1:42">
      <c r="A516" s="168">
        <f>'[8]RCB 3 An3D-Asset &amp;Liability '!A516</f>
        <v>0</v>
      </c>
      <c r="B516" s="545">
        <f>'[8]RCB 3 An3D-Asset &amp;Liability '!B516</f>
        <v>0</v>
      </c>
      <c r="C516" s="545">
        <f>'[8]RCB 3 An3D-Asset &amp;Liability '!C516</f>
        <v>0</v>
      </c>
      <c r="D516" s="546">
        <f>'[8]RCB 3 An3D-Asset &amp;Liability '!D516</f>
        <v>0</v>
      </c>
      <c r="E516" s="547">
        <f>'[8]RCB 3 An3D-Asset &amp;Liability '!E516</f>
        <v>0</v>
      </c>
      <c r="F516" s="545">
        <f>'[8]RCB 3 An3D-Asset &amp;Liability '!F516</f>
        <v>0</v>
      </c>
      <c r="G516" s="545">
        <f>'[8]RCB 3 An3D-Asset &amp;Liability '!G516</f>
        <v>0</v>
      </c>
      <c r="H516" s="545">
        <f>'[8]RCB 3 An3D-Asset &amp;Liability '!H516</f>
        <v>0</v>
      </c>
      <c r="I516" s="546">
        <f>'[8]RCB 3 An3D-Asset &amp;Liability '!I516</f>
        <v>0</v>
      </c>
      <c r="J516" s="547">
        <f>'[8]RCB 3 An3D-Asset &amp;Liability '!J516</f>
        <v>0</v>
      </c>
      <c r="K516" s="545">
        <f>'[8]RCB 3 An3D-Asset &amp;Liability '!K516</f>
        <v>0</v>
      </c>
      <c r="L516" s="545">
        <f>'[8]RCB 3 An3D-Asset &amp;Liability '!L516</f>
        <v>0</v>
      </c>
      <c r="M516" s="545">
        <f>'[8]RCB 3 An3D-Asset &amp;Liability '!M516</f>
        <v>0</v>
      </c>
      <c r="N516" s="546">
        <f>'[8]RCB 3 An3D-Asset &amp;Liability '!N516</f>
        <v>0</v>
      </c>
      <c r="O516" s="547">
        <f>'[8]RCB 3 An3D-Asset &amp;Liability '!O516</f>
        <v>0</v>
      </c>
      <c r="P516" s="545">
        <f>'[8]RCB 3 An3D-Asset &amp;Liability '!P516</f>
        <v>0</v>
      </c>
      <c r="Q516" s="546">
        <f>'[8]RCB 3 An3D-Asset &amp;Liability '!Q516</f>
        <v>0</v>
      </c>
      <c r="R516" s="547">
        <f>'[8]RCB 3 An3D-Asset &amp;Liability '!R516</f>
        <v>0</v>
      </c>
      <c r="S516" s="545">
        <f>'[8]RCB 3 An3D-Asset &amp;Liability '!S516</f>
        <v>0</v>
      </c>
      <c r="T516" s="545">
        <f>'[8]RCB 3 An3D-Asset &amp;Liability '!T516</f>
        <v>0</v>
      </c>
      <c r="U516" s="545">
        <f>'[8]RCB 3 An3D-Asset &amp;Liability '!U516</f>
        <v>0</v>
      </c>
      <c r="V516" s="546">
        <f>'[8]RCB 3 An3D-Asset &amp;Liability '!V516</f>
        <v>0</v>
      </c>
      <c r="W516" s="547">
        <f>'[8]RCB 3 An3D-Asset &amp;Liability '!W516</f>
        <v>0</v>
      </c>
      <c r="X516" s="545">
        <f>'[8]RCB 3 An3D-Asset &amp;Liability '!X516</f>
        <v>0</v>
      </c>
      <c r="Y516" s="546">
        <f>'[8]RCB 3 An3D-Asset &amp;Liability '!Y516</f>
        <v>0</v>
      </c>
      <c r="Z516" s="151"/>
      <c r="AA516" s="169">
        <f>'[8]RCB 3 An3D-Asset &amp;Liability '!AA516</f>
        <v>0</v>
      </c>
      <c r="AB516" s="170">
        <f>'[8]RCB 3 An3D-Asset &amp;Liability '!AB516</f>
        <v>0</v>
      </c>
      <c r="AC516" s="171">
        <f>'[8]RCB 3 An3D-Asset &amp;Liability '!AC516</f>
        <v>0</v>
      </c>
      <c r="AD516" s="169">
        <f>'[8]RCB 3 An3D-Asset &amp;Liability '!AD516</f>
        <v>0</v>
      </c>
      <c r="AE516" s="170">
        <f>'[8]RCB 3 An3D-Asset &amp;Liability '!AE516</f>
        <v>0</v>
      </c>
      <c r="AF516" s="170">
        <f>'[8]RCB 3 An3D-Asset &amp;Liability '!AF516</f>
        <v>0</v>
      </c>
      <c r="AG516" s="169">
        <f>'[8]RCB 3 An3D-Asset &amp;Liability '!AG516</f>
        <v>0</v>
      </c>
      <c r="AH516" s="170">
        <f>'[8]RCB 3 An3D-Asset &amp;Liability '!AH516</f>
        <v>0</v>
      </c>
      <c r="AI516" s="170">
        <f>'[8]RCB 3 An3D-Asset &amp;Liability '!AI516</f>
        <v>0</v>
      </c>
      <c r="AJ516" s="171">
        <f>'[8]RCB 3 An3D-Asset &amp;Liability '!AJ516</f>
        <v>0</v>
      </c>
      <c r="AK516" s="170">
        <f>'[8]RCB 3 An3D-Asset &amp;Liability '!AK516</f>
        <v>0</v>
      </c>
      <c r="AL516" s="170">
        <f>'[8]RCB 3 An3D-Asset &amp;Liability '!AL516</f>
        <v>0</v>
      </c>
      <c r="AM516" s="170">
        <f>'[8]RCB 3 An3D-Asset &amp;Liability '!AM516</f>
        <v>0</v>
      </c>
      <c r="AN516" s="169">
        <f>'[8]RCB 3 An3D-Asset &amp;Liability '!AN516</f>
        <v>0</v>
      </c>
      <c r="AO516" s="170">
        <f>'[8]RCB 3 An3D-Asset &amp;Liability '!AO516</f>
        <v>0</v>
      </c>
      <c r="AP516" s="171">
        <f>'[8]RCB 3 An3D-Asset &amp;Liability '!AP516</f>
        <v>0</v>
      </c>
    </row>
    <row r="517" spans="1:42">
      <c r="A517" s="168">
        <f>'[8]RCB 3 An3D-Asset &amp;Liability '!A517</f>
        <v>0</v>
      </c>
      <c r="B517" s="545">
        <f>'[8]RCB 3 An3D-Asset &amp;Liability '!B517</f>
        <v>0</v>
      </c>
      <c r="C517" s="545">
        <f>'[8]RCB 3 An3D-Asset &amp;Liability '!C517</f>
        <v>0</v>
      </c>
      <c r="D517" s="546">
        <f>'[8]RCB 3 An3D-Asset &amp;Liability '!D517</f>
        <v>0</v>
      </c>
      <c r="E517" s="547">
        <f>'[8]RCB 3 An3D-Asset &amp;Liability '!E517</f>
        <v>0</v>
      </c>
      <c r="F517" s="545">
        <f>'[8]RCB 3 An3D-Asset &amp;Liability '!F517</f>
        <v>0</v>
      </c>
      <c r="G517" s="545">
        <f>'[8]RCB 3 An3D-Asset &amp;Liability '!G517</f>
        <v>0</v>
      </c>
      <c r="H517" s="545">
        <f>'[8]RCB 3 An3D-Asset &amp;Liability '!H517</f>
        <v>0</v>
      </c>
      <c r="I517" s="546">
        <f>'[8]RCB 3 An3D-Asset &amp;Liability '!I517</f>
        <v>0</v>
      </c>
      <c r="J517" s="547">
        <f>'[8]RCB 3 An3D-Asset &amp;Liability '!J517</f>
        <v>0</v>
      </c>
      <c r="K517" s="545">
        <f>'[8]RCB 3 An3D-Asset &amp;Liability '!K517</f>
        <v>0</v>
      </c>
      <c r="L517" s="545">
        <f>'[8]RCB 3 An3D-Asset &amp;Liability '!L517</f>
        <v>0</v>
      </c>
      <c r="M517" s="545">
        <f>'[8]RCB 3 An3D-Asset &amp;Liability '!M517</f>
        <v>0</v>
      </c>
      <c r="N517" s="546">
        <f>'[8]RCB 3 An3D-Asset &amp;Liability '!N517</f>
        <v>0</v>
      </c>
      <c r="O517" s="547">
        <f>'[8]RCB 3 An3D-Asset &amp;Liability '!O517</f>
        <v>0</v>
      </c>
      <c r="P517" s="545">
        <f>'[8]RCB 3 An3D-Asset &amp;Liability '!P517</f>
        <v>0</v>
      </c>
      <c r="Q517" s="546">
        <f>'[8]RCB 3 An3D-Asset &amp;Liability '!Q517</f>
        <v>0</v>
      </c>
      <c r="R517" s="547">
        <f>'[8]RCB 3 An3D-Asset &amp;Liability '!R517</f>
        <v>0</v>
      </c>
      <c r="S517" s="545">
        <f>'[8]RCB 3 An3D-Asset &amp;Liability '!S517</f>
        <v>0</v>
      </c>
      <c r="T517" s="545">
        <f>'[8]RCB 3 An3D-Asset &amp;Liability '!T517</f>
        <v>0</v>
      </c>
      <c r="U517" s="545">
        <f>'[8]RCB 3 An3D-Asset &amp;Liability '!U517</f>
        <v>0</v>
      </c>
      <c r="V517" s="546">
        <f>'[8]RCB 3 An3D-Asset &amp;Liability '!V517</f>
        <v>0</v>
      </c>
      <c r="W517" s="547">
        <f>'[8]RCB 3 An3D-Asset &amp;Liability '!W517</f>
        <v>0</v>
      </c>
      <c r="X517" s="545">
        <f>'[8]RCB 3 An3D-Asset &amp;Liability '!X517</f>
        <v>0</v>
      </c>
      <c r="Y517" s="546">
        <f>'[8]RCB 3 An3D-Asset &amp;Liability '!Y517</f>
        <v>0</v>
      </c>
      <c r="Z517" s="151"/>
      <c r="AA517" s="169">
        <f>'[8]RCB 3 An3D-Asset &amp;Liability '!AA517</f>
        <v>0</v>
      </c>
      <c r="AB517" s="170">
        <f>'[8]RCB 3 An3D-Asset &amp;Liability '!AB517</f>
        <v>0</v>
      </c>
      <c r="AC517" s="171">
        <f>'[8]RCB 3 An3D-Asset &amp;Liability '!AC517</f>
        <v>0</v>
      </c>
      <c r="AD517" s="169">
        <f>'[8]RCB 3 An3D-Asset &amp;Liability '!AD517</f>
        <v>0</v>
      </c>
      <c r="AE517" s="170">
        <f>'[8]RCB 3 An3D-Asset &amp;Liability '!AE517</f>
        <v>0</v>
      </c>
      <c r="AF517" s="170">
        <f>'[8]RCB 3 An3D-Asset &amp;Liability '!AF517</f>
        <v>0</v>
      </c>
      <c r="AG517" s="169">
        <f>'[8]RCB 3 An3D-Asset &amp;Liability '!AG517</f>
        <v>0</v>
      </c>
      <c r="AH517" s="170">
        <f>'[8]RCB 3 An3D-Asset &amp;Liability '!AH517</f>
        <v>0</v>
      </c>
      <c r="AI517" s="170">
        <f>'[8]RCB 3 An3D-Asset &amp;Liability '!AI517</f>
        <v>0</v>
      </c>
      <c r="AJ517" s="171">
        <f>'[8]RCB 3 An3D-Asset &amp;Liability '!AJ517</f>
        <v>0</v>
      </c>
      <c r="AK517" s="170">
        <f>'[8]RCB 3 An3D-Asset &amp;Liability '!AK517</f>
        <v>0</v>
      </c>
      <c r="AL517" s="170">
        <f>'[8]RCB 3 An3D-Asset &amp;Liability '!AL517</f>
        <v>0</v>
      </c>
      <c r="AM517" s="170">
        <f>'[8]RCB 3 An3D-Asset &amp;Liability '!AM517</f>
        <v>0</v>
      </c>
      <c r="AN517" s="169">
        <f>'[8]RCB 3 An3D-Asset &amp;Liability '!AN517</f>
        <v>0</v>
      </c>
      <c r="AO517" s="170">
        <f>'[8]RCB 3 An3D-Asset &amp;Liability '!AO517</f>
        <v>0</v>
      </c>
      <c r="AP517" s="171">
        <f>'[8]RCB 3 An3D-Asset &amp;Liability '!AP517</f>
        <v>0</v>
      </c>
    </row>
    <row r="518" spans="1:42">
      <c r="A518" s="168">
        <f>'[8]RCB 3 An3D-Asset &amp;Liability '!A518</f>
        <v>0</v>
      </c>
      <c r="B518" s="545">
        <f>'[8]RCB 3 An3D-Asset &amp;Liability '!B518</f>
        <v>0</v>
      </c>
      <c r="C518" s="545">
        <f>'[8]RCB 3 An3D-Asset &amp;Liability '!C518</f>
        <v>0</v>
      </c>
      <c r="D518" s="546">
        <f>'[8]RCB 3 An3D-Asset &amp;Liability '!D518</f>
        <v>0</v>
      </c>
      <c r="E518" s="547">
        <f>'[8]RCB 3 An3D-Asset &amp;Liability '!E518</f>
        <v>0</v>
      </c>
      <c r="F518" s="545">
        <f>'[8]RCB 3 An3D-Asset &amp;Liability '!F518</f>
        <v>0</v>
      </c>
      <c r="G518" s="545">
        <f>'[8]RCB 3 An3D-Asset &amp;Liability '!G518</f>
        <v>0</v>
      </c>
      <c r="H518" s="545">
        <f>'[8]RCB 3 An3D-Asset &amp;Liability '!H518</f>
        <v>0</v>
      </c>
      <c r="I518" s="546">
        <f>'[8]RCB 3 An3D-Asset &amp;Liability '!I518</f>
        <v>0</v>
      </c>
      <c r="J518" s="547">
        <f>'[8]RCB 3 An3D-Asset &amp;Liability '!J518</f>
        <v>0</v>
      </c>
      <c r="K518" s="545">
        <f>'[8]RCB 3 An3D-Asset &amp;Liability '!K518</f>
        <v>0</v>
      </c>
      <c r="L518" s="545">
        <f>'[8]RCB 3 An3D-Asset &amp;Liability '!L518</f>
        <v>0</v>
      </c>
      <c r="M518" s="545">
        <f>'[8]RCB 3 An3D-Asset &amp;Liability '!M518</f>
        <v>0</v>
      </c>
      <c r="N518" s="546">
        <f>'[8]RCB 3 An3D-Asset &amp;Liability '!N518</f>
        <v>0</v>
      </c>
      <c r="O518" s="547">
        <f>'[8]RCB 3 An3D-Asset &amp;Liability '!O518</f>
        <v>0</v>
      </c>
      <c r="P518" s="545">
        <f>'[8]RCB 3 An3D-Asset &amp;Liability '!P518</f>
        <v>0</v>
      </c>
      <c r="Q518" s="546">
        <f>'[8]RCB 3 An3D-Asset &amp;Liability '!Q518</f>
        <v>0</v>
      </c>
      <c r="R518" s="547">
        <f>'[8]RCB 3 An3D-Asset &amp;Liability '!R518</f>
        <v>0</v>
      </c>
      <c r="S518" s="545">
        <f>'[8]RCB 3 An3D-Asset &amp;Liability '!S518</f>
        <v>0</v>
      </c>
      <c r="T518" s="545">
        <f>'[8]RCB 3 An3D-Asset &amp;Liability '!T518</f>
        <v>0</v>
      </c>
      <c r="U518" s="545">
        <f>'[8]RCB 3 An3D-Asset &amp;Liability '!U518</f>
        <v>0</v>
      </c>
      <c r="V518" s="546">
        <f>'[8]RCB 3 An3D-Asset &amp;Liability '!V518</f>
        <v>0</v>
      </c>
      <c r="W518" s="547">
        <f>'[8]RCB 3 An3D-Asset &amp;Liability '!W518</f>
        <v>0</v>
      </c>
      <c r="X518" s="545">
        <f>'[8]RCB 3 An3D-Asset &amp;Liability '!X518</f>
        <v>0</v>
      </c>
      <c r="Y518" s="546">
        <f>'[8]RCB 3 An3D-Asset &amp;Liability '!Y518</f>
        <v>0</v>
      </c>
      <c r="Z518" s="151"/>
      <c r="AA518" s="169">
        <f>'[8]RCB 3 An3D-Asset &amp;Liability '!AA518</f>
        <v>0</v>
      </c>
      <c r="AB518" s="170">
        <f>'[8]RCB 3 An3D-Asset &amp;Liability '!AB518</f>
        <v>0</v>
      </c>
      <c r="AC518" s="171">
        <f>'[8]RCB 3 An3D-Asset &amp;Liability '!AC518</f>
        <v>0</v>
      </c>
      <c r="AD518" s="169">
        <f>'[8]RCB 3 An3D-Asset &amp;Liability '!AD518</f>
        <v>0</v>
      </c>
      <c r="AE518" s="170">
        <f>'[8]RCB 3 An3D-Asset &amp;Liability '!AE518</f>
        <v>0</v>
      </c>
      <c r="AF518" s="170">
        <f>'[8]RCB 3 An3D-Asset &amp;Liability '!AF518</f>
        <v>0</v>
      </c>
      <c r="AG518" s="169">
        <f>'[8]RCB 3 An3D-Asset &amp;Liability '!AG518</f>
        <v>0</v>
      </c>
      <c r="AH518" s="170">
        <f>'[8]RCB 3 An3D-Asset &amp;Liability '!AH518</f>
        <v>0</v>
      </c>
      <c r="AI518" s="170">
        <f>'[8]RCB 3 An3D-Asset &amp;Liability '!AI518</f>
        <v>0</v>
      </c>
      <c r="AJ518" s="171">
        <f>'[8]RCB 3 An3D-Asset &amp;Liability '!AJ518</f>
        <v>0</v>
      </c>
      <c r="AK518" s="170">
        <f>'[8]RCB 3 An3D-Asset &amp;Liability '!AK518</f>
        <v>0</v>
      </c>
      <c r="AL518" s="170">
        <f>'[8]RCB 3 An3D-Asset &amp;Liability '!AL518</f>
        <v>0</v>
      </c>
      <c r="AM518" s="170">
        <f>'[8]RCB 3 An3D-Asset &amp;Liability '!AM518</f>
        <v>0</v>
      </c>
      <c r="AN518" s="169">
        <f>'[8]RCB 3 An3D-Asset &amp;Liability '!AN518</f>
        <v>0</v>
      </c>
      <c r="AO518" s="170">
        <f>'[8]RCB 3 An3D-Asset &amp;Liability '!AO518</f>
        <v>0</v>
      </c>
      <c r="AP518" s="171">
        <f>'[8]RCB 3 An3D-Asset &amp;Liability '!AP518</f>
        <v>0</v>
      </c>
    </row>
    <row r="519" spans="1:42">
      <c r="A519" s="168">
        <f>'[8]RCB 3 An3D-Asset &amp;Liability '!A519</f>
        <v>0</v>
      </c>
      <c r="B519" s="545">
        <f>'[8]RCB 3 An3D-Asset &amp;Liability '!B519</f>
        <v>0</v>
      </c>
      <c r="C519" s="545">
        <f>'[8]RCB 3 An3D-Asset &amp;Liability '!C519</f>
        <v>0</v>
      </c>
      <c r="D519" s="546">
        <f>'[8]RCB 3 An3D-Asset &amp;Liability '!D519</f>
        <v>0</v>
      </c>
      <c r="E519" s="547">
        <f>'[8]RCB 3 An3D-Asset &amp;Liability '!E519</f>
        <v>0</v>
      </c>
      <c r="F519" s="545">
        <f>'[8]RCB 3 An3D-Asset &amp;Liability '!F519</f>
        <v>0</v>
      </c>
      <c r="G519" s="545">
        <f>'[8]RCB 3 An3D-Asset &amp;Liability '!G519</f>
        <v>0</v>
      </c>
      <c r="H519" s="545">
        <f>'[8]RCB 3 An3D-Asset &amp;Liability '!H519</f>
        <v>0</v>
      </c>
      <c r="I519" s="546">
        <f>'[8]RCB 3 An3D-Asset &amp;Liability '!I519</f>
        <v>0</v>
      </c>
      <c r="J519" s="547">
        <f>'[8]RCB 3 An3D-Asset &amp;Liability '!J519</f>
        <v>0</v>
      </c>
      <c r="K519" s="545">
        <f>'[8]RCB 3 An3D-Asset &amp;Liability '!K519</f>
        <v>0</v>
      </c>
      <c r="L519" s="545">
        <f>'[8]RCB 3 An3D-Asset &amp;Liability '!L519</f>
        <v>0</v>
      </c>
      <c r="M519" s="545">
        <f>'[8]RCB 3 An3D-Asset &amp;Liability '!M519</f>
        <v>0</v>
      </c>
      <c r="N519" s="546">
        <f>'[8]RCB 3 An3D-Asset &amp;Liability '!N519</f>
        <v>0</v>
      </c>
      <c r="O519" s="547">
        <f>'[8]RCB 3 An3D-Asset &amp;Liability '!O519</f>
        <v>0</v>
      </c>
      <c r="P519" s="545">
        <f>'[8]RCB 3 An3D-Asset &amp;Liability '!P519</f>
        <v>0</v>
      </c>
      <c r="Q519" s="546">
        <f>'[8]RCB 3 An3D-Asset &amp;Liability '!Q519</f>
        <v>0</v>
      </c>
      <c r="R519" s="547">
        <f>'[8]RCB 3 An3D-Asset &amp;Liability '!R519</f>
        <v>0</v>
      </c>
      <c r="S519" s="545">
        <f>'[8]RCB 3 An3D-Asset &amp;Liability '!S519</f>
        <v>0</v>
      </c>
      <c r="T519" s="545">
        <f>'[8]RCB 3 An3D-Asset &amp;Liability '!T519</f>
        <v>0</v>
      </c>
      <c r="U519" s="545">
        <f>'[8]RCB 3 An3D-Asset &amp;Liability '!U519</f>
        <v>0</v>
      </c>
      <c r="V519" s="546">
        <f>'[8]RCB 3 An3D-Asset &amp;Liability '!V519</f>
        <v>0</v>
      </c>
      <c r="W519" s="547">
        <f>'[8]RCB 3 An3D-Asset &amp;Liability '!W519</f>
        <v>0</v>
      </c>
      <c r="X519" s="545">
        <f>'[8]RCB 3 An3D-Asset &amp;Liability '!X519</f>
        <v>0</v>
      </c>
      <c r="Y519" s="546">
        <f>'[8]RCB 3 An3D-Asset &amp;Liability '!Y519</f>
        <v>0</v>
      </c>
      <c r="Z519" s="151"/>
      <c r="AA519" s="169">
        <f>'[8]RCB 3 An3D-Asset &amp;Liability '!AA519</f>
        <v>0</v>
      </c>
      <c r="AB519" s="170">
        <f>'[8]RCB 3 An3D-Asset &amp;Liability '!AB519</f>
        <v>0</v>
      </c>
      <c r="AC519" s="171">
        <f>'[8]RCB 3 An3D-Asset &amp;Liability '!AC519</f>
        <v>0</v>
      </c>
      <c r="AD519" s="169">
        <f>'[8]RCB 3 An3D-Asset &amp;Liability '!AD519</f>
        <v>0</v>
      </c>
      <c r="AE519" s="170">
        <f>'[8]RCB 3 An3D-Asset &amp;Liability '!AE519</f>
        <v>0</v>
      </c>
      <c r="AF519" s="170">
        <f>'[8]RCB 3 An3D-Asset &amp;Liability '!AF519</f>
        <v>0</v>
      </c>
      <c r="AG519" s="169">
        <f>'[8]RCB 3 An3D-Asset &amp;Liability '!AG519</f>
        <v>0</v>
      </c>
      <c r="AH519" s="170">
        <f>'[8]RCB 3 An3D-Asset &amp;Liability '!AH519</f>
        <v>0</v>
      </c>
      <c r="AI519" s="170">
        <f>'[8]RCB 3 An3D-Asset &amp;Liability '!AI519</f>
        <v>0</v>
      </c>
      <c r="AJ519" s="171">
        <f>'[8]RCB 3 An3D-Asset &amp;Liability '!AJ519</f>
        <v>0</v>
      </c>
      <c r="AK519" s="170">
        <f>'[8]RCB 3 An3D-Asset &amp;Liability '!AK519</f>
        <v>0</v>
      </c>
      <c r="AL519" s="170">
        <f>'[8]RCB 3 An3D-Asset &amp;Liability '!AL519</f>
        <v>0</v>
      </c>
      <c r="AM519" s="170">
        <f>'[8]RCB 3 An3D-Asset &amp;Liability '!AM519</f>
        <v>0</v>
      </c>
      <c r="AN519" s="169">
        <f>'[8]RCB 3 An3D-Asset &amp;Liability '!AN519</f>
        <v>0</v>
      </c>
      <c r="AO519" s="170">
        <f>'[8]RCB 3 An3D-Asset &amp;Liability '!AO519</f>
        <v>0</v>
      </c>
      <c r="AP519" s="171">
        <f>'[8]RCB 3 An3D-Asset &amp;Liability '!AP519</f>
        <v>0</v>
      </c>
    </row>
    <row r="520" spans="1:42">
      <c r="A520" s="168">
        <f>'[8]RCB 3 An3D-Asset &amp;Liability '!A520</f>
        <v>0</v>
      </c>
      <c r="B520" s="545">
        <f>'[8]RCB 3 An3D-Asset &amp;Liability '!B520</f>
        <v>0</v>
      </c>
      <c r="C520" s="545">
        <f>'[8]RCB 3 An3D-Asset &amp;Liability '!C520</f>
        <v>0</v>
      </c>
      <c r="D520" s="546">
        <f>'[8]RCB 3 An3D-Asset &amp;Liability '!D520</f>
        <v>0</v>
      </c>
      <c r="E520" s="547">
        <f>'[8]RCB 3 An3D-Asset &amp;Liability '!E520</f>
        <v>0</v>
      </c>
      <c r="F520" s="545">
        <f>'[8]RCB 3 An3D-Asset &amp;Liability '!F520</f>
        <v>0</v>
      </c>
      <c r="G520" s="545">
        <f>'[8]RCB 3 An3D-Asset &amp;Liability '!G520</f>
        <v>0</v>
      </c>
      <c r="H520" s="545">
        <f>'[8]RCB 3 An3D-Asset &amp;Liability '!H520</f>
        <v>0</v>
      </c>
      <c r="I520" s="546">
        <f>'[8]RCB 3 An3D-Asset &amp;Liability '!I520</f>
        <v>0</v>
      </c>
      <c r="J520" s="547">
        <f>'[8]RCB 3 An3D-Asset &amp;Liability '!J520</f>
        <v>0</v>
      </c>
      <c r="K520" s="545">
        <f>'[8]RCB 3 An3D-Asset &amp;Liability '!K520</f>
        <v>0</v>
      </c>
      <c r="L520" s="545">
        <f>'[8]RCB 3 An3D-Asset &amp;Liability '!L520</f>
        <v>0</v>
      </c>
      <c r="M520" s="545">
        <f>'[8]RCB 3 An3D-Asset &amp;Liability '!M520</f>
        <v>0</v>
      </c>
      <c r="N520" s="546">
        <f>'[8]RCB 3 An3D-Asset &amp;Liability '!N520</f>
        <v>0</v>
      </c>
      <c r="O520" s="547">
        <f>'[8]RCB 3 An3D-Asset &amp;Liability '!O520</f>
        <v>0</v>
      </c>
      <c r="P520" s="545">
        <f>'[8]RCB 3 An3D-Asset &amp;Liability '!P520</f>
        <v>0</v>
      </c>
      <c r="Q520" s="546">
        <f>'[8]RCB 3 An3D-Asset &amp;Liability '!Q520</f>
        <v>0</v>
      </c>
      <c r="R520" s="547">
        <f>'[8]RCB 3 An3D-Asset &amp;Liability '!R520</f>
        <v>0</v>
      </c>
      <c r="S520" s="545">
        <f>'[8]RCB 3 An3D-Asset &amp;Liability '!S520</f>
        <v>0</v>
      </c>
      <c r="T520" s="545">
        <f>'[8]RCB 3 An3D-Asset &amp;Liability '!T520</f>
        <v>0</v>
      </c>
      <c r="U520" s="545">
        <f>'[8]RCB 3 An3D-Asset &amp;Liability '!U520</f>
        <v>0</v>
      </c>
      <c r="V520" s="546">
        <f>'[8]RCB 3 An3D-Asset &amp;Liability '!V520</f>
        <v>0</v>
      </c>
      <c r="W520" s="547">
        <f>'[8]RCB 3 An3D-Asset &amp;Liability '!W520</f>
        <v>0</v>
      </c>
      <c r="X520" s="545">
        <f>'[8]RCB 3 An3D-Asset &amp;Liability '!X520</f>
        <v>0</v>
      </c>
      <c r="Y520" s="546">
        <f>'[8]RCB 3 An3D-Asset &amp;Liability '!Y520</f>
        <v>0</v>
      </c>
      <c r="Z520" s="151"/>
      <c r="AA520" s="169">
        <f>'[8]RCB 3 An3D-Asset &amp;Liability '!AA520</f>
        <v>0</v>
      </c>
      <c r="AB520" s="170">
        <f>'[8]RCB 3 An3D-Asset &amp;Liability '!AB520</f>
        <v>0</v>
      </c>
      <c r="AC520" s="171">
        <f>'[8]RCB 3 An3D-Asset &amp;Liability '!AC520</f>
        <v>0</v>
      </c>
      <c r="AD520" s="169">
        <f>'[8]RCB 3 An3D-Asset &amp;Liability '!AD520</f>
        <v>0</v>
      </c>
      <c r="AE520" s="170">
        <f>'[8]RCB 3 An3D-Asset &amp;Liability '!AE520</f>
        <v>0</v>
      </c>
      <c r="AF520" s="170">
        <f>'[8]RCB 3 An3D-Asset &amp;Liability '!AF520</f>
        <v>0</v>
      </c>
      <c r="AG520" s="169">
        <f>'[8]RCB 3 An3D-Asset &amp;Liability '!AG520</f>
        <v>0</v>
      </c>
      <c r="AH520" s="170">
        <f>'[8]RCB 3 An3D-Asset &amp;Liability '!AH520</f>
        <v>0</v>
      </c>
      <c r="AI520" s="170">
        <f>'[8]RCB 3 An3D-Asset &amp;Liability '!AI520</f>
        <v>0</v>
      </c>
      <c r="AJ520" s="171">
        <f>'[8]RCB 3 An3D-Asset &amp;Liability '!AJ520</f>
        <v>0</v>
      </c>
      <c r="AK520" s="170">
        <f>'[8]RCB 3 An3D-Asset &amp;Liability '!AK520</f>
        <v>0</v>
      </c>
      <c r="AL520" s="170">
        <f>'[8]RCB 3 An3D-Asset &amp;Liability '!AL520</f>
        <v>0</v>
      </c>
      <c r="AM520" s="170">
        <f>'[8]RCB 3 An3D-Asset &amp;Liability '!AM520</f>
        <v>0</v>
      </c>
      <c r="AN520" s="169">
        <f>'[8]RCB 3 An3D-Asset &amp;Liability '!AN520</f>
        <v>0</v>
      </c>
      <c r="AO520" s="170">
        <f>'[8]RCB 3 An3D-Asset &amp;Liability '!AO520</f>
        <v>0</v>
      </c>
      <c r="AP520" s="171">
        <f>'[8]RCB 3 An3D-Asset &amp;Liability '!AP520</f>
        <v>0</v>
      </c>
    </row>
    <row r="521" spans="1:42">
      <c r="A521" s="168">
        <f>'[8]RCB 3 An3D-Asset &amp;Liability '!A521</f>
        <v>0</v>
      </c>
      <c r="B521" s="545">
        <f>'[8]RCB 3 An3D-Asset &amp;Liability '!B521</f>
        <v>0</v>
      </c>
      <c r="C521" s="545">
        <f>'[8]RCB 3 An3D-Asset &amp;Liability '!C521</f>
        <v>0</v>
      </c>
      <c r="D521" s="546">
        <f>'[8]RCB 3 An3D-Asset &amp;Liability '!D521</f>
        <v>0</v>
      </c>
      <c r="E521" s="547">
        <f>'[8]RCB 3 An3D-Asset &amp;Liability '!E521</f>
        <v>0</v>
      </c>
      <c r="F521" s="545">
        <f>'[8]RCB 3 An3D-Asset &amp;Liability '!F521</f>
        <v>0</v>
      </c>
      <c r="G521" s="545">
        <f>'[8]RCB 3 An3D-Asset &amp;Liability '!G521</f>
        <v>0</v>
      </c>
      <c r="H521" s="545">
        <f>'[8]RCB 3 An3D-Asset &amp;Liability '!H521</f>
        <v>0</v>
      </c>
      <c r="I521" s="546">
        <f>'[8]RCB 3 An3D-Asset &amp;Liability '!I521</f>
        <v>0</v>
      </c>
      <c r="J521" s="547">
        <f>'[8]RCB 3 An3D-Asset &amp;Liability '!J521</f>
        <v>0</v>
      </c>
      <c r="K521" s="545">
        <f>'[8]RCB 3 An3D-Asset &amp;Liability '!K521</f>
        <v>0</v>
      </c>
      <c r="L521" s="545">
        <f>'[8]RCB 3 An3D-Asset &amp;Liability '!L521</f>
        <v>0</v>
      </c>
      <c r="M521" s="545">
        <f>'[8]RCB 3 An3D-Asset &amp;Liability '!M521</f>
        <v>0</v>
      </c>
      <c r="N521" s="546">
        <f>'[8]RCB 3 An3D-Asset &amp;Liability '!N521</f>
        <v>0</v>
      </c>
      <c r="O521" s="547">
        <f>'[8]RCB 3 An3D-Asset &amp;Liability '!O521</f>
        <v>0</v>
      </c>
      <c r="P521" s="545">
        <f>'[8]RCB 3 An3D-Asset &amp;Liability '!P521</f>
        <v>0</v>
      </c>
      <c r="Q521" s="546">
        <f>'[8]RCB 3 An3D-Asset &amp;Liability '!Q521</f>
        <v>0</v>
      </c>
      <c r="R521" s="547">
        <f>'[8]RCB 3 An3D-Asset &amp;Liability '!R521</f>
        <v>0</v>
      </c>
      <c r="S521" s="545">
        <f>'[8]RCB 3 An3D-Asset &amp;Liability '!S521</f>
        <v>0</v>
      </c>
      <c r="T521" s="545">
        <f>'[8]RCB 3 An3D-Asset &amp;Liability '!T521</f>
        <v>0</v>
      </c>
      <c r="U521" s="545">
        <f>'[8]RCB 3 An3D-Asset &amp;Liability '!U521</f>
        <v>0</v>
      </c>
      <c r="V521" s="546">
        <f>'[8]RCB 3 An3D-Asset &amp;Liability '!V521</f>
        <v>0</v>
      </c>
      <c r="W521" s="547">
        <f>'[8]RCB 3 An3D-Asset &amp;Liability '!W521</f>
        <v>0</v>
      </c>
      <c r="X521" s="545">
        <f>'[8]RCB 3 An3D-Asset &amp;Liability '!X521</f>
        <v>0</v>
      </c>
      <c r="Y521" s="546">
        <f>'[8]RCB 3 An3D-Asset &amp;Liability '!Y521</f>
        <v>0</v>
      </c>
      <c r="Z521" s="151"/>
      <c r="AA521" s="169">
        <f>'[8]RCB 3 An3D-Asset &amp;Liability '!AA521</f>
        <v>0</v>
      </c>
      <c r="AB521" s="170">
        <f>'[8]RCB 3 An3D-Asset &amp;Liability '!AB521</f>
        <v>0</v>
      </c>
      <c r="AC521" s="171">
        <f>'[8]RCB 3 An3D-Asset &amp;Liability '!AC521</f>
        <v>0</v>
      </c>
      <c r="AD521" s="169">
        <f>'[8]RCB 3 An3D-Asset &amp;Liability '!AD521</f>
        <v>0</v>
      </c>
      <c r="AE521" s="170">
        <f>'[8]RCB 3 An3D-Asset &amp;Liability '!AE521</f>
        <v>0</v>
      </c>
      <c r="AF521" s="170">
        <f>'[8]RCB 3 An3D-Asset &amp;Liability '!AF521</f>
        <v>0</v>
      </c>
      <c r="AG521" s="169">
        <f>'[8]RCB 3 An3D-Asset &amp;Liability '!AG521</f>
        <v>0</v>
      </c>
      <c r="AH521" s="170">
        <f>'[8]RCB 3 An3D-Asset &amp;Liability '!AH521</f>
        <v>0</v>
      </c>
      <c r="AI521" s="170">
        <f>'[8]RCB 3 An3D-Asset &amp;Liability '!AI521</f>
        <v>0</v>
      </c>
      <c r="AJ521" s="171">
        <f>'[8]RCB 3 An3D-Asset &amp;Liability '!AJ521</f>
        <v>0</v>
      </c>
      <c r="AK521" s="170">
        <f>'[8]RCB 3 An3D-Asset &amp;Liability '!AK521</f>
        <v>0</v>
      </c>
      <c r="AL521" s="170">
        <f>'[8]RCB 3 An3D-Asset &amp;Liability '!AL521</f>
        <v>0</v>
      </c>
      <c r="AM521" s="170">
        <f>'[8]RCB 3 An3D-Asset &amp;Liability '!AM521</f>
        <v>0</v>
      </c>
      <c r="AN521" s="169">
        <f>'[8]RCB 3 An3D-Asset &amp;Liability '!AN521</f>
        <v>0</v>
      </c>
      <c r="AO521" s="170">
        <f>'[8]RCB 3 An3D-Asset &amp;Liability '!AO521</f>
        <v>0</v>
      </c>
      <c r="AP521" s="171">
        <f>'[8]RCB 3 An3D-Asset &amp;Liability '!AP521</f>
        <v>0</v>
      </c>
    </row>
    <row r="522" spans="1:42">
      <c r="A522" s="168">
        <f>'[8]RCB 3 An3D-Asset &amp;Liability '!A522</f>
        <v>0</v>
      </c>
      <c r="B522" s="545">
        <f>'[8]RCB 3 An3D-Asset &amp;Liability '!B522</f>
        <v>0</v>
      </c>
      <c r="C522" s="545">
        <f>'[8]RCB 3 An3D-Asset &amp;Liability '!C522</f>
        <v>0</v>
      </c>
      <c r="D522" s="546">
        <f>'[8]RCB 3 An3D-Asset &amp;Liability '!D522</f>
        <v>0</v>
      </c>
      <c r="E522" s="547">
        <f>'[8]RCB 3 An3D-Asset &amp;Liability '!E522</f>
        <v>0</v>
      </c>
      <c r="F522" s="545">
        <f>'[8]RCB 3 An3D-Asset &amp;Liability '!F522</f>
        <v>0</v>
      </c>
      <c r="G522" s="545">
        <f>'[8]RCB 3 An3D-Asset &amp;Liability '!G522</f>
        <v>0</v>
      </c>
      <c r="H522" s="545">
        <f>'[8]RCB 3 An3D-Asset &amp;Liability '!H522</f>
        <v>0</v>
      </c>
      <c r="I522" s="546">
        <f>'[8]RCB 3 An3D-Asset &amp;Liability '!I522</f>
        <v>0</v>
      </c>
      <c r="J522" s="547">
        <f>'[8]RCB 3 An3D-Asset &amp;Liability '!J522</f>
        <v>0</v>
      </c>
      <c r="K522" s="545">
        <f>'[8]RCB 3 An3D-Asset &amp;Liability '!K522</f>
        <v>0</v>
      </c>
      <c r="L522" s="545">
        <f>'[8]RCB 3 An3D-Asset &amp;Liability '!L522</f>
        <v>0</v>
      </c>
      <c r="M522" s="545">
        <f>'[8]RCB 3 An3D-Asset &amp;Liability '!M522</f>
        <v>0</v>
      </c>
      <c r="N522" s="546">
        <f>'[8]RCB 3 An3D-Asset &amp;Liability '!N522</f>
        <v>0</v>
      </c>
      <c r="O522" s="547">
        <f>'[8]RCB 3 An3D-Asset &amp;Liability '!O522</f>
        <v>0</v>
      </c>
      <c r="P522" s="545">
        <f>'[8]RCB 3 An3D-Asset &amp;Liability '!P522</f>
        <v>0</v>
      </c>
      <c r="Q522" s="546">
        <f>'[8]RCB 3 An3D-Asset &amp;Liability '!Q522</f>
        <v>0</v>
      </c>
      <c r="R522" s="547">
        <f>'[8]RCB 3 An3D-Asset &amp;Liability '!R522</f>
        <v>0</v>
      </c>
      <c r="S522" s="545">
        <f>'[8]RCB 3 An3D-Asset &amp;Liability '!S522</f>
        <v>0</v>
      </c>
      <c r="T522" s="545">
        <f>'[8]RCB 3 An3D-Asset &amp;Liability '!T522</f>
        <v>0</v>
      </c>
      <c r="U522" s="545">
        <f>'[8]RCB 3 An3D-Asset &amp;Liability '!U522</f>
        <v>0</v>
      </c>
      <c r="V522" s="546">
        <f>'[8]RCB 3 An3D-Asset &amp;Liability '!V522</f>
        <v>0</v>
      </c>
      <c r="W522" s="547">
        <f>'[8]RCB 3 An3D-Asset &amp;Liability '!W522</f>
        <v>0</v>
      </c>
      <c r="X522" s="545">
        <f>'[8]RCB 3 An3D-Asset &amp;Liability '!X522</f>
        <v>0</v>
      </c>
      <c r="Y522" s="546">
        <f>'[8]RCB 3 An3D-Asset &amp;Liability '!Y522</f>
        <v>0</v>
      </c>
      <c r="Z522" s="151"/>
      <c r="AA522" s="169">
        <f>'[8]RCB 3 An3D-Asset &amp;Liability '!AA522</f>
        <v>0</v>
      </c>
      <c r="AB522" s="170">
        <f>'[8]RCB 3 An3D-Asset &amp;Liability '!AB522</f>
        <v>0</v>
      </c>
      <c r="AC522" s="171">
        <f>'[8]RCB 3 An3D-Asset &amp;Liability '!AC522</f>
        <v>0</v>
      </c>
      <c r="AD522" s="169">
        <f>'[8]RCB 3 An3D-Asset &amp;Liability '!AD522</f>
        <v>0</v>
      </c>
      <c r="AE522" s="170">
        <f>'[8]RCB 3 An3D-Asset &amp;Liability '!AE522</f>
        <v>0</v>
      </c>
      <c r="AF522" s="170">
        <f>'[8]RCB 3 An3D-Asset &amp;Liability '!AF522</f>
        <v>0</v>
      </c>
      <c r="AG522" s="169">
        <f>'[8]RCB 3 An3D-Asset &amp;Liability '!AG522</f>
        <v>0</v>
      </c>
      <c r="AH522" s="170">
        <f>'[8]RCB 3 An3D-Asset &amp;Liability '!AH522</f>
        <v>0</v>
      </c>
      <c r="AI522" s="170">
        <f>'[8]RCB 3 An3D-Asset &amp;Liability '!AI522</f>
        <v>0</v>
      </c>
      <c r="AJ522" s="171">
        <f>'[8]RCB 3 An3D-Asset &amp;Liability '!AJ522</f>
        <v>0</v>
      </c>
      <c r="AK522" s="170">
        <f>'[8]RCB 3 An3D-Asset &amp;Liability '!AK522</f>
        <v>0</v>
      </c>
      <c r="AL522" s="170">
        <f>'[8]RCB 3 An3D-Asset &amp;Liability '!AL522</f>
        <v>0</v>
      </c>
      <c r="AM522" s="170">
        <f>'[8]RCB 3 An3D-Asset &amp;Liability '!AM522</f>
        <v>0</v>
      </c>
      <c r="AN522" s="169">
        <f>'[8]RCB 3 An3D-Asset &amp;Liability '!AN522</f>
        <v>0</v>
      </c>
      <c r="AO522" s="170">
        <f>'[8]RCB 3 An3D-Asset &amp;Liability '!AO522</f>
        <v>0</v>
      </c>
      <c r="AP522" s="171">
        <f>'[8]RCB 3 An3D-Asset &amp;Liability '!AP522</f>
        <v>0</v>
      </c>
    </row>
    <row r="523" spans="1:42">
      <c r="A523" s="168">
        <f>'[8]RCB 3 An3D-Asset &amp;Liability '!A523</f>
        <v>0</v>
      </c>
      <c r="B523" s="545">
        <f>'[8]RCB 3 An3D-Asset &amp;Liability '!B523</f>
        <v>0</v>
      </c>
      <c r="C523" s="545">
        <f>'[8]RCB 3 An3D-Asset &amp;Liability '!C523</f>
        <v>0</v>
      </c>
      <c r="D523" s="546">
        <f>'[8]RCB 3 An3D-Asset &amp;Liability '!D523</f>
        <v>0</v>
      </c>
      <c r="E523" s="547">
        <f>'[8]RCB 3 An3D-Asset &amp;Liability '!E523</f>
        <v>0</v>
      </c>
      <c r="F523" s="545">
        <f>'[8]RCB 3 An3D-Asset &amp;Liability '!F523</f>
        <v>0</v>
      </c>
      <c r="G523" s="545">
        <f>'[8]RCB 3 An3D-Asset &amp;Liability '!G523</f>
        <v>0</v>
      </c>
      <c r="H523" s="545">
        <f>'[8]RCB 3 An3D-Asset &amp;Liability '!H523</f>
        <v>0</v>
      </c>
      <c r="I523" s="546">
        <f>'[8]RCB 3 An3D-Asset &amp;Liability '!I523</f>
        <v>0</v>
      </c>
      <c r="J523" s="547">
        <f>'[8]RCB 3 An3D-Asset &amp;Liability '!J523</f>
        <v>0</v>
      </c>
      <c r="K523" s="545">
        <f>'[8]RCB 3 An3D-Asset &amp;Liability '!K523</f>
        <v>0</v>
      </c>
      <c r="L523" s="545">
        <f>'[8]RCB 3 An3D-Asset &amp;Liability '!L523</f>
        <v>0</v>
      </c>
      <c r="M523" s="545">
        <f>'[8]RCB 3 An3D-Asset &amp;Liability '!M523</f>
        <v>0</v>
      </c>
      <c r="N523" s="546">
        <f>'[8]RCB 3 An3D-Asset &amp;Liability '!N523</f>
        <v>0</v>
      </c>
      <c r="O523" s="547">
        <f>'[8]RCB 3 An3D-Asset &amp;Liability '!O523</f>
        <v>0</v>
      </c>
      <c r="P523" s="545">
        <f>'[8]RCB 3 An3D-Asset &amp;Liability '!P523</f>
        <v>0</v>
      </c>
      <c r="Q523" s="546">
        <f>'[8]RCB 3 An3D-Asset &amp;Liability '!Q523</f>
        <v>0</v>
      </c>
      <c r="R523" s="547">
        <f>'[8]RCB 3 An3D-Asset &amp;Liability '!R523</f>
        <v>0</v>
      </c>
      <c r="S523" s="545">
        <f>'[8]RCB 3 An3D-Asset &amp;Liability '!S523</f>
        <v>0</v>
      </c>
      <c r="T523" s="545">
        <f>'[8]RCB 3 An3D-Asset &amp;Liability '!T523</f>
        <v>0</v>
      </c>
      <c r="U523" s="545">
        <f>'[8]RCB 3 An3D-Asset &amp;Liability '!U523</f>
        <v>0</v>
      </c>
      <c r="V523" s="546">
        <f>'[8]RCB 3 An3D-Asset &amp;Liability '!V523</f>
        <v>0</v>
      </c>
      <c r="W523" s="547">
        <f>'[8]RCB 3 An3D-Asset &amp;Liability '!W523</f>
        <v>0</v>
      </c>
      <c r="X523" s="545">
        <f>'[8]RCB 3 An3D-Asset &amp;Liability '!X523</f>
        <v>0</v>
      </c>
      <c r="Y523" s="546">
        <f>'[8]RCB 3 An3D-Asset &amp;Liability '!Y523</f>
        <v>0</v>
      </c>
      <c r="Z523" s="151"/>
      <c r="AA523" s="169">
        <f>'[8]RCB 3 An3D-Asset &amp;Liability '!AA523</f>
        <v>0</v>
      </c>
      <c r="AB523" s="170">
        <f>'[8]RCB 3 An3D-Asset &amp;Liability '!AB523</f>
        <v>0</v>
      </c>
      <c r="AC523" s="171">
        <f>'[8]RCB 3 An3D-Asset &amp;Liability '!AC523</f>
        <v>0</v>
      </c>
      <c r="AD523" s="169">
        <f>'[8]RCB 3 An3D-Asset &amp;Liability '!AD523</f>
        <v>0</v>
      </c>
      <c r="AE523" s="170">
        <f>'[8]RCB 3 An3D-Asset &amp;Liability '!AE523</f>
        <v>0</v>
      </c>
      <c r="AF523" s="170">
        <f>'[8]RCB 3 An3D-Asset &amp;Liability '!AF523</f>
        <v>0</v>
      </c>
      <c r="AG523" s="169">
        <f>'[8]RCB 3 An3D-Asset &amp;Liability '!AG523</f>
        <v>0</v>
      </c>
      <c r="AH523" s="170">
        <f>'[8]RCB 3 An3D-Asset &amp;Liability '!AH523</f>
        <v>0</v>
      </c>
      <c r="AI523" s="170">
        <f>'[8]RCB 3 An3D-Asset &amp;Liability '!AI523</f>
        <v>0</v>
      </c>
      <c r="AJ523" s="171">
        <f>'[8]RCB 3 An3D-Asset &amp;Liability '!AJ523</f>
        <v>0</v>
      </c>
      <c r="AK523" s="170">
        <f>'[8]RCB 3 An3D-Asset &amp;Liability '!AK523</f>
        <v>0</v>
      </c>
      <c r="AL523" s="170">
        <f>'[8]RCB 3 An3D-Asset &amp;Liability '!AL523</f>
        <v>0</v>
      </c>
      <c r="AM523" s="170">
        <f>'[8]RCB 3 An3D-Asset &amp;Liability '!AM523</f>
        <v>0</v>
      </c>
      <c r="AN523" s="169">
        <f>'[8]RCB 3 An3D-Asset &amp;Liability '!AN523</f>
        <v>0</v>
      </c>
      <c r="AO523" s="170">
        <f>'[8]RCB 3 An3D-Asset &amp;Liability '!AO523</f>
        <v>0</v>
      </c>
      <c r="AP523" s="171">
        <f>'[8]RCB 3 An3D-Asset &amp;Liability '!AP523</f>
        <v>0</v>
      </c>
    </row>
    <row r="524" spans="1:42">
      <c r="A524" s="168">
        <f>'[8]RCB 3 An3D-Asset &amp;Liability '!A524</f>
        <v>0</v>
      </c>
      <c r="B524" s="545">
        <f>'[8]RCB 3 An3D-Asset &amp;Liability '!B524</f>
        <v>0</v>
      </c>
      <c r="C524" s="545">
        <f>'[8]RCB 3 An3D-Asset &amp;Liability '!C524</f>
        <v>0</v>
      </c>
      <c r="D524" s="546">
        <f>'[8]RCB 3 An3D-Asset &amp;Liability '!D524</f>
        <v>0</v>
      </c>
      <c r="E524" s="547">
        <f>'[8]RCB 3 An3D-Asset &amp;Liability '!E524</f>
        <v>0</v>
      </c>
      <c r="F524" s="545">
        <f>'[8]RCB 3 An3D-Asset &amp;Liability '!F524</f>
        <v>0</v>
      </c>
      <c r="G524" s="545">
        <f>'[8]RCB 3 An3D-Asset &amp;Liability '!G524</f>
        <v>0</v>
      </c>
      <c r="H524" s="545">
        <f>'[8]RCB 3 An3D-Asset &amp;Liability '!H524</f>
        <v>0</v>
      </c>
      <c r="I524" s="546">
        <f>'[8]RCB 3 An3D-Asset &amp;Liability '!I524</f>
        <v>0</v>
      </c>
      <c r="J524" s="547">
        <f>'[8]RCB 3 An3D-Asset &amp;Liability '!J524</f>
        <v>0</v>
      </c>
      <c r="K524" s="545">
        <f>'[8]RCB 3 An3D-Asset &amp;Liability '!K524</f>
        <v>0</v>
      </c>
      <c r="L524" s="545">
        <f>'[8]RCB 3 An3D-Asset &amp;Liability '!L524</f>
        <v>0</v>
      </c>
      <c r="M524" s="545">
        <f>'[8]RCB 3 An3D-Asset &amp;Liability '!M524</f>
        <v>0</v>
      </c>
      <c r="N524" s="546">
        <f>'[8]RCB 3 An3D-Asset &amp;Liability '!N524</f>
        <v>0</v>
      </c>
      <c r="O524" s="547">
        <f>'[8]RCB 3 An3D-Asset &amp;Liability '!O524</f>
        <v>0</v>
      </c>
      <c r="P524" s="545">
        <f>'[8]RCB 3 An3D-Asset &amp;Liability '!P524</f>
        <v>0</v>
      </c>
      <c r="Q524" s="546">
        <f>'[8]RCB 3 An3D-Asset &amp;Liability '!Q524</f>
        <v>0</v>
      </c>
      <c r="R524" s="547">
        <f>'[8]RCB 3 An3D-Asset &amp;Liability '!R524</f>
        <v>0</v>
      </c>
      <c r="S524" s="545">
        <f>'[8]RCB 3 An3D-Asset &amp;Liability '!S524</f>
        <v>0</v>
      </c>
      <c r="T524" s="545">
        <f>'[8]RCB 3 An3D-Asset &amp;Liability '!T524</f>
        <v>0</v>
      </c>
      <c r="U524" s="545">
        <f>'[8]RCB 3 An3D-Asset &amp;Liability '!U524</f>
        <v>0</v>
      </c>
      <c r="V524" s="546">
        <f>'[8]RCB 3 An3D-Asset &amp;Liability '!V524</f>
        <v>0</v>
      </c>
      <c r="W524" s="547">
        <f>'[8]RCB 3 An3D-Asset &amp;Liability '!W524</f>
        <v>0</v>
      </c>
      <c r="X524" s="545">
        <f>'[8]RCB 3 An3D-Asset &amp;Liability '!X524</f>
        <v>0</v>
      </c>
      <c r="Y524" s="546">
        <f>'[8]RCB 3 An3D-Asset &amp;Liability '!Y524</f>
        <v>0</v>
      </c>
      <c r="Z524" s="151"/>
      <c r="AA524" s="169">
        <f>'[8]RCB 3 An3D-Asset &amp;Liability '!AA524</f>
        <v>0</v>
      </c>
      <c r="AB524" s="170">
        <f>'[8]RCB 3 An3D-Asset &amp;Liability '!AB524</f>
        <v>0</v>
      </c>
      <c r="AC524" s="171">
        <f>'[8]RCB 3 An3D-Asset &amp;Liability '!AC524</f>
        <v>0</v>
      </c>
      <c r="AD524" s="169">
        <f>'[8]RCB 3 An3D-Asset &amp;Liability '!AD524</f>
        <v>0</v>
      </c>
      <c r="AE524" s="170">
        <f>'[8]RCB 3 An3D-Asset &amp;Liability '!AE524</f>
        <v>0</v>
      </c>
      <c r="AF524" s="170">
        <f>'[8]RCB 3 An3D-Asset &amp;Liability '!AF524</f>
        <v>0</v>
      </c>
      <c r="AG524" s="169">
        <f>'[8]RCB 3 An3D-Asset &amp;Liability '!AG524</f>
        <v>0</v>
      </c>
      <c r="AH524" s="170">
        <f>'[8]RCB 3 An3D-Asset &amp;Liability '!AH524</f>
        <v>0</v>
      </c>
      <c r="AI524" s="170">
        <f>'[8]RCB 3 An3D-Asset &amp;Liability '!AI524</f>
        <v>0</v>
      </c>
      <c r="AJ524" s="171">
        <f>'[8]RCB 3 An3D-Asset &amp;Liability '!AJ524</f>
        <v>0</v>
      </c>
      <c r="AK524" s="170">
        <f>'[8]RCB 3 An3D-Asset &amp;Liability '!AK524</f>
        <v>0</v>
      </c>
      <c r="AL524" s="170">
        <f>'[8]RCB 3 An3D-Asset &amp;Liability '!AL524</f>
        <v>0</v>
      </c>
      <c r="AM524" s="170">
        <f>'[8]RCB 3 An3D-Asset &amp;Liability '!AM524</f>
        <v>0</v>
      </c>
      <c r="AN524" s="169">
        <f>'[8]RCB 3 An3D-Asset &amp;Liability '!AN524</f>
        <v>0</v>
      </c>
      <c r="AO524" s="170">
        <f>'[8]RCB 3 An3D-Asset &amp;Liability '!AO524</f>
        <v>0</v>
      </c>
      <c r="AP524" s="171">
        <f>'[8]RCB 3 An3D-Asset &amp;Liability '!AP524</f>
        <v>0</v>
      </c>
    </row>
    <row r="525" spans="1:42">
      <c r="A525" s="168">
        <f>'[8]RCB 3 An3D-Asset &amp;Liability '!A525</f>
        <v>0</v>
      </c>
      <c r="B525" s="545">
        <f>'[8]RCB 3 An3D-Asset &amp;Liability '!B525</f>
        <v>0</v>
      </c>
      <c r="C525" s="545">
        <f>'[8]RCB 3 An3D-Asset &amp;Liability '!C525</f>
        <v>0</v>
      </c>
      <c r="D525" s="546">
        <f>'[8]RCB 3 An3D-Asset &amp;Liability '!D525</f>
        <v>0</v>
      </c>
      <c r="E525" s="547">
        <f>'[8]RCB 3 An3D-Asset &amp;Liability '!E525</f>
        <v>0</v>
      </c>
      <c r="F525" s="545">
        <f>'[8]RCB 3 An3D-Asset &amp;Liability '!F525</f>
        <v>0</v>
      </c>
      <c r="G525" s="545">
        <f>'[8]RCB 3 An3D-Asset &amp;Liability '!G525</f>
        <v>0</v>
      </c>
      <c r="H525" s="545">
        <f>'[8]RCB 3 An3D-Asset &amp;Liability '!H525</f>
        <v>0</v>
      </c>
      <c r="I525" s="546">
        <f>'[8]RCB 3 An3D-Asset &amp;Liability '!I525</f>
        <v>0</v>
      </c>
      <c r="J525" s="547">
        <f>'[8]RCB 3 An3D-Asset &amp;Liability '!J525</f>
        <v>0</v>
      </c>
      <c r="K525" s="545">
        <f>'[8]RCB 3 An3D-Asset &amp;Liability '!K525</f>
        <v>0</v>
      </c>
      <c r="L525" s="545">
        <f>'[8]RCB 3 An3D-Asset &amp;Liability '!L525</f>
        <v>0</v>
      </c>
      <c r="M525" s="545">
        <f>'[8]RCB 3 An3D-Asset &amp;Liability '!M525</f>
        <v>0</v>
      </c>
      <c r="N525" s="546">
        <f>'[8]RCB 3 An3D-Asset &amp;Liability '!N525</f>
        <v>0</v>
      </c>
      <c r="O525" s="547">
        <f>'[8]RCB 3 An3D-Asset &amp;Liability '!O525</f>
        <v>0</v>
      </c>
      <c r="P525" s="545">
        <f>'[8]RCB 3 An3D-Asset &amp;Liability '!P525</f>
        <v>0</v>
      </c>
      <c r="Q525" s="546">
        <f>'[8]RCB 3 An3D-Asset &amp;Liability '!Q525</f>
        <v>0</v>
      </c>
      <c r="R525" s="547">
        <f>'[8]RCB 3 An3D-Asset &amp;Liability '!R525</f>
        <v>0</v>
      </c>
      <c r="S525" s="545">
        <f>'[8]RCB 3 An3D-Asset &amp;Liability '!S525</f>
        <v>0</v>
      </c>
      <c r="T525" s="545">
        <f>'[8]RCB 3 An3D-Asset &amp;Liability '!T525</f>
        <v>0</v>
      </c>
      <c r="U525" s="545">
        <f>'[8]RCB 3 An3D-Asset &amp;Liability '!U525</f>
        <v>0</v>
      </c>
      <c r="V525" s="546">
        <f>'[8]RCB 3 An3D-Asset &amp;Liability '!V525</f>
        <v>0</v>
      </c>
      <c r="W525" s="547">
        <f>'[8]RCB 3 An3D-Asset &amp;Liability '!W525</f>
        <v>0</v>
      </c>
      <c r="X525" s="545">
        <f>'[8]RCB 3 An3D-Asset &amp;Liability '!X525</f>
        <v>0</v>
      </c>
      <c r="Y525" s="546">
        <f>'[8]RCB 3 An3D-Asset &amp;Liability '!Y525</f>
        <v>0</v>
      </c>
      <c r="Z525" s="151"/>
      <c r="AA525" s="169">
        <f>'[8]RCB 3 An3D-Asset &amp;Liability '!AA525</f>
        <v>0</v>
      </c>
      <c r="AB525" s="170">
        <f>'[8]RCB 3 An3D-Asset &amp;Liability '!AB525</f>
        <v>0</v>
      </c>
      <c r="AC525" s="171">
        <f>'[8]RCB 3 An3D-Asset &amp;Liability '!AC525</f>
        <v>0</v>
      </c>
      <c r="AD525" s="169">
        <f>'[8]RCB 3 An3D-Asset &amp;Liability '!AD525</f>
        <v>0</v>
      </c>
      <c r="AE525" s="170">
        <f>'[8]RCB 3 An3D-Asset &amp;Liability '!AE525</f>
        <v>0</v>
      </c>
      <c r="AF525" s="170">
        <f>'[8]RCB 3 An3D-Asset &amp;Liability '!AF525</f>
        <v>0</v>
      </c>
      <c r="AG525" s="169">
        <f>'[8]RCB 3 An3D-Asset &amp;Liability '!AG525</f>
        <v>0</v>
      </c>
      <c r="AH525" s="170">
        <f>'[8]RCB 3 An3D-Asset &amp;Liability '!AH525</f>
        <v>0</v>
      </c>
      <c r="AI525" s="170">
        <f>'[8]RCB 3 An3D-Asset &amp;Liability '!AI525</f>
        <v>0</v>
      </c>
      <c r="AJ525" s="171">
        <f>'[8]RCB 3 An3D-Asset &amp;Liability '!AJ525</f>
        <v>0</v>
      </c>
      <c r="AK525" s="170">
        <f>'[8]RCB 3 An3D-Asset &amp;Liability '!AK525</f>
        <v>0</v>
      </c>
      <c r="AL525" s="170">
        <f>'[8]RCB 3 An3D-Asset &amp;Liability '!AL525</f>
        <v>0</v>
      </c>
      <c r="AM525" s="170">
        <f>'[8]RCB 3 An3D-Asset &amp;Liability '!AM525</f>
        <v>0</v>
      </c>
      <c r="AN525" s="169">
        <f>'[8]RCB 3 An3D-Asset &amp;Liability '!AN525</f>
        <v>0</v>
      </c>
      <c r="AO525" s="170">
        <f>'[8]RCB 3 An3D-Asset &amp;Liability '!AO525</f>
        <v>0</v>
      </c>
      <c r="AP525" s="171">
        <f>'[8]RCB 3 An3D-Asset &amp;Liability '!AP525</f>
        <v>0</v>
      </c>
    </row>
    <row r="526" spans="1:42">
      <c r="A526" s="168">
        <f>'[8]RCB 3 An3D-Asset &amp;Liability '!A526</f>
        <v>0</v>
      </c>
      <c r="B526" s="545">
        <f>'[8]RCB 3 An3D-Asset &amp;Liability '!B526</f>
        <v>0</v>
      </c>
      <c r="C526" s="545">
        <f>'[8]RCB 3 An3D-Asset &amp;Liability '!C526</f>
        <v>0</v>
      </c>
      <c r="D526" s="546">
        <f>'[8]RCB 3 An3D-Asset &amp;Liability '!D526</f>
        <v>0</v>
      </c>
      <c r="E526" s="547">
        <f>'[8]RCB 3 An3D-Asset &amp;Liability '!E526</f>
        <v>0</v>
      </c>
      <c r="F526" s="545">
        <f>'[8]RCB 3 An3D-Asset &amp;Liability '!F526</f>
        <v>0</v>
      </c>
      <c r="G526" s="545">
        <f>'[8]RCB 3 An3D-Asset &amp;Liability '!G526</f>
        <v>0</v>
      </c>
      <c r="H526" s="545">
        <f>'[8]RCB 3 An3D-Asset &amp;Liability '!H526</f>
        <v>0</v>
      </c>
      <c r="I526" s="546">
        <f>'[8]RCB 3 An3D-Asset &amp;Liability '!I526</f>
        <v>0</v>
      </c>
      <c r="J526" s="547">
        <f>'[8]RCB 3 An3D-Asset &amp;Liability '!J526</f>
        <v>0</v>
      </c>
      <c r="K526" s="545">
        <f>'[8]RCB 3 An3D-Asset &amp;Liability '!K526</f>
        <v>0</v>
      </c>
      <c r="L526" s="545">
        <f>'[8]RCB 3 An3D-Asset &amp;Liability '!L526</f>
        <v>0</v>
      </c>
      <c r="M526" s="545">
        <f>'[8]RCB 3 An3D-Asset &amp;Liability '!M526</f>
        <v>0</v>
      </c>
      <c r="N526" s="546">
        <f>'[8]RCB 3 An3D-Asset &amp;Liability '!N526</f>
        <v>0</v>
      </c>
      <c r="O526" s="547">
        <f>'[8]RCB 3 An3D-Asset &amp;Liability '!O526</f>
        <v>0</v>
      </c>
      <c r="P526" s="545">
        <f>'[8]RCB 3 An3D-Asset &amp;Liability '!P526</f>
        <v>0</v>
      </c>
      <c r="Q526" s="546">
        <f>'[8]RCB 3 An3D-Asset &amp;Liability '!Q526</f>
        <v>0</v>
      </c>
      <c r="R526" s="547">
        <f>'[8]RCB 3 An3D-Asset &amp;Liability '!R526</f>
        <v>0</v>
      </c>
      <c r="S526" s="545">
        <f>'[8]RCB 3 An3D-Asset &amp;Liability '!S526</f>
        <v>0</v>
      </c>
      <c r="T526" s="545">
        <f>'[8]RCB 3 An3D-Asset &amp;Liability '!T526</f>
        <v>0</v>
      </c>
      <c r="U526" s="545">
        <f>'[8]RCB 3 An3D-Asset &amp;Liability '!U526</f>
        <v>0</v>
      </c>
      <c r="V526" s="546">
        <f>'[8]RCB 3 An3D-Asset &amp;Liability '!V526</f>
        <v>0</v>
      </c>
      <c r="W526" s="547">
        <f>'[8]RCB 3 An3D-Asset &amp;Liability '!W526</f>
        <v>0</v>
      </c>
      <c r="X526" s="545">
        <f>'[8]RCB 3 An3D-Asset &amp;Liability '!X526</f>
        <v>0</v>
      </c>
      <c r="Y526" s="546">
        <f>'[8]RCB 3 An3D-Asset &amp;Liability '!Y526</f>
        <v>0</v>
      </c>
      <c r="Z526" s="151"/>
      <c r="AA526" s="169">
        <f>'[8]RCB 3 An3D-Asset &amp;Liability '!AA526</f>
        <v>0</v>
      </c>
      <c r="AB526" s="170">
        <f>'[8]RCB 3 An3D-Asset &amp;Liability '!AB526</f>
        <v>0</v>
      </c>
      <c r="AC526" s="171">
        <f>'[8]RCB 3 An3D-Asset &amp;Liability '!AC526</f>
        <v>0</v>
      </c>
      <c r="AD526" s="169">
        <f>'[8]RCB 3 An3D-Asset &amp;Liability '!AD526</f>
        <v>0</v>
      </c>
      <c r="AE526" s="170">
        <f>'[8]RCB 3 An3D-Asset &amp;Liability '!AE526</f>
        <v>0</v>
      </c>
      <c r="AF526" s="170">
        <f>'[8]RCB 3 An3D-Asset &amp;Liability '!AF526</f>
        <v>0</v>
      </c>
      <c r="AG526" s="169">
        <f>'[8]RCB 3 An3D-Asset &amp;Liability '!AG526</f>
        <v>0</v>
      </c>
      <c r="AH526" s="170">
        <f>'[8]RCB 3 An3D-Asset &amp;Liability '!AH526</f>
        <v>0</v>
      </c>
      <c r="AI526" s="170">
        <f>'[8]RCB 3 An3D-Asset &amp;Liability '!AI526</f>
        <v>0</v>
      </c>
      <c r="AJ526" s="171">
        <f>'[8]RCB 3 An3D-Asset &amp;Liability '!AJ526</f>
        <v>0</v>
      </c>
      <c r="AK526" s="170">
        <f>'[8]RCB 3 An3D-Asset &amp;Liability '!AK526</f>
        <v>0</v>
      </c>
      <c r="AL526" s="170">
        <f>'[8]RCB 3 An3D-Asset &amp;Liability '!AL526</f>
        <v>0</v>
      </c>
      <c r="AM526" s="170">
        <f>'[8]RCB 3 An3D-Asset &amp;Liability '!AM526</f>
        <v>0</v>
      </c>
      <c r="AN526" s="169">
        <f>'[8]RCB 3 An3D-Asset &amp;Liability '!AN526</f>
        <v>0</v>
      </c>
      <c r="AO526" s="170">
        <f>'[8]RCB 3 An3D-Asset &amp;Liability '!AO526</f>
        <v>0</v>
      </c>
      <c r="AP526" s="171">
        <f>'[8]RCB 3 An3D-Asset &amp;Liability '!AP526</f>
        <v>0</v>
      </c>
    </row>
    <row r="527" spans="1:42">
      <c r="A527" s="168">
        <f>'[8]RCB 3 An3D-Asset &amp;Liability '!A527</f>
        <v>0</v>
      </c>
      <c r="B527" s="545">
        <f>'[8]RCB 3 An3D-Asset &amp;Liability '!B527</f>
        <v>0</v>
      </c>
      <c r="C527" s="545">
        <f>'[8]RCB 3 An3D-Asset &amp;Liability '!C527</f>
        <v>0</v>
      </c>
      <c r="D527" s="546">
        <f>'[8]RCB 3 An3D-Asset &amp;Liability '!D527</f>
        <v>0</v>
      </c>
      <c r="E527" s="547">
        <f>'[8]RCB 3 An3D-Asset &amp;Liability '!E527</f>
        <v>0</v>
      </c>
      <c r="F527" s="545">
        <f>'[8]RCB 3 An3D-Asset &amp;Liability '!F527</f>
        <v>0</v>
      </c>
      <c r="G527" s="545">
        <f>'[8]RCB 3 An3D-Asset &amp;Liability '!G527</f>
        <v>0</v>
      </c>
      <c r="H527" s="545">
        <f>'[8]RCB 3 An3D-Asset &amp;Liability '!H527</f>
        <v>0</v>
      </c>
      <c r="I527" s="546">
        <f>'[8]RCB 3 An3D-Asset &amp;Liability '!I527</f>
        <v>0</v>
      </c>
      <c r="J527" s="547">
        <f>'[8]RCB 3 An3D-Asset &amp;Liability '!J527</f>
        <v>0</v>
      </c>
      <c r="K527" s="545">
        <f>'[8]RCB 3 An3D-Asset &amp;Liability '!K527</f>
        <v>0</v>
      </c>
      <c r="L527" s="545">
        <f>'[8]RCB 3 An3D-Asset &amp;Liability '!L527</f>
        <v>0</v>
      </c>
      <c r="M527" s="545">
        <f>'[8]RCB 3 An3D-Asset &amp;Liability '!M527</f>
        <v>0</v>
      </c>
      <c r="N527" s="546">
        <f>'[8]RCB 3 An3D-Asset &amp;Liability '!N527</f>
        <v>0</v>
      </c>
      <c r="O527" s="547">
        <f>'[8]RCB 3 An3D-Asset &amp;Liability '!O527</f>
        <v>0</v>
      </c>
      <c r="P527" s="545">
        <f>'[8]RCB 3 An3D-Asset &amp;Liability '!P527</f>
        <v>0</v>
      </c>
      <c r="Q527" s="546">
        <f>'[8]RCB 3 An3D-Asset &amp;Liability '!Q527</f>
        <v>0</v>
      </c>
      <c r="R527" s="547">
        <f>'[8]RCB 3 An3D-Asset &amp;Liability '!R527</f>
        <v>0</v>
      </c>
      <c r="S527" s="545">
        <f>'[8]RCB 3 An3D-Asset &amp;Liability '!S527</f>
        <v>0</v>
      </c>
      <c r="T527" s="545">
        <f>'[8]RCB 3 An3D-Asset &amp;Liability '!T527</f>
        <v>0</v>
      </c>
      <c r="U527" s="545">
        <f>'[8]RCB 3 An3D-Asset &amp;Liability '!U527</f>
        <v>0</v>
      </c>
      <c r="V527" s="546">
        <f>'[8]RCB 3 An3D-Asset &amp;Liability '!V527</f>
        <v>0</v>
      </c>
      <c r="W527" s="547">
        <f>'[8]RCB 3 An3D-Asset &amp;Liability '!W527</f>
        <v>0</v>
      </c>
      <c r="X527" s="545">
        <f>'[8]RCB 3 An3D-Asset &amp;Liability '!X527</f>
        <v>0</v>
      </c>
      <c r="Y527" s="546">
        <f>'[8]RCB 3 An3D-Asset &amp;Liability '!Y527</f>
        <v>0</v>
      </c>
      <c r="Z527" s="151"/>
      <c r="AA527" s="169">
        <f>'[8]RCB 3 An3D-Asset &amp;Liability '!AA527</f>
        <v>0</v>
      </c>
      <c r="AB527" s="170">
        <f>'[8]RCB 3 An3D-Asset &amp;Liability '!AB527</f>
        <v>0</v>
      </c>
      <c r="AC527" s="171">
        <f>'[8]RCB 3 An3D-Asset &amp;Liability '!AC527</f>
        <v>0</v>
      </c>
      <c r="AD527" s="169">
        <f>'[8]RCB 3 An3D-Asset &amp;Liability '!AD527</f>
        <v>0</v>
      </c>
      <c r="AE527" s="170">
        <f>'[8]RCB 3 An3D-Asset &amp;Liability '!AE527</f>
        <v>0</v>
      </c>
      <c r="AF527" s="170">
        <f>'[8]RCB 3 An3D-Asset &amp;Liability '!AF527</f>
        <v>0</v>
      </c>
      <c r="AG527" s="169">
        <f>'[8]RCB 3 An3D-Asset &amp;Liability '!AG527</f>
        <v>0</v>
      </c>
      <c r="AH527" s="170">
        <f>'[8]RCB 3 An3D-Asset &amp;Liability '!AH527</f>
        <v>0</v>
      </c>
      <c r="AI527" s="170">
        <f>'[8]RCB 3 An3D-Asset &amp;Liability '!AI527</f>
        <v>0</v>
      </c>
      <c r="AJ527" s="171">
        <f>'[8]RCB 3 An3D-Asset &amp;Liability '!AJ527</f>
        <v>0</v>
      </c>
      <c r="AK527" s="170">
        <f>'[8]RCB 3 An3D-Asset &amp;Liability '!AK527</f>
        <v>0</v>
      </c>
      <c r="AL527" s="170">
        <f>'[8]RCB 3 An3D-Asset &amp;Liability '!AL527</f>
        <v>0</v>
      </c>
      <c r="AM527" s="170">
        <f>'[8]RCB 3 An3D-Asset &amp;Liability '!AM527</f>
        <v>0</v>
      </c>
      <c r="AN527" s="169">
        <f>'[8]RCB 3 An3D-Asset &amp;Liability '!AN527</f>
        <v>0</v>
      </c>
      <c r="AO527" s="170">
        <f>'[8]RCB 3 An3D-Asset &amp;Liability '!AO527</f>
        <v>0</v>
      </c>
      <c r="AP527" s="171">
        <f>'[8]RCB 3 An3D-Asset &amp;Liability '!AP527</f>
        <v>0</v>
      </c>
    </row>
    <row r="528" spans="1:42">
      <c r="A528" s="168">
        <f>'[8]RCB 3 An3D-Asset &amp;Liability '!A528</f>
        <v>0</v>
      </c>
      <c r="B528" s="545">
        <f>'[8]RCB 3 An3D-Asset &amp;Liability '!B528</f>
        <v>0</v>
      </c>
      <c r="C528" s="545">
        <f>'[8]RCB 3 An3D-Asset &amp;Liability '!C528</f>
        <v>0</v>
      </c>
      <c r="D528" s="546">
        <f>'[8]RCB 3 An3D-Asset &amp;Liability '!D528</f>
        <v>0</v>
      </c>
      <c r="E528" s="547">
        <f>'[8]RCB 3 An3D-Asset &amp;Liability '!E528</f>
        <v>0</v>
      </c>
      <c r="F528" s="545">
        <f>'[8]RCB 3 An3D-Asset &amp;Liability '!F528</f>
        <v>0</v>
      </c>
      <c r="G528" s="545">
        <f>'[8]RCB 3 An3D-Asset &amp;Liability '!G528</f>
        <v>0</v>
      </c>
      <c r="H528" s="545">
        <f>'[8]RCB 3 An3D-Asset &amp;Liability '!H528</f>
        <v>0</v>
      </c>
      <c r="I528" s="546">
        <f>'[8]RCB 3 An3D-Asset &amp;Liability '!I528</f>
        <v>0</v>
      </c>
      <c r="J528" s="547">
        <f>'[8]RCB 3 An3D-Asset &amp;Liability '!J528</f>
        <v>0</v>
      </c>
      <c r="K528" s="545">
        <f>'[8]RCB 3 An3D-Asset &amp;Liability '!K528</f>
        <v>0</v>
      </c>
      <c r="L528" s="545">
        <f>'[8]RCB 3 An3D-Asset &amp;Liability '!L528</f>
        <v>0</v>
      </c>
      <c r="M528" s="545">
        <f>'[8]RCB 3 An3D-Asset &amp;Liability '!M528</f>
        <v>0</v>
      </c>
      <c r="N528" s="546">
        <f>'[8]RCB 3 An3D-Asset &amp;Liability '!N528</f>
        <v>0</v>
      </c>
      <c r="O528" s="547">
        <f>'[8]RCB 3 An3D-Asset &amp;Liability '!O528</f>
        <v>0</v>
      </c>
      <c r="P528" s="545">
        <f>'[8]RCB 3 An3D-Asset &amp;Liability '!P528</f>
        <v>0</v>
      </c>
      <c r="Q528" s="546">
        <f>'[8]RCB 3 An3D-Asset &amp;Liability '!Q528</f>
        <v>0</v>
      </c>
      <c r="R528" s="547">
        <f>'[8]RCB 3 An3D-Asset &amp;Liability '!R528</f>
        <v>0</v>
      </c>
      <c r="S528" s="545">
        <f>'[8]RCB 3 An3D-Asset &amp;Liability '!S528</f>
        <v>0</v>
      </c>
      <c r="T528" s="545">
        <f>'[8]RCB 3 An3D-Asset &amp;Liability '!T528</f>
        <v>0</v>
      </c>
      <c r="U528" s="545">
        <f>'[8]RCB 3 An3D-Asset &amp;Liability '!U528</f>
        <v>0</v>
      </c>
      <c r="V528" s="546">
        <f>'[8]RCB 3 An3D-Asset &amp;Liability '!V528</f>
        <v>0</v>
      </c>
      <c r="W528" s="547">
        <f>'[8]RCB 3 An3D-Asset &amp;Liability '!W528</f>
        <v>0</v>
      </c>
      <c r="X528" s="545">
        <f>'[8]RCB 3 An3D-Asset &amp;Liability '!X528</f>
        <v>0</v>
      </c>
      <c r="Y528" s="546">
        <f>'[8]RCB 3 An3D-Asset &amp;Liability '!Y528</f>
        <v>0</v>
      </c>
      <c r="Z528" s="151"/>
      <c r="AA528" s="169">
        <f>'[8]RCB 3 An3D-Asset &amp;Liability '!AA528</f>
        <v>0</v>
      </c>
      <c r="AB528" s="170">
        <f>'[8]RCB 3 An3D-Asset &amp;Liability '!AB528</f>
        <v>0</v>
      </c>
      <c r="AC528" s="171">
        <f>'[8]RCB 3 An3D-Asset &amp;Liability '!AC528</f>
        <v>0</v>
      </c>
      <c r="AD528" s="169">
        <f>'[8]RCB 3 An3D-Asset &amp;Liability '!AD528</f>
        <v>0</v>
      </c>
      <c r="AE528" s="170">
        <f>'[8]RCB 3 An3D-Asset &amp;Liability '!AE528</f>
        <v>0</v>
      </c>
      <c r="AF528" s="170">
        <f>'[8]RCB 3 An3D-Asset &amp;Liability '!AF528</f>
        <v>0</v>
      </c>
      <c r="AG528" s="169">
        <f>'[8]RCB 3 An3D-Asset &amp;Liability '!AG528</f>
        <v>0</v>
      </c>
      <c r="AH528" s="170">
        <f>'[8]RCB 3 An3D-Asset &amp;Liability '!AH528</f>
        <v>0</v>
      </c>
      <c r="AI528" s="170">
        <f>'[8]RCB 3 An3D-Asset &amp;Liability '!AI528</f>
        <v>0</v>
      </c>
      <c r="AJ528" s="171">
        <f>'[8]RCB 3 An3D-Asset &amp;Liability '!AJ528</f>
        <v>0</v>
      </c>
      <c r="AK528" s="170">
        <f>'[8]RCB 3 An3D-Asset &amp;Liability '!AK528</f>
        <v>0</v>
      </c>
      <c r="AL528" s="170">
        <f>'[8]RCB 3 An3D-Asset &amp;Liability '!AL528</f>
        <v>0</v>
      </c>
      <c r="AM528" s="170">
        <f>'[8]RCB 3 An3D-Asset &amp;Liability '!AM528</f>
        <v>0</v>
      </c>
      <c r="AN528" s="169">
        <f>'[8]RCB 3 An3D-Asset &amp;Liability '!AN528</f>
        <v>0</v>
      </c>
      <c r="AO528" s="170">
        <f>'[8]RCB 3 An3D-Asset &amp;Liability '!AO528</f>
        <v>0</v>
      </c>
      <c r="AP528" s="171">
        <f>'[8]RCB 3 An3D-Asset &amp;Liability '!AP528</f>
        <v>0</v>
      </c>
    </row>
    <row r="529" spans="1:42">
      <c r="A529" s="168">
        <f>'[8]RCB 3 An3D-Asset &amp;Liability '!A529</f>
        <v>0</v>
      </c>
      <c r="B529" s="545">
        <f>'[8]RCB 3 An3D-Asset &amp;Liability '!B529</f>
        <v>0</v>
      </c>
      <c r="C529" s="545">
        <f>'[8]RCB 3 An3D-Asset &amp;Liability '!C529</f>
        <v>0</v>
      </c>
      <c r="D529" s="546">
        <f>'[8]RCB 3 An3D-Asset &amp;Liability '!D529</f>
        <v>0</v>
      </c>
      <c r="E529" s="547">
        <f>'[8]RCB 3 An3D-Asset &amp;Liability '!E529</f>
        <v>0</v>
      </c>
      <c r="F529" s="545">
        <f>'[8]RCB 3 An3D-Asset &amp;Liability '!F529</f>
        <v>0</v>
      </c>
      <c r="G529" s="545">
        <f>'[8]RCB 3 An3D-Asset &amp;Liability '!G529</f>
        <v>0</v>
      </c>
      <c r="H529" s="545">
        <f>'[8]RCB 3 An3D-Asset &amp;Liability '!H529</f>
        <v>0</v>
      </c>
      <c r="I529" s="546">
        <f>'[8]RCB 3 An3D-Asset &amp;Liability '!I529</f>
        <v>0</v>
      </c>
      <c r="J529" s="547">
        <f>'[8]RCB 3 An3D-Asset &amp;Liability '!J529</f>
        <v>0</v>
      </c>
      <c r="K529" s="545">
        <f>'[8]RCB 3 An3D-Asset &amp;Liability '!K529</f>
        <v>0</v>
      </c>
      <c r="L529" s="545">
        <f>'[8]RCB 3 An3D-Asset &amp;Liability '!L529</f>
        <v>0</v>
      </c>
      <c r="M529" s="545">
        <f>'[8]RCB 3 An3D-Asset &amp;Liability '!M529</f>
        <v>0</v>
      </c>
      <c r="N529" s="546">
        <f>'[8]RCB 3 An3D-Asset &amp;Liability '!N529</f>
        <v>0</v>
      </c>
      <c r="O529" s="547">
        <f>'[8]RCB 3 An3D-Asset &amp;Liability '!O529</f>
        <v>0</v>
      </c>
      <c r="P529" s="545">
        <f>'[8]RCB 3 An3D-Asset &amp;Liability '!P529</f>
        <v>0</v>
      </c>
      <c r="Q529" s="546">
        <f>'[8]RCB 3 An3D-Asset &amp;Liability '!Q529</f>
        <v>0</v>
      </c>
      <c r="R529" s="547">
        <f>'[8]RCB 3 An3D-Asset &amp;Liability '!R529</f>
        <v>0</v>
      </c>
      <c r="S529" s="545">
        <f>'[8]RCB 3 An3D-Asset &amp;Liability '!S529</f>
        <v>0</v>
      </c>
      <c r="T529" s="545">
        <f>'[8]RCB 3 An3D-Asset &amp;Liability '!T529</f>
        <v>0</v>
      </c>
      <c r="U529" s="545">
        <f>'[8]RCB 3 An3D-Asset &amp;Liability '!U529</f>
        <v>0</v>
      </c>
      <c r="V529" s="546">
        <f>'[8]RCB 3 An3D-Asset &amp;Liability '!V529</f>
        <v>0</v>
      </c>
      <c r="W529" s="547">
        <f>'[8]RCB 3 An3D-Asset &amp;Liability '!W529</f>
        <v>0</v>
      </c>
      <c r="X529" s="545">
        <f>'[8]RCB 3 An3D-Asset &amp;Liability '!X529</f>
        <v>0</v>
      </c>
      <c r="Y529" s="546">
        <f>'[8]RCB 3 An3D-Asset &amp;Liability '!Y529</f>
        <v>0</v>
      </c>
      <c r="Z529" s="151"/>
      <c r="AA529" s="169">
        <f>'[8]RCB 3 An3D-Asset &amp;Liability '!AA529</f>
        <v>0</v>
      </c>
      <c r="AB529" s="170">
        <f>'[8]RCB 3 An3D-Asset &amp;Liability '!AB529</f>
        <v>0</v>
      </c>
      <c r="AC529" s="171">
        <f>'[8]RCB 3 An3D-Asset &amp;Liability '!AC529</f>
        <v>0</v>
      </c>
      <c r="AD529" s="169">
        <f>'[8]RCB 3 An3D-Asset &amp;Liability '!AD529</f>
        <v>0</v>
      </c>
      <c r="AE529" s="170">
        <f>'[8]RCB 3 An3D-Asset &amp;Liability '!AE529</f>
        <v>0</v>
      </c>
      <c r="AF529" s="170">
        <f>'[8]RCB 3 An3D-Asset &amp;Liability '!AF529</f>
        <v>0</v>
      </c>
      <c r="AG529" s="169">
        <f>'[8]RCB 3 An3D-Asset &amp;Liability '!AG529</f>
        <v>0</v>
      </c>
      <c r="AH529" s="170">
        <f>'[8]RCB 3 An3D-Asset &amp;Liability '!AH529</f>
        <v>0</v>
      </c>
      <c r="AI529" s="170">
        <f>'[8]RCB 3 An3D-Asset &amp;Liability '!AI529</f>
        <v>0</v>
      </c>
      <c r="AJ529" s="171">
        <f>'[8]RCB 3 An3D-Asset &amp;Liability '!AJ529</f>
        <v>0</v>
      </c>
      <c r="AK529" s="170">
        <f>'[8]RCB 3 An3D-Asset &amp;Liability '!AK529</f>
        <v>0</v>
      </c>
      <c r="AL529" s="170">
        <f>'[8]RCB 3 An3D-Asset &amp;Liability '!AL529</f>
        <v>0</v>
      </c>
      <c r="AM529" s="170">
        <f>'[8]RCB 3 An3D-Asset &amp;Liability '!AM529</f>
        <v>0</v>
      </c>
      <c r="AN529" s="169">
        <f>'[8]RCB 3 An3D-Asset &amp;Liability '!AN529</f>
        <v>0</v>
      </c>
      <c r="AO529" s="170">
        <f>'[8]RCB 3 An3D-Asset &amp;Liability '!AO529</f>
        <v>0</v>
      </c>
      <c r="AP529" s="171">
        <f>'[8]RCB 3 An3D-Asset &amp;Liability '!AP529</f>
        <v>0</v>
      </c>
    </row>
    <row r="530" spans="1:42">
      <c r="A530" s="168">
        <f>'[8]RCB 3 An3D-Asset &amp;Liability '!A530</f>
        <v>0</v>
      </c>
      <c r="B530" s="545">
        <f>'[8]RCB 3 An3D-Asset &amp;Liability '!B530</f>
        <v>0</v>
      </c>
      <c r="C530" s="545">
        <f>'[8]RCB 3 An3D-Asset &amp;Liability '!C530</f>
        <v>0</v>
      </c>
      <c r="D530" s="546">
        <f>'[8]RCB 3 An3D-Asset &amp;Liability '!D530</f>
        <v>0</v>
      </c>
      <c r="E530" s="547">
        <f>'[8]RCB 3 An3D-Asset &amp;Liability '!E530</f>
        <v>0</v>
      </c>
      <c r="F530" s="545">
        <f>'[8]RCB 3 An3D-Asset &amp;Liability '!F530</f>
        <v>0</v>
      </c>
      <c r="G530" s="545">
        <f>'[8]RCB 3 An3D-Asset &amp;Liability '!G530</f>
        <v>0</v>
      </c>
      <c r="H530" s="545">
        <f>'[8]RCB 3 An3D-Asset &amp;Liability '!H530</f>
        <v>0</v>
      </c>
      <c r="I530" s="546">
        <f>'[8]RCB 3 An3D-Asset &amp;Liability '!I530</f>
        <v>0</v>
      </c>
      <c r="J530" s="547">
        <f>'[8]RCB 3 An3D-Asset &amp;Liability '!J530</f>
        <v>0</v>
      </c>
      <c r="K530" s="545">
        <f>'[8]RCB 3 An3D-Asset &amp;Liability '!K530</f>
        <v>0</v>
      </c>
      <c r="L530" s="545">
        <f>'[8]RCB 3 An3D-Asset &amp;Liability '!L530</f>
        <v>0</v>
      </c>
      <c r="M530" s="545">
        <f>'[8]RCB 3 An3D-Asset &amp;Liability '!M530</f>
        <v>0</v>
      </c>
      <c r="N530" s="546">
        <f>'[8]RCB 3 An3D-Asset &amp;Liability '!N530</f>
        <v>0</v>
      </c>
      <c r="O530" s="547">
        <f>'[8]RCB 3 An3D-Asset &amp;Liability '!O530</f>
        <v>0</v>
      </c>
      <c r="P530" s="545">
        <f>'[8]RCB 3 An3D-Asset &amp;Liability '!P530</f>
        <v>0</v>
      </c>
      <c r="Q530" s="546">
        <f>'[8]RCB 3 An3D-Asset &amp;Liability '!Q530</f>
        <v>0</v>
      </c>
      <c r="R530" s="547">
        <f>'[8]RCB 3 An3D-Asset &amp;Liability '!R530</f>
        <v>0</v>
      </c>
      <c r="S530" s="545">
        <f>'[8]RCB 3 An3D-Asset &amp;Liability '!S530</f>
        <v>0</v>
      </c>
      <c r="T530" s="545">
        <f>'[8]RCB 3 An3D-Asset &amp;Liability '!T530</f>
        <v>0</v>
      </c>
      <c r="U530" s="545">
        <f>'[8]RCB 3 An3D-Asset &amp;Liability '!U530</f>
        <v>0</v>
      </c>
      <c r="V530" s="546">
        <f>'[8]RCB 3 An3D-Asset &amp;Liability '!V530</f>
        <v>0</v>
      </c>
      <c r="W530" s="547">
        <f>'[8]RCB 3 An3D-Asset &amp;Liability '!W530</f>
        <v>0</v>
      </c>
      <c r="X530" s="545">
        <f>'[8]RCB 3 An3D-Asset &amp;Liability '!X530</f>
        <v>0</v>
      </c>
      <c r="Y530" s="546">
        <f>'[8]RCB 3 An3D-Asset &amp;Liability '!Y530</f>
        <v>0</v>
      </c>
      <c r="Z530" s="151"/>
      <c r="AA530" s="169">
        <f>'[8]RCB 3 An3D-Asset &amp;Liability '!AA530</f>
        <v>0</v>
      </c>
      <c r="AB530" s="170">
        <f>'[8]RCB 3 An3D-Asset &amp;Liability '!AB530</f>
        <v>0</v>
      </c>
      <c r="AC530" s="171">
        <f>'[8]RCB 3 An3D-Asset &amp;Liability '!AC530</f>
        <v>0</v>
      </c>
      <c r="AD530" s="169">
        <f>'[8]RCB 3 An3D-Asset &amp;Liability '!AD530</f>
        <v>0</v>
      </c>
      <c r="AE530" s="170">
        <f>'[8]RCB 3 An3D-Asset &amp;Liability '!AE530</f>
        <v>0</v>
      </c>
      <c r="AF530" s="170">
        <f>'[8]RCB 3 An3D-Asset &amp;Liability '!AF530</f>
        <v>0</v>
      </c>
      <c r="AG530" s="169">
        <f>'[8]RCB 3 An3D-Asset &amp;Liability '!AG530</f>
        <v>0</v>
      </c>
      <c r="AH530" s="170">
        <f>'[8]RCB 3 An3D-Asset &amp;Liability '!AH530</f>
        <v>0</v>
      </c>
      <c r="AI530" s="170">
        <f>'[8]RCB 3 An3D-Asset &amp;Liability '!AI530</f>
        <v>0</v>
      </c>
      <c r="AJ530" s="171">
        <f>'[8]RCB 3 An3D-Asset &amp;Liability '!AJ530</f>
        <v>0</v>
      </c>
      <c r="AK530" s="170">
        <f>'[8]RCB 3 An3D-Asset &amp;Liability '!AK530</f>
        <v>0</v>
      </c>
      <c r="AL530" s="170">
        <f>'[8]RCB 3 An3D-Asset &amp;Liability '!AL530</f>
        <v>0</v>
      </c>
      <c r="AM530" s="170">
        <f>'[8]RCB 3 An3D-Asset &amp;Liability '!AM530</f>
        <v>0</v>
      </c>
      <c r="AN530" s="169">
        <f>'[8]RCB 3 An3D-Asset &amp;Liability '!AN530</f>
        <v>0</v>
      </c>
      <c r="AO530" s="170">
        <f>'[8]RCB 3 An3D-Asset &amp;Liability '!AO530</f>
        <v>0</v>
      </c>
      <c r="AP530" s="171">
        <f>'[8]RCB 3 An3D-Asset &amp;Liability '!AP530</f>
        <v>0</v>
      </c>
    </row>
    <row r="531" spans="1:42">
      <c r="A531" s="168">
        <f>'[8]RCB 3 An3D-Asset &amp;Liability '!A531</f>
        <v>0</v>
      </c>
      <c r="B531" s="545">
        <f>'[8]RCB 3 An3D-Asset &amp;Liability '!B531</f>
        <v>0</v>
      </c>
      <c r="C531" s="545">
        <f>'[8]RCB 3 An3D-Asset &amp;Liability '!C531</f>
        <v>0</v>
      </c>
      <c r="D531" s="546">
        <f>'[8]RCB 3 An3D-Asset &amp;Liability '!D531</f>
        <v>0</v>
      </c>
      <c r="E531" s="547">
        <f>'[8]RCB 3 An3D-Asset &amp;Liability '!E531</f>
        <v>0</v>
      </c>
      <c r="F531" s="545">
        <f>'[8]RCB 3 An3D-Asset &amp;Liability '!F531</f>
        <v>0</v>
      </c>
      <c r="G531" s="545">
        <f>'[8]RCB 3 An3D-Asset &amp;Liability '!G531</f>
        <v>0</v>
      </c>
      <c r="H531" s="545">
        <f>'[8]RCB 3 An3D-Asset &amp;Liability '!H531</f>
        <v>0</v>
      </c>
      <c r="I531" s="546">
        <f>'[8]RCB 3 An3D-Asset &amp;Liability '!I531</f>
        <v>0</v>
      </c>
      <c r="J531" s="547">
        <f>'[8]RCB 3 An3D-Asset &amp;Liability '!J531</f>
        <v>0</v>
      </c>
      <c r="K531" s="545">
        <f>'[8]RCB 3 An3D-Asset &amp;Liability '!K531</f>
        <v>0</v>
      </c>
      <c r="L531" s="545">
        <f>'[8]RCB 3 An3D-Asset &amp;Liability '!L531</f>
        <v>0</v>
      </c>
      <c r="M531" s="545">
        <f>'[8]RCB 3 An3D-Asset &amp;Liability '!M531</f>
        <v>0</v>
      </c>
      <c r="N531" s="546">
        <f>'[8]RCB 3 An3D-Asset &amp;Liability '!N531</f>
        <v>0</v>
      </c>
      <c r="O531" s="547">
        <f>'[8]RCB 3 An3D-Asset &amp;Liability '!O531</f>
        <v>0</v>
      </c>
      <c r="P531" s="545">
        <f>'[8]RCB 3 An3D-Asset &amp;Liability '!P531</f>
        <v>0</v>
      </c>
      <c r="Q531" s="546">
        <f>'[8]RCB 3 An3D-Asset &amp;Liability '!Q531</f>
        <v>0</v>
      </c>
      <c r="R531" s="547">
        <f>'[8]RCB 3 An3D-Asset &amp;Liability '!R531</f>
        <v>0</v>
      </c>
      <c r="S531" s="545">
        <f>'[8]RCB 3 An3D-Asset &amp;Liability '!S531</f>
        <v>0</v>
      </c>
      <c r="T531" s="545">
        <f>'[8]RCB 3 An3D-Asset &amp;Liability '!T531</f>
        <v>0</v>
      </c>
      <c r="U531" s="545">
        <f>'[8]RCB 3 An3D-Asset &amp;Liability '!U531</f>
        <v>0</v>
      </c>
      <c r="V531" s="546">
        <f>'[8]RCB 3 An3D-Asset &amp;Liability '!V531</f>
        <v>0</v>
      </c>
      <c r="W531" s="547">
        <f>'[8]RCB 3 An3D-Asset &amp;Liability '!W531</f>
        <v>0</v>
      </c>
      <c r="X531" s="545">
        <f>'[8]RCB 3 An3D-Asset &amp;Liability '!X531</f>
        <v>0</v>
      </c>
      <c r="Y531" s="546">
        <f>'[8]RCB 3 An3D-Asset &amp;Liability '!Y531</f>
        <v>0</v>
      </c>
      <c r="Z531" s="151"/>
      <c r="AA531" s="169">
        <f>'[8]RCB 3 An3D-Asset &amp;Liability '!AA531</f>
        <v>0</v>
      </c>
      <c r="AB531" s="170">
        <f>'[8]RCB 3 An3D-Asset &amp;Liability '!AB531</f>
        <v>0</v>
      </c>
      <c r="AC531" s="171">
        <f>'[8]RCB 3 An3D-Asset &amp;Liability '!AC531</f>
        <v>0</v>
      </c>
      <c r="AD531" s="169">
        <f>'[8]RCB 3 An3D-Asset &amp;Liability '!AD531</f>
        <v>0</v>
      </c>
      <c r="AE531" s="170">
        <f>'[8]RCB 3 An3D-Asset &amp;Liability '!AE531</f>
        <v>0</v>
      </c>
      <c r="AF531" s="170">
        <f>'[8]RCB 3 An3D-Asset &amp;Liability '!AF531</f>
        <v>0</v>
      </c>
      <c r="AG531" s="169">
        <f>'[8]RCB 3 An3D-Asset &amp;Liability '!AG531</f>
        <v>0</v>
      </c>
      <c r="AH531" s="170">
        <f>'[8]RCB 3 An3D-Asset &amp;Liability '!AH531</f>
        <v>0</v>
      </c>
      <c r="AI531" s="170">
        <f>'[8]RCB 3 An3D-Asset &amp;Liability '!AI531</f>
        <v>0</v>
      </c>
      <c r="AJ531" s="171">
        <f>'[8]RCB 3 An3D-Asset &amp;Liability '!AJ531</f>
        <v>0</v>
      </c>
      <c r="AK531" s="170">
        <f>'[8]RCB 3 An3D-Asset &amp;Liability '!AK531</f>
        <v>0</v>
      </c>
      <c r="AL531" s="170">
        <f>'[8]RCB 3 An3D-Asset &amp;Liability '!AL531</f>
        <v>0</v>
      </c>
      <c r="AM531" s="170">
        <f>'[8]RCB 3 An3D-Asset &amp;Liability '!AM531</f>
        <v>0</v>
      </c>
      <c r="AN531" s="169">
        <f>'[8]RCB 3 An3D-Asset &amp;Liability '!AN531</f>
        <v>0</v>
      </c>
      <c r="AO531" s="170">
        <f>'[8]RCB 3 An3D-Asset &amp;Liability '!AO531</f>
        <v>0</v>
      </c>
      <c r="AP531" s="171">
        <f>'[8]RCB 3 An3D-Asset &amp;Liability '!AP531</f>
        <v>0</v>
      </c>
    </row>
    <row r="532" spans="1:42">
      <c r="A532" s="168">
        <f>'[8]RCB 3 An3D-Asset &amp;Liability '!A532</f>
        <v>0</v>
      </c>
      <c r="B532" s="545">
        <f>'[8]RCB 3 An3D-Asset &amp;Liability '!B532</f>
        <v>0</v>
      </c>
      <c r="C532" s="545">
        <f>'[8]RCB 3 An3D-Asset &amp;Liability '!C532</f>
        <v>0</v>
      </c>
      <c r="D532" s="546">
        <f>'[8]RCB 3 An3D-Asset &amp;Liability '!D532</f>
        <v>0</v>
      </c>
      <c r="E532" s="547">
        <f>'[8]RCB 3 An3D-Asset &amp;Liability '!E532</f>
        <v>0</v>
      </c>
      <c r="F532" s="545">
        <f>'[8]RCB 3 An3D-Asset &amp;Liability '!F532</f>
        <v>0</v>
      </c>
      <c r="G532" s="545">
        <f>'[8]RCB 3 An3D-Asset &amp;Liability '!G532</f>
        <v>0</v>
      </c>
      <c r="H532" s="545">
        <f>'[8]RCB 3 An3D-Asset &amp;Liability '!H532</f>
        <v>0</v>
      </c>
      <c r="I532" s="546">
        <f>'[8]RCB 3 An3D-Asset &amp;Liability '!I532</f>
        <v>0</v>
      </c>
      <c r="J532" s="547">
        <f>'[8]RCB 3 An3D-Asset &amp;Liability '!J532</f>
        <v>0</v>
      </c>
      <c r="K532" s="545">
        <f>'[8]RCB 3 An3D-Asset &amp;Liability '!K532</f>
        <v>0</v>
      </c>
      <c r="L532" s="545">
        <f>'[8]RCB 3 An3D-Asset &amp;Liability '!L532</f>
        <v>0</v>
      </c>
      <c r="M532" s="545">
        <f>'[8]RCB 3 An3D-Asset &amp;Liability '!M532</f>
        <v>0</v>
      </c>
      <c r="N532" s="546">
        <f>'[8]RCB 3 An3D-Asset &amp;Liability '!N532</f>
        <v>0</v>
      </c>
      <c r="O532" s="547">
        <f>'[8]RCB 3 An3D-Asset &amp;Liability '!O532</f>
        <v>0</v>
      </c>
      <c r="P532" s="545">
        <f>'[8]RCB 3 An3D-Asset &amp;Liability '!P532</f>
        <v>0</v>
      </c>
      <c r="Q532" s="546">
        <f>'[8]RCB 3 An3D-Asset &amp;Liability '!Q532</f>
        <v>0</v>
      </c>
      <c r="R532" s="547">
        <f>'[8]RCB 3 An3D-Asset &amp;Liability '!R532</f>
        <v>0</v>
      </c>
      <c r="S532" s="545">
        <f>'[8]RCB 3 An3D-Asset &amp;Liability '!S532</f>
        <v>0</v>
      </c>
      <c r="T532" s="545">
        <f>'[8]RCB 3 An3D-Asset &amp;Liability '!T532</f>
        <v>0</v>
      </c>
      <c r="U532" s="545">
        <f>'[8]RCB 3 An3D-Asset &amp;Liability '!U532</f>
        <v>0</v>
      </c>
      <c r="V532" s="546">
        <f>'[8]RCB 3 An3D-Asset &amp;Liability '!V532</f>
        <v>0</v>
      </c>
      <c r="W532" s="547">
        <f>'[8]RCB 3 An3D-Asset &amp;Liability '!W532</f>
        <v>0</v>
      </c>
      <c r="X532" s="545">
        <f>'[8]RCB 3 An3D-Asset &amp;Liability '!X532</f>
        <v>0</v>
      </c>
      <c r="Y532" s="546">
        <f>'[8]RCB 3 An3D-Asset &amp;Liability '!Y532</f>
        <v>0</v>
      </c>
      <c r="Z532" s="151"/>
      <c r="AA532" s="169">
        <f>'[8]RCB 3 An3D-Asset &amp;Liability '!AA532</f>
        <v>0</v>
      </c>
      <c r="AB532" s="170">
        <f>'[8]RCB 3 An3D-Asset &amp;Liability '!AB532</f>
        <v>0</v>
      </c>
      <c r="AC532" s="171">
        <f>'[8]RCB 3 An3D-Asset &amp;Liability '!AC532</f>
        <v>0</v>
      </c>
      <c r="AD532" s="169">
        <f>'[8]RCB 3 An3D-Asset &amp;Liability '!AD532</f>
        <v>0</v>
      </c>
      <c r="AE532" s="170">
        <f>'[8]RCB 3 An3D-Asset &amp;Liability '!AE532</f>
        <v>0</v>
      </c>
      <c r="AF532" s="170">
        <f>'[8]RCB 3 An3D-Asset &amp;Liability '!AF532</f>
        <v>0</v>
      </c>
      <c r="AG532" s="169">
        <f>'[8]RCB 3 An3D-Asset &amp;Liability '!AG532</f>
        <v>0</v>
      </c>
      <c r="AH532" s="170">
        <f>'[8]RCB 3 An3D-Asset &amp;Liability '!AH532</f>
        <v>0</v>
      </c>
      <c r="AI532" s="170">
        <f>'[8]RCB 3 An3D-Asset &amp;Liability '!AI532</f>
        <v>0</v>
      </c>
      <c r="AJ532" s="171">
        <f>'[8]RCB 3 An3D-Asset &amp;Liability '!AJ532</f>
        <v>0</v>
      </c>
      <c r="AK532" s="170">
        <f>'[8]RCB 3 An3D-Asset &amp;Liability '!AK532</f>
        <v>0</v>
      </c>
      <c r="AL532" s="170">
        <f>'[8]RCB 3 An3D-Asset &amp;Liability '!AL532</f>
        <v>0</v>
      </c>
      <c r="AM532" s="170">
        <f>'[8]RCB 3 An3D-Asset &amp;Liability '!AM532</f>
        <v>0</v>
      </c>
      <c r="AN532" s="169">
        <f>'[8]RCB 3 An3D-Asset &amp;Liability '!AN532</f>
        <v>0</v>
      </c>
      <c r="AO532" s="170">
        <f>'[8]RCB 3 An3D-Asset &amp;Liability '!AO532</f>
        <v>0</v>
      </c>
      <c r="AP532" s="171">
        <f>'[8]RCB 3 An3D-Asset &amp;Liability '!AP532</f>
        <v>0</v>
      </c>
    </row>
    <row r="533" spans="1:42">
      <c r="A533" s="168">
        <f>'[8]RCB 3 An3D-Asset &amp;Liability '!A533</f>
        <v>0</v>
      </c>
      <c r="B533" s="545">
        <f>'[8]RCB 3 An3D-Asset &amp;Liability '!B533</f>
        <v>0</v>
      </c>
      <c r="C533" s="545">
        <f>'[8]RCB 3 An3D-Asset &amp;Liability '!C533</f>
        <v>0</v>
      </c>
      <c r="D533" s="546">
        <f>'[8]RCB 3 An3D-Asset &amp;Liability '!D533</f>
        <v>0</v>
      </c>
      <c r="E533" s="547">
        <f>'[8]RCB 3 An3D-Asset &amp;Liability '!E533</f>
        <v>0</v>
      </c>
      <c r="F533" s="545">
        <f>'[8]RCB 3 An3D-Asset &amp;Liability '!F533</f>
        <v>0</v>
      </c>
      <c r="G533" s="545">
        <f>'[8]RCB 3 An3D-Asset &amp;Liability '!G533</f>
        <v>0</v>
      </c>
      <c r="H533" s="545">
        <f>'[8]RCB 3 An3D-Asset &amp;Liability '!H533</f>
        <v>0</v>
      </c>
      <c r="I533" s="546">
        <f>'[8]RCB 3 An3D-Asset &amp;Liability '!I533</f>
        <v>0</v>
      </c>
      <c r="J533" s="547">
        <f>'[8]RCB 3 An3D-Asset &amp;Liability '!J533</f>
        <v>0</v>
      </c>
      <c r="K533" s="545">
        <f>'[8]RCB 3 An3D-Asset &amp;Liability '!K533</f>
        <v>0</v>
      </c>
      <c r="L533" s="545">
        <f>'[8]RCB 3 An3D-Asset &amp;Liability '!L533</f>
        <v>0</v>
      </c>
      <c r="M533" s="545">
        <f>'[8]RCB 3 An3D-Asset &amp;Liability '!M533</f>
        <v>0</v>
      </c>
      <c r="N533" s="546">
        <f>'[8]RCB 3 An3D-Asset &amp;Liability '!N533</f>
        <v>0</v>
      </c>
      <c r="O533" s="547">
        <f>'[8]RCB 3 An3D-Asset &amp;Liability '!O533</f>
        <v>0</v>
      </c>
      <c r="P533" s="545">
        <f>'[8]RCB 3 An3D-Asset &amp;Liability '!P533</f>
        <v>0</v>
      </c>
      <c r="Q533" s="546">
        <f>'[8]RCB 3 An3D-Asset &amp;Liability '!Q533</f>
        <v>0</v>
      </c>
      <c r="R533" s="547">
        <f>'[8]RCB 3 An3D-Asset &amp;Liability '!R533</f>
        <v>0</v>
      </c>
      <c r="S533" s="545">
        <f>'[8]RCB 3 An3D-Asset &amp;Liability '!S533</f>
        <v>0</v>
      </c>
      <c r="T533" s="545">
        <f>'[8]RCB 3 An3D-Asset &amp;Liability '!T533</f>
        <v>0</v>
      </c>
      <c r="U533" s="545">
        <f>'[8]RCB 3 An3D-Asset &amp;Liability '!U533</f>
        <v>0</v>
      </c>
      <c r="V533" s="546">
        <f>'[8]RCB 3 An3D-Asset &amp;Liability '!V533</f>
        <v>0</v>
      </c>
      <c r="W533" s="547">
        <f>'[8]RCB 3 An3D-Asset &amp;Liability '!W533</f>
        <v>0</v>
      </c>
      <c r="X533" s="545">
        <f>'[8]RCB 3 An3D-Asset &amp;Liability '!X533</f>
        <v>0</v>
      </c>
      <c r="Y533" s="546">
        <f>'[8]RCB 3 An3D-Asset &amp;Liability '!Y533</f>
        <v>0</v>
      </c>
      <c r="Z533" s="151"/>
      <c r="AA533" s="169">
        <f>'[8]RCB 3 An3D-Asset &amp;Liability '!AA533</f>
        <v>0</v>
      </c>
      <c r="AB533" s="170">
        <f>'[8]RCB 3 An3D-Asset &amp;Liability '!AB533</f>
        <v>0</v>
      </c>
      <c r="AC533" s="171">
        <f>'[8]RCB 3 An3D-Asset &amp;Liability '!AC533</f>
        <v>0</v>
      </c>
      <c r="AD533" s="169">
        <f>'[8]RCB 3 An3D-Asset &amp;Liability '!AD533</f>
        <v>0</v>
      </c>
      <c r="AE533" s="170">
        <f>'[8]RCB 3 An3D-Asset &amp;Liability '!AE533</f>
        <v>0</v>
      </c>
      <c r="AF533" s="170">
        <f>'[8]RCB 3 An3D-Asset &amp;Liability '!AF533</f>
        <v>0</v>
      </c>
      <c r="AG533" s="169">
        <f>'[8]RCB 3 An3D-Asset &amp;Liability '!AG533</f>
        <v>0</v>
      </c>
      <c r="AH533" s="170">
        <f>'[8]RCB 3 An3D-Asset &amp;Liability '!AH533</f>
        <v>0</v>
      </c>
      <c r="AI533" s="170">
        <f>'[8]RCB 3 An3D-Asset &amp;Liability '!AI533</f>
        <v>0</v>
      </c>
      <c r="AJ533" s="171">
        <f>'[8]RCB 3 An3D-Asset &amp;Liability '!AJ533</f>
        <v>0</v>
      </c>
      <c r="AK533" s="170">
        <f>'[8]RCB 3 An3D-Asset &amp;Liability '!AK533</f>
        <v>0</v>
      </c>
      <c r="AL533" s="170">
        <f>'[8]RCB 3 An3D-Asset &amp;Liability '!AL533</f>
        <v>0</v>
      </c>
      <c r="AM533" s="170">
        <f>'[8]RCB 3 An3D-Asset &amp;Liability '!AM533</f>
        <v>0</v>
      </c>
      <c r="AN533" s="169">
        <f>'[8]RCB 3 An3D-Asset &amp;Liability '!AN533</f>
        <v>0</v>
      </c>
      <c r="AO533" s="170">
        <f>'[8]RCB 3 An3D-Asset &amp;Liability '!AO533</f>
        <v>0</v>
      </c>
      <c r="AP533" s="171">
        <f>'[8]RCB 3 An3D-Asset &amp;Liability '!AP533</f>
        <v>0</v>
      </c>
    </row>
    <row r="534" spans="1:42">
      <c r="A534" s="168">
        <f>'[8]RCB 3 An3D-Asset &amp;Liability '!A534</f>
        <v>0</v>
      </c>
      <c r="B534" s="545">
        <f>'[8]RCB 3 An3D-Asset &amp;Liability '!B534</f>
        <v>0</v>
      </c>
      <c r="C534" s="545">
        <f>'[8]RCB 3 An3D-Asset &amp;Liability '!C534</f>
        <v>0</v>
      </c>
      <c r="D534" s="546">
        <f>'[8]RCB 3 An3D-Asset &amp;Liability '!D534</f>
        <v>0</v>
      </c>
      <c r="E534" s="547">
        <f>'[8]RCB 3 An3D-Asset &amp;Liability '!E534</f>
        <v>0</v>
      </c>
      <c r="F534" s="545">
        <f>'[8]RCB 3 An3D-Asset &amp;Liability '!F534</f>
        <v>0</v>
      </c>
      <c r="G534" s="545">
        <f>'[8]RCB 3 An3D-Asset &amp;Liability '!G534</f>
        <v>0</v>
      </c>
      <c r="H534" s="545">
        <f>'[8]RCB 3 An3D-Asset &amp;Liability '!H534</f>
        <v>0</v>
      </c>
      <c r="I534" s="546">
        <f>'[8]RCB 3 An3D-Asset &amp;Liability '!I534</f>
        <v>0</v>
      </c>
      <c r="J534" s="547">
        <f>'[8]RCB 3 An3D-Asset &amp;Liability '!J534</f>
        <v>0</v>
      </c>
      <c r="K534" s="545">
        <f>'[8]RCB 3 An3D-Asset &amp;Liability '!K534</f>
        <v>0</v>
      </c>
      <c r="L534" s="545">
        <f>'[8]RCB 3 An3D-Asset &amp;Liability '!L534</f>
        <v>0</v>
      </c>
      <c r="M534" s="545">
        <f>'[8]RCB 3 An3D-Asset &amp;Liability '!M534</f>
        <v>0</v>
      </c>
      <c r="N534" s="546">
        <f>'[8]RCB 3 An3D-Asset &amp;Liability '!N534</f>
        <v>0</v>
      </c>
      <c r="O534" s="547">
        <f>'[8]RCB 3 An3D-Asset &amp;Liability '!O534</f>
        <v>0</v>
      </c>
      <c r="P534" s="545">
        <f>'[8]RCB 3 An3D-Asset &amp;Liability '!P534</f>
        <v>0</v>
      </c>
      <c r="Q534" s="546">
        <f>'[8]RCB 3 An3D-Asset &amp;Liability '!Q534</f>
        <v>0</v>
      </c>
      <c r="R534" s="547">
        <f>'[8]RCB 3 An3D-Asset &amp;Liability '!R534</f>
        <v>0</v>
      </c>
      <c r="S534" s="545">
        <f>'[8]RCB 3 An3D-Asset &amp;Liability '!S534</f>
        <v>0</v>
      </c>
      <c r="T534" s="545">
        <f>'[8]RCB 3 An3D-Asset &amp;Liability '!T534</f>
        <v>0</v>
      </c>
      <c r="U534" s="545">
        <f>'[8]RCB 3 An3D-Asset &amp;Liability '!U534</f>
        <v>0</v>
      </c>
      <c r="V534" s="546">
        <f>'[8]RCB 3 An3D-Asset &amp;Liability '!V534</f>
        <v>0</v>
      </c>
      <c r="W534" s="547">
        <f>'[8]RCB 3 An3D-Asset &amp;Liability '!W534</f>
        <v>0</v>
      </c>
      <c r="X534" s="545">
        <f>'[8]RCB 3 An3D-Asset &amp;Liability '!X534</f>
        <v>0</v>
      </c>
      <c r="Y534" s="546">
        <f>'[8]RCB 3 An3D-Asset &amp;Liability '!Y534</f>
        <v>0</v>
      </c>
      <c r="Z534" s="151"/>
      <c r="AA534" s="169">
        <f>'[8]RCB 3 An3D-Asset &amp;Liability '!AA534</f>
        <v>0</v>
      </c>
      <c r="AB534" s="170">
        <f>'[8]RCB 3 An3D-Asset &amp;Liability '!AB534</f>
        <v>0</v>
      </c>
      <c r="AC534" s="171">
        <f>'[8]RCB 3 An3D-Asset &amp;Liability '!AC534</f>
        <v>0</v>
      </c>
      <c r="AD534" s="169">
        <f>'[8]RCB 3 An3D-Asset &amp;Liability '!AD534</f>
        <v>0</v>
      </c>
      <c r="AE534" s="170">
        <f>'[8]RCB 3 An3D-Asset &amp;Liability '!AE534</f>
        <v>0</v>
      </c>
      <c r="AF534" s="170">
        <f>'[8]RCB 3 An3D-Asset &amp;Liability '!AF534</f>
        <v>0</v>
      </c>
      <c r="AG534" s="169">
        <f>'[8]RCB 3 An3D-Asset &amp;Liability '!AG534</f>
        <v>0</v>
      </c>
      <c r="AH534" s="170">
        <f>'[8]RCB 3 An3D-Asset &amp;Liability '!AH534</f>
        <v>0</v>
      </c>
      <c r="AI534" s="170">
        <f>'[8]RCB 3 An3D-Asset &amp;Liability '!AI534</f>
        <v>0</v>
      </c>
      <c r="AJ534" s="171">
        <f>'[8]RCB 3 An3D-Asset &amp;Liability '!AJ534</f>
        <v>0</v>
      </c>
      <c r="AK534" s="170">
        <f>'[8]RCB 3 An3D-Asset &amp;Liability '!AK534</f>
        <v>0</v>
      </c>
      <c r="AL534" s="170">
        <f>'[8]RCB 3 An3D-Asset &amp;Liability '!AL534</f>
        <v>0</v>
      </c>
      <c r="AM534" s="170">
        <f>'[8]RCB 3 An3D-Asset &amp;Liability '!AM534</f>
        <v>0</v>
      </c>
      <c r="AN534" s="169">
        <f>'[8]RCB 3 An3D-Asset &amp;Liability '!AN534</f>
        <v>0</v>
      </c>
      <c r="AO534" s="170">
        <f>'[8]RCB 3 An3D-Asset &amp;Liability '!AO534</f>
        <v>0</v>
      </c>
      <c r="AP534" s="171">
        <f>'[8]RCB 3 An3D-Asset &amp;Liability '!AP534</f>
        <v>0</v>
      </c>
    </row>
    <row r="535" spans="1:42">
      <c r="A535" s="168">
        <f>'[8]RCB 3 An3D-Asset &amp;Liability '!A535</f>
        <v>0</v>
      </c>
      <c r="B535" s="545">
        <f>'[8]RCB 3 An3D-Asset &amp;Liability '!B535</f>
        <v>0</v>
      </c>
      <c r="C535" s="545">
        <f>'[8]RCB 3 An3D-Asset &amp;Liability '!C535</f>
        <v>0</v>
      </c>
      <c r="D535" s="546">
        <f>'[8]RCB 3 An3D-Asset &amp;Liability '!D535</f>
        <v>0</v>
      </c>
      <c r="E535" s="547">
        <f>'[8]RCB 3 An3D-Asset &amp;Liability '!E535</f>
        <v>0</v>
      </c>
      <c r="F535" s="545">
        <f>'[8]RCB 3 An3D-Asset &amp;Liability '!F535</f>
        <v>0</v>
      </c>
      <c r="G535" s="545">
        <f>'[8]RCB 3 An3D-Asset &amp;Liability '!G535</f>
        <v>0</v>
      </c>
      <c r="H535" s="545">
        <f>'[8]RCB 3 An3D-Asset &amp;Liability '!H535</f>
        <v>0</v>
      </c>
      <c r="I535" s="546">
        <f>'[8]RCB 3 An3D-Asset &amp;Liability '!I535</f>
        <v>0</v>
      </c>
      <c r="J535" s="547">
        <f>'[8]RCB 3 An3D-Asset &amp;Liability '!J535</f>
        <v>0</v>
      </c>
      <c r="K535" s="545">
        <f>'[8]RCB 3 An3D-Asset &amp;Liability '!K535</f>
        <v>0</v>
      </c>
      <c r="L535" s="545">
        <f>'[8]RCB 3 An3D-Asset &amp;Liability '!L535</f>
        <v>0</v>
      </c>
      <c r="M535" s="545">
        <f>'[8]RCB 3 An3D-Asset &amp;Liability '!M535</f>
        <v>0</v>
      </c>
      <c r="N535" s="546">
        <f>'[8]RCB 3 An3D-Asset &amp;Liability '!N535</f>
        <v>0</v>
      </c>
      <c r="O535" s="547">
        <f>'[8]RCB 3 An3D-Asset &amp;Liability '!O535</f>
        <v>0</v>
      </c>
      <c r="P535" s="545">
        <f>'[8]RCB 3 An3D-Asset &amp;Liability '!P535</f>
        <v>0</v>
      </c>
      <c r="Q535" s="546">
        <f>'[8]RCB 3 An3D-Asset &amp;Liability '!Q535</f>
        <v>0</v>
      </c>
      <c r="R535" s="547">
        <f>'[8]RCB 3 An3D-Asset &amp;Liability '!R535</f>
        <v>0</v>
      </c>
      <c r="S535" s="545">
        <f>'[8]RCB 3 An3D-Asset &amp;Liability '!S535</f>
        <v>0</v>
      </c>
      <c r="T535" s="545">
        <f>'[8]RCB 3 An3D-Asset &amp;Liability '!T535</f>
        <v>0</v>
      </c>
      <c r="U535" s="545">
        <f>'[8]RCB 3 An3D-Asset &amp;Liability '!U535</f>
        <v>0</v>
      </c>
      <c r="V535" s="546">
        <f>'[8]RCB 3 An3D-Asset &amp;Liability '!V535</f>
        <v>0</v>
      </c>
      <c r="W535" s="547">
        <f>'[8]RCB 3 An3D-Asset &amp;Liability '!W535</f>
        <v>0</v>
      </c>
      <c r="X535" s="545">
        <f>'[8]RCB 3 An3D-Asset &amp;Liability '!X535</f>
        <v>0</v>
      </c>
      <c r="Y535" s="546">
        <f>'[8]RCB 3 An3D-Asset &amp;Liability '!Y535</f>
        <v>0</v>
      </c>
      <c r="Z535" s="151"/>
      <c r="AA535" s="169">
        <f>'[8]RCB 3 An3D-Asset &amp;Liability '!AA535</f>
        <v>0</v>
      </c>
      <c r="AB535" s="170">
        <f>'[8]RCB 3 An3D-Asset &amp;Liability '!AB535</f>
        <v>0</v>
      </c>
      <c r="AC535" s="171">
        <f>'[8]RCB 3 An3D-Asset &amp;Liability '!AC535</f>
        <v>0</v>
      </c>
      <c r="AD535" s="169">
        <f>'[8]RCB 3 An3D-Asset &amp;Liability '!AD535</f>
        <v>0</v>
      </c>
      <c r="AE535" s="170">
        <f>'[8]RCB 3 An3D-Asset &amp;Liability '!AE535</f>
        <v>0</v>
      </c>
      <c r="AF535" s="170">
        <f>'[8]RCB 3 An3D-Asset &amp;Liability '!AF535</f>
        <v>0</v>
      </c>
      <c r="AG535" s="169">
        <f>'[8]RCB 3 An3D-Asset &amp;Liability '!AG535</f>
        <v>0</v>
      </c>
      <c r="AH535" s="170">
        <f>'[8]RCB 3 An3D-Asset &amp;Liability '!AH535</f>
        <v>0</v>
      </c>
      <c r="AI535" s="170">
        <f>'[8]RCB 3 An3D-Asset &amp;Liability '!AI535</f>
        <v>0</v>
      </c>
      <c r="AJ535" s="171">
        <f>'[8]RCB 3 An3D-Asset &amp;Liability '!AJ535</f>
        <v>0</v>
      </c>
      <c r="AK535" s="170">
        <f>'[8]RCB 3 An3D-Asset &amp;Liability '!AK535</f>
        <v>0</v>
      </c>
      <c r="AL535" s="170">
        <f>'[8]RCB 3 An3D-Asset &amp;Liability '!AL535</f>
        <v>0</v>
      </c>
      <c r="AM535" s="170">
        <f>'[8]RCB 3 An3D-Asset &amp;Liability '!AM535</f>
        <v>0</v>
      </c>
      <c r="AN535" s="169">
        <f>'[8]RCB 3 An3D-Asset &amp;Liability '!AN535</f>
        <v>0</v>
      </c>
      <c r="AO535" s="170">
        <f>'[8]RCB 3 An3D-Asset &amp;Liability '!AO535</f>
        <v>0</v>
      </c>
      <c r="AP535" s="171">
        <f>'[8]RCB 3 An3D-Asset &amp;Liability '!AP535</f>
        <v>0</v>
      </c>
    </row>
    <row r="536" spans="1:42">
      <c r="A536" s="168">
        <f>'[8]RCB 3 An3D-Asset &amp;Liability '!A536</f>
        <v>0</v>
      </c>
      <c r="B536" s="545">
        <f>'[8]RCB 3 An3D-Asset &amp;Liability '!B536</f>
        <v>0</v>
      </c>
      <c r="C536" s="545">
        <f>'[8]RCB 3 An3D-Asset &amp;Liability '!C536</f>
        <v>0</v>
      </c>
      <c r="D536" s="546">
        <f>'[8]RCB 3 An3D-Asset &amp;Liability '!D536</f>
        <v>0</v>
      </c>
      <c r="E536" s="547">
        <f>'[8]RCB 3 An3D-Asset &amp;Liability '!E536</f>
        <v>0</v>
      </c>
      <c r="F536" s="545">
        <f>'[8]RCB 3 An3D-Asset &amp;Liability '!F536</f>
        <v>0</v>
      </c>
      <c r="G536" s="545">
        <f>'[8]RCB 3 An3D-Asset &amp;Liability '!G536</f>
        <v>0</v>
      </c>
      <c r="H536" s="545">
        <f>'[8]RCB 3 An3D-Asset &amp;Liability '!H536</f>
        <v>0</v>
      </c>
      <c r="I536" s="546">
        <f>'[8]RCB 3 An3D-Asset &amp;Liability '!I536</f>
        <v>0</v>
      </c>
      <c r="J536" s="547">
        <f>'[8]RCB 3 An3D-Asset &amp;Liability '!J536</f>
        <v>0</v>
      </c>
      <c r="K536" s="545">
        <f>'[8]RCB 3 An3D-Asset &amp;Liability '!K536</f>
        <v>0</v>
      </c>
      <c r="L536" s="545">
        <f>'[8]RCB 3 An3D-Asset &amp;Liability '!L536</f>
        <v>0</v>
      </c>
      <c r="M536" s="545">
        <f>'[8]RCB 3 An3D-Asset &amp;Liability '!M536</f>
        <v>0</v>
      </c>
      <c r="N536" s="546">
        <f>'[8]RCB 3 An3D-Asset &amp;Liability '!N536</f>
        <v>0</v>
      </c>
      <c r="O536" s="547">
        <f>'[8]RCB 3 An3D-Asset &amp;Liability '!O536</f>
        <v>0</v>
      </c>
      <c r="P536" s="545">
        <f>'[8]RCB 3 An3D-Asset &amp;Liability '!P536</f>
        <v>0</v>
      </c>
      <c r="Q536" s="546">
        <f>'[8]RCB 3 An3D-Asset &amp;Liability '!Q536</f>
        <v>0</v>
      </c>
      <c r="R536" s="547">
        <f>'[8]RCB 3 An3D-Asset &amp;Liability '!R536</f>
        <v>0</v>
      </c>
      <c r="S536" s="545">
        <f>'[8]RCB 3 An3D-Asset &amp;Liability '!S536</f>
        <v>0</v>
      </c>
      <c r="T536" s="545">
        <f>'[8]RCB 3 An3D-Asset &amp;Liability '!T536</f>
        <v>0</v>
      </c>
      <c r="U536" s="545">
        <f>'[8]RCB 3 An3D-Asset &amp;Liability '!U536</f>
        <v>0</v>
      </c>
      <c r="V536" s="546">
        <f>'[8]RCB 3 An3D-Asset &amp;Liability '!V536</f>
        <v>0</v>
      </c>
      <c r="W536" s="547">
        <f>'[8]RCB 3 An3D-Asset &amp;Liability '!W536</f>
        <v>0</v>
      </c>
      <c r="X536" s="545">
        <f>'[8]RCB 3 An3D-Asset &amp;Liability '!X536</f>
        <v>0</v>
      </c>
      <c r="Y536" s="546">
        <f>'[8]RCB 3 An3D-Asset &amp;Liability '!Y536</f>
        <v>0</v>
      </c>
      <c r="Z536" s="151"/>
      <c r="AA536" s="169">
        <f>'[8]RCB 3 An3D-Asset &amp;Liability '!AA536</f>
        <v>0</v>
      </c>
      <c r="AB536" s="170">
        <f>'[8]RCB 3 An3D-Asset &amp;Liability '!AB536</f>
        <v>0</v>
      </c>
      <c r="AC536" s="171">
        <f>'[8]RCB 3 An3D-Asset &amp;Liability '!AC536</f>
        <v>0</v>
      </c>
      <c r="AD536" s="169">
        <f>'[8]RCB 3 An3D-Asset &amp;Liability '!AD536</f>
        <v>0</v>
      </c>
      <c r="AE536" s="170">
        <f>'[8]RCB 3 An3D-Asset &amp;Liability '!AE536</f>
        <v>0</v>
      </c>
      <c r="AF536" s="170">
        <f>'[8]RCB 3 An3D-Asset &amp;Liability '!AF536</f>
        <v>0</v>
      </c>
      <c r="AG536" s="169">
        <f>'[8]RCB 3 An3D-Asset &amp;Liability '!AG536</f>
        <v>0</v>
      </c>
      <c r="AH536" s="170">
        <f>'[8]RCB 3 An3D-Asset &amp;Liability '!AH536</f>
        <v>0</v>
      </c>
      <c r="AI536" s="170">
        <f>'[8]RCB 3 An3D-Asset &amp;Liability '!AI536</f>
        <v>0</v>
      </c>
      <c r="AJ536" s="171">
        <f>'[8]RCB 3 An3D-Asset &amp;Liability '!AJ536</f>
        <v>0</v>
      </c>
      <c r="AK536" s="170">
        <f>'[8]RCB 3 An3D-Asset &amp;Liability '!AK536</f>
        <v>0</v>
      </c>
      <c r="AL536" s="170">
        <f>'[8]RCB 3 An3D-Asset &amp;Liability '!AL536</f>
        <v>0</v>
      </c>
      <c r="AM536" s="170">
        <f>'[8]RCB 3 An3D-Asset &amp;Liability '!AM536</f>
        <v>0</v>
      </c>
      <c r="AN536" s="169">
        <f>'[8]RCB 3 An3D-Asset &amp;Liability '!AN536</f>
        <v>0</v>
      </c>
      <c r="AO536" s="170">
        <f>'[8]RCB 3 An3D-Asset &amp;Liability '!AO536</f>
        <v>0</v>
      </c>
      <c r="AP536" s="171">
        <f>'[8]RCB 3 An3D-Asset &amp;Liability '!AP536</f>
        <v>0</v>
      </c>
    </row>
    <row r="537" spans="1:42">
      <c r="A537" s="168">
        <f>'[8]RCB 3 An3D-Asset &amp;Liability '!A537</f>
        <v>0</v>
      </c>
      <c r="B537" s="545">
        <f>'[8]RCB 3 An3D-Asset &amp;Liability '!B537</f>
        <v>0</v>
      </c>
      <c r="C537" s="545">
        <f>'[8]RCB 3 An3D-Asset &amp;Liability '!C537</f>
        <v>0</v>
      </c>
      <c r="D537" s="546">
        <f>'[8]RCB 3 An3D-Asset &amp;Liability '!D537</f>
        <v>0</v>
      </c>
      <c r="E537" s="547">
        <f>'[8]RCB 3 An3D-Asset &amp;Liability '!E537</f>
        <v>0</v>
      </c>
      <c r="F537" s="545">
        <f>'[8]RCB 3 An3D-Asset &amp;Liability '!F537</f>
        <v>0</v>
      </c>
      <c r="G537" s="545">
        <f>'[8]RCB 3 An3D-Asset &amp;Liability '!G537</f>
        <v>0</v>
      </c>
      <c r="H537" s="545">
        <f>'[8]RCB 3 An3D-Asset &amp;Liability '!H537</f>
        <v>0</v>
      </c>
      <c r="I537" s="546">
        <f>'[8]RCB 3 An3D-Asset &amp;Liability '!I537</f>
        <v>0</v>
      </c>
      <c r="J537" s="547">
        <f>'[8]RCB 3 An3D-Asset &amp;Liability '!J537</f>
        <v>0</v>
      </c>
      <c r="K537" s="545">
        <f>'[8]RCB 3 An3D-Asset &amp;Liability '!K537</f>
        <v>0</v>
      </c>
      <c r="L537" s="545">
        <f>'[8]RCB 3 An3D-Asset &amp;Liability '!L537</f>
        <v>0</v>
      </c>
      <c r="M537" s="545">
        <f>'[8]RCB 3 An3D-Asset &amp;Liability '!M537</f>
        <v>0</v>
      </c>
      <c r="N537" s="546">
        <f>'[8]RCB 3 An3D-Asset &amp;Liability '!N537</f>
        <v>0</v>
      </c>
      <c r="O537" s="547">
        <f>'[8]RCB 3 An3D-Asset &amp;Liability '!O537</f>
        <v>0</v>
      </c>
      <c r="P537" s="545">
        <f>'[8]RCB 3 An3D-Asset &amp;Liability '!P537</f>
        <v>0</v>
      </c>
      <c r="Q537" s="546">
        <f>'[8]RCB 3 An3D-Asset &amp;Liability '!Q537</f>
        <v>0</v>
      </c>
      <c r="R537" s="547">
        <f>'[8]RCB 3 An3D-Asset &amp;Liability '!R537</f>
        <v>0</v>
      </c>
      <c r="S537" s="545">
        <f>'[8]RCB 3 An3D-Asset &amp;Liability '!S537</f>
        <v>0</v>
      </c>
      <c r="T537" s="545">
        <f>'[8]RCB 3 An3D-Asset &amp;Liability '!T537</f>
        <v>0</v>
      </c>
      <c r="U537" s="545">
        <f>'[8]RCB 3 An3D-Asset &amp;Liability '!U537</f>
        <v>0</v>
      </c>
      <c r="V537" s="546">
        <f>'[8]RCB 3 An3D-Asset &amp;Liability '!V537</f>
        <v>0</v>
      </c>
      <c r="W537" s="547">
        <f>'[8]RCB 3 An3D-Asset &amp;Liability '!W537</f>
        <v>0</v>
      </c>
      <c r="X537" s="545">
        <f>'[8]RCB 3 An3D-Asset &amp;Liability '!X537</f>
        <v>0</v>
      </c>
      <c r="Y537" s="546">
        <f>'[8]RCB 3 An3D-Asset &amp;Liability '!Y537</f>
        <v>0</v>
      </c>
      <c r="Z537" s="151"/>
      <c r="AA537" s="169">
        <f>'[8]RCB 3 An3D-Asset &amp;Liability '!AA537</f>
        <v>0</v>
      </c>
      <c r="AB537" s="170">
        <f>'[8]RCB 3 An3D-Asset &amp;Liability '!AB537</f>
        <v>0</v>
      </c>
      <c r="AC537" s="171">
        <f>'[8]RCB 3 An3D-Asset &amp;Liability '!AC537</f>
        <v>0</v>
      </c>
      <c r="AD537" s="169">
        <f>'[8]RCB 3 An3D-Asset &amp;Liability '!AD537</f>
        <v>0</v>
      </c>
      <c r="AE537" s="170">
        <f>'[8]RCB 3 An3D-Asset &amp;Liability '!AE537</f>
        <v>0</v>
      </c>
      <c r="AF537" s="170">
        <f>'[8]RCB 3 An3D-Asset &amp;Liability '!AF537</f>
        <v>0</v>
      </c>
      <c r="AG537" s="169">
        <f>'[8]RCB 3 An3D-Asset &amp;Liability '!AG537</f>
        <v>0</v>
      </c>
      <c r="AH537" s="170">
        <f>'[8]RCB 3 An3D-Asset &amp;Liability '!AH537</f>
        <v>0</v>
      </c>
      <c r="AI537" s="170">
        <f>'[8]RCB 3 An3D-Asset &amp;Liability '!AI537</f>
        <v>0</v>
      </c>
      <c r="AJ537" s="171">
        <f>'[8]RCB 3 An3D-Asset &amp;Liability '!AJ537</f>
        <v>0</v>
      </c>
      <c r="AK537" s="170">
        <f>'[8]RCB 3 An3D-Asset &amp;Liability '!AK537</f>
        <v>0</v>
      </c>
      <c r="AL537" s="170">
        <f>'[8]RCB 3 An3D-Asset &amp;Liability '!AL537</f>
        <v>0</v>
      </c>
      <c r="AM537" s="170">
        <f>'[8]RCB 3 An3D-Asset &amp;Liability '!AM537</f>
        <v>0</v>
      </c>
      <c r="AN537" s="169">
        <f>'[8]RCB 3 An3D-Asset &amp;Liability '!AN537</f>
        <v>0</v>
      </c>
      <c r="AO537" s="170">
        <f>'[8]RCB 3 An3D-Asset &amp;Liability '!AO537</f>
        <v>0</v>
      </c>
      <c r="AP537" s="171">
        <f>'[8]RCB 3 An3D-Asset &amp;Liability '!AP537</f>
        <v>0</v>
      </c>
    </row>
    <row r="538" spans="1:42">
      <c r="A538" s="168">
        <f>'[8]RCB 3 An3D-Asset &amp;Liability '!A538</f>
        <v>0</v>
      </c>
      <c r="B538" s="545">
        <f>'[8]RCB 3 An3D-Asset &amp;Liability '!B538</f>
        <v>0</v>
      </c>
      <c r="C538" s="545">
        <f>'[8]RCB 3 An3D-Asset &amp;Liability '!C538</f>
        <v>0</v>
      </c>
      <c r="D538" s="546">
        <f>'[8]RCB 3 An3D-Asset &amp;Liability '!D538</f>
        <v>0</v>
      </c>
      <c r="E538" s="547">
        <f>'[8]RCB 3 An3D-Asset &amp;Liability '!E538</f>
        <v>0</v>
      </c>
      <c r="F538" s="545">
        <f>'[8]RCB 3 An3D-Asset &amp;Liability '!F538</f>
        <v>0</v>
      </c>
      <c r="G538" s="545">
        <f>'[8]RCB 3 An3D-Asset &amp;Liability '!G538</f>
        <v>0</v>
      </c>
      <c r="H538" s="545">
        <f>'[8]RCB 3 An3D-Asset &amp;Liability '!H538</f>
        <v>0</v>
      </c>
      <c r="I538" s="546">
        <f>'[8]RCB 3 An3D-Asset &amp;Liability '!I538</f>
        <v>0</v>
      </c>
      <c r="J538" s="547">
        <f>'[8]RCB 3 An3D-Asset &amp;Liability '!J538</f>
        <v>0</v>
      </c>
      <c r="K538" s="545">
        <f>'[8]RCB 3 An3D-Asset &amp;Liability '!K538</f>
        <v>0</v>
      </c>
      <c r="L538" s="545">
        <f>'[8]RCB 3 An3D-Asset &amp;Liability '!L538</f>
        <v>0</v>
      </c>
      <c r="M538" s="545">
        <f>'[8]RCB 3 An3D-Asset &amp;Liability '!M538</f>
        <v>0</v>
      </c>
      <c r="N538" s="546">
        <f>'[8]RCB 3 An3D-Asset &amp;Liability '!N538</f>
        <v>0</v>
      </c>
      <c r="O538" s="547">
        <f>'[8]RCB 3 An3D-Asset &amp;Liability '!O538</f>
        <v>0</v>
      </c>
      <c r="P538" s="545">
        <f>'[8]RCB 3 An3D-Asset &amp;Liability '!P538</f>
        <v>0</v>
      </c>
      <c r="Q538" s="546">
        <f>'[8]RCB 3 An3D-Asset &amp;Liability '!Q538</f>
        <v>0</v>
      </c>
      <c r="R538" s="547">
        <f>'[8]RCB 3 An3D-Asset &amp;Liability '!R538</f>
        <v>0</v>
      </c>
      <c r="S538" s="545">
        <f>'[8]RCB 3 An3D-Asset &amp;Liability '!S538</f>
        <v>0</v>
      </c>
      <c r="T538" s="545">
        <f>'[8]RCB 3 An3D-Asset &amp;Liability '!T538</f>
        <v>0</v>
      </c>
      <c r="U538" s="545">
        <f>'[8]RCB 3 An3D-Asset &amp;Liability '!U538</f>
        <v>0</v>
      </c>
      <c r="V538" s="546">
        <f>'[8]RCB 3 An3D-Asset &amp;Liability '!V538</f>
        <v>0</v>
      </c>
      <c r="W538" s="547">
        <f>'[8]RCB 3 An3D-Asset &amp;Liability '!W538</f>
        <v>0</v>
      </c>
      <c r="X538" s="545">
        <f>'[8]RCB 3 An3D-Asset &amp;Liability '!X538</f>
        <v>0</v>
      </c>
      <c r="Y538" s="546">
        <f>'[8]RCB 3 An3D-Asset &amp;Liability '!Y538</f>
        <v>0</v>
      </c>
      <c r="Z538" s="151"/>
      <c r="AA538" s="169">
        <f>'[8]RCB 3 An3D-Asset &amp;Liability '!AA538</f>
        <v>0</v>
      </c>
      <c r="AB538" s="170">
        <f>'[8]RCB 3 An3D-Asset &amp;Liability '!AB538</f>
        <v>0</v>
      </c>
      <c r="AC538" s="171">
        <f>'[8]RCB 3 An3D-Asset &amp;Liability '!AC538</f>
        <v>0</v>
      </c>
      <c r="AD538" s="169">
        <f>'[8]RCB 3 An3D-Asset &amp;Liability '!AD538</f>
        <v>0</v>
      </c>
      <c r="AE538" s="170">
        <f>'[8]RCB 3 An3D-Asset &amp;Liability '!AE538</f>
        <v>0</v>
      </c>
      <c r="AF538" s="170">
        <f>'[8]RCB 3 An3D-Asset &amp;Liability '!AF538</f>
        <v>0</v>
      </c>
      <c r="AG538" s="169">
        <f>'[8]RCB 3 An3D-Asset &amp;Liability '!AG538</f>
        <v>0</v>
      </c>
      <c r="AH538" s="170">
        <f>'[8]RCB 3 An3D-Asset &amp;Liability '!AH538</f>
        <v>0</v>
      </c>
      <c r="AI538" s="170">
        <f>'[8]RCB 3 An3D-Asset &amp;Liability '!AI538</f>
        <v>0</v>
      </c>
      <c r="AJ538" s="171">
        <f>'[8]RCB 3 An3D-Asset &amp;Liability '!AJ538</f>
        <v>0</v>
      </c>
      <c r="AK538" s="170">
        <f>'[8]RCB 3 An3D-Asset &amp;Liability '!AK538</f>
        <v>0</v>
      </c>
      <c r="AL538" s="170">
        <f>'[8]RCB 3 An3D-Asset &amp;Liability '!AL538</f>
        <v>0</v>
      </c>
      <c r="AM538" s="170">
        <f>'[8]RCB 3 An3D-Asset &amp;Liability '!AM538</f>
        <v>0</v>
      </c>
      <c r="AN538" s="169">
        <f>'[8]RCB 3 An3D-Asset &amp;Liability '!AN538</f>
        <v>0</v>
      </c>
      <c r="AO538" s="170">
        <f>'[8]RCB 3 An3D-Asset &amp;Liability '!AO538</f>
        <v>0</v>
      </c>
      <c r="AP538" s="171">
        <f>'[8]RCB 3 An3D-Asset &amp;Liability '!AP538</f>
        <v>0</v>
      </c>
    </row>
    <row r="539" spans="1:42">
      <c r="A539" s="168">
        <f>'[8]RCB 3 An3D-Asset &amp;Liability '!A539</f>
        <v>0</v>
      </c>
      <c r="B539" s="545">
        <f>'[8]RCB 3 An3D-Asset &amp;Liability '!B539</f>
        <v>0</v>
      </c>
      <c r="C539" s="545">
        <f>'[8]RCB 3 An3D-Asset &amp;Liability '!C539</f>
        <v>0</v>
      </c>
      <c r="D539" s="546">
        <f>'[8]RCB 3 An3D-Asset &amp;Liability '!D539</f>
        <v>0</v>
      </c>
      <c r="E539" s="547">
        <f>'[8]RCB 3 An3D-Asset &amp;Liability '!E539</f>
        <v>0</v>
      </c>
      <c r="F539" s="545">
        <f>'[8]RCB 3 An3D-Asset &amp;Liability '!F539</f>
        <v>0</v>
      </c>
      <c r="G539" s="545">
        <f>'[8]RCB 3 An3D-Asset &amp;Liability '!G539</f>
        <v>0</v>
      </c>
      <c r="H539" s="545">
        <f>'[8]RCB 3 An3D-Asset &amp;Liability '!H539</f>
        <v>0</v>
      </c>
      <c r="I539" s="546">
        <f>'[8]RCB 3 An3D-Asset &amp;Liability '!I539</f>
        <v>0</v>
      </c>
      <c r="J539" s="547">
        <f>'[8]RCB 3 An3D-Asset &amp;Liability '!J539</f>
        <v>0</v>
      </c>
      <c r="K539" s="545">
        <f>'[8]RCB 3 An3D-Asset &amp;Liability '!K539</f>
        <v>0</v>
      </c>
      <c r="L539" s="545">
        <f>'[8]RCB 3 An3D-Asset &amp;Liability '!L539</f>
        <v>0</v>
      </c>
      <c r="M539" s="545">
        <f>'[8]RCB 3 An3D-Asset &amp;Liability '!M539</f>
        <v>0</v>
      </c>
      <c r="N539" s="546">
        <f>'[8]RCB 3 An3D-Asset &amp;Liability '!N539</f>
        <v>0</v>
      </c>
      <c r="O539" s="547">
        <f>'[8]RCB 3 An3D-Asset &amp;Liability '!O539</f>
        <v>0</v>
      </c>
      <c r="P539" s="545">
        <f>'[8]RCB 3 An3D-Asset &amp;Liability '!P539</f>
        <v>0</v>
      </c>
      <c r="Q539" s="546">
        <f>'[8]RCB 3 An3D-Asset &amp;Liability '!Q539</f>
        <v>0</v>
      </c>
      <c r="R539" s="547">
        <f>'[8]RCB 3 An3D-Asset &amp;Liability '!R539</f>
        <v>0</v>
      </c>
      <c r="S539" s="545">
        <f>'[8]RCB 3 An3D-Asset &amp;Liability '!S539</f>
        <v>0</v>
      </c>
      <c r="T539" s="545">
        <f>'[8]RCB 3 An3D-Asset &amp;Liability '!T539</f>
        <v>0</v>
      </c>
      <c r="U539" s="545">
        <f>'[8]RCB 3 An3D-Asset &amp;Liability '!U539</f>
        <v>0</v>
      </c>
      <c r="V539" s="546">
        <f>'[8]RCB 3 An3D-Asset &amp;Liability '!V539</f>
        <v>0</v>
      </c>
      <c r="W539" s="547">
        <f>'[8]RCB 3 An3D-Asset &amp;Liability '!W539</f>
        <v>0</v>
      </c>
      <c r="X539" s="545">
        <f>'[8]RCB 3 An3D-Asset &amp;Liability '!X539</f>
        <v>0</v>
      </c>
      <c r="Y539" s="546">
        <f>'[8]RCB 3 An3D-Asset &amp;Liability '!Y539</f>
        <v>0</v>
      </c>
      <c r="Z539" s="151"/>
      <c r="AA539" s="169">
        <f>'[8]RCB 3 An3D-Asset &amp;Liability '!AA539</f>
        <v>0</v>
      </c>
      <c r="AB539" s="170">
        <f>'[8]RCB 3 An3D-Asset &amp;Liability '!AB539</f>
        <v>0</v>
      </c>
      <c r="AC539" s="171">
        <f>'[8]RCB 3 An3D-Asset &amp;Liability '!AC539</f>
        <v>0</v>
      </c>
      <c r="AD539" s="169">
        <f>'[8]RCB 3 An3D-Asset &amp;Liability '!AD539</f>
        <v>0</v>
      </c>
      <c r="AE539" s="170">
        <f>'[8]RCB 3 An3D-Asset &amp;Liability '!AE539</f>
        <v>0</v>
      </c>
      <c r="AF539" s="170">
        <f>'[8]RCB 3 An3D-Asset &amp;Liability '!AF539</f>
        <v>0</v>
      </c>
      <c r="AG539" s="169">
        <f>'[8]RCB 3 An3D-Asset &amp;Liability '!AG539</f>
        <v>0</v>
      </c>
      <c r="AH539" s="170">
        <f>'[8]RCB 3 An3D-Asset &amp;Liability '!AH539</f>
        <v>0</v>
      </c>
      <c r="AI539" s="170">
        <f>'[8]RCB 3 An3D-Asset &amp;Liability '!AI539</f>
        <v>0</v>
      </c>
      <c r="AJ539" s="171">
        <f>'[8]RCB 3 An3D-Asset &amp;Liability '!AJ539</f>
        <v>0</v>
      </c>
      <c r="AK539" s="170">
        <f>'[8]RCB 3 An3D-Asset &amp;Liability '!AK539</f>
        <v>0</v>
      </c>
      <c r="AL539" s="170">
        <f>'[8]RCB 3 An3D-Asset &amp;Liability '!AL539</f>
        <v>0</v>
      </c>
      <c r="AM539" s="170">
        <f>'[8]RCB 3 An3D-Asset &amp;Liability '!AM539</f>
        <v>0</v>
      </c>
      <c r="AN539" s="169">
        <f>'[8]RCB 3 An3D-Asset &amp;Liability '!AN539</f>
        <v>0</v>
      </c>
      <c r="AO539" s="170">
        <f>'[8]RCB 3 An3D-Asset &amp;Liability '!AO539</f>
        <v>0</v>
      </c>
      <c r="AP539" s="171">
        <f>'[8]RCB 3 An3D-Asset &amp;Liability '!AP539</f>
        <v>0</v>
      </c>
    </row>
    <row r="540" spans="1:42">
      <c r="A540" s="168">
        <f>'[8]RCB 3 An3D-Asset &amp;Liability '!A540</f>
        <v>0</v>
      </c>
      <c r="B540" s="545">
        <f>'[8]RCB 3 An3D-Asset &amp;Liability '!B540</f>
        <v>0</v>
      </c>
      <c r="C540" s="545">
        <f>'[8]RCB 3 An3D-Asset &amp;Liability '!C540</f>
        <v>0</v>
      </c>
      <c r="D540" s="546">
        <f>'[8]RCB 3 An3D-Asset &amp;Liability '!D540</f>
        <v>0</v>
      </c>
      <c r="E540" s="547">
        <f>'[8]RCB 3 An3D-Asset &amp;Liability '!E540</f>
        <v>0</v>
      </c>
      <c r="F540" s="545">
        <f>'[8]RCB 3 An3D-Asset &amp;Liability '!F540</f>
        <v>0</v>
      </c>
      <c r="G540" s="545">
        <f>'[8]RCB 3 An3D-Asset &amp;Liability '!G540</f>
        <v>0</v>
      </c>
      <c r="H540" s="545">
        <f>'[8]RCB 3 An3D-Asset &amp;Liability '!H540</f>
        <v>0</v>
      </c>
      <c r="I540" s="546">
        <f>'[8]RCB 3 An3D-Asset &amp;Liability '!I540</f>
        <v>0</v>
      </c>
      <c r="J540" s="547">
        <f>'[8]RCB 3 An3D-Asset &amp;Liability '!J540</f>
        <v>0</v>
      </c>
      <c r="K540" s="545">
        <f>'[8]RCB 3 An3D-Asset &amp;Liability '!K540</f>
        <v>0</v>
      </c>
      <c r="L540" s="545">
        <f>'[8]RCB 3 An3D-Asset &amp;Liability '!L540</f>
        <v>0</v>
      </c>
      <c r="M540" s="545">
        <f>'[8]RCB 3 An3D-Asset &amp;Liability '!M540</f>
        <v>0</v>
      </c>
      <c r="N540" s="546">
        <f>'[8]RCB 3 An3D-Asset &amp;Liability '!N540</f>
        <v>0</v>
      </c>
      <c r="O540" s="547">
        <f>'[8]RCB 3 An3D-Asset &amp;Liability '!O540</f>
        <v>0</v>
      </c>
      <c r="P540" s="545">
        <f>'[8]RCB 3 An3D-Asset &amp;Liability '!P540</f>
        <v>0</v>
      </c>
      <c r="Q540" s="546">
        <f>'[8]RCB 3 An3D-Asset &amp;Liability '!Q540</f>
        <v>0</v>
      </c>
      <c r="R540" s="547">
        <f>'[8]RCB 3 An3D-Asset &amp;Liability '!R540</f>
        <v>0</v>
      </c>
      <c r="S540" s="545">
        <f>'[8]RCB 3 An3D-Asset &amp;Liability '!S540</f>
        <v>0</v>
      </c>
      <c r="T540" s="545">
        <f>'[8]RCB 3 An3D-Asset &amp;Liability '!T540</f>
        <v>0</v>
      </c>
      <c r="U540" s="545">
        <f>'[8]RCB 3 An3D-Asset &amp;Liability '!U540</f>
        <v>0</v>
      </c>
      <c r="V540" s="546">
        <f>'[8]RCB 3 An3D-Asset &amp;Liability '!V540</f>
        <v>0</v>
      </c>
      <c r="W540" s="547">
        <f>'[8]RCB 3 An3D-Asset &amp;Liability '!W540</f>
        <v>0</v>
      </c>
      <c r="X540" s="545">
        <f>'[8]RCB 3 An3D-Asset &amp;Liability '!X540</f>
        <v>0</v>
      </c>
      <c r="Y540" s="546">
        <f>'[8]RCB 3 An3D-Asset &amp;Liability '!Y540</f>
        <v>0</v>
      </c>
      <c r="Z540" s="151"/>
      <c r="AA540" s="169">
        <f>'[8]RCB 3 An3D-Asset &amp;Liability '!AA540</f>
        <v>0</v>
      </c>
      <c r="AB540" s="170">
        <f>'[8]RCB 3 An3D-Asset &amp;Liability '!AB540</f>
        <v>0</v>
      </c>
      <c r="AC540" s="171">
        <f>'[8]RCB 3 An3D-Asset &amp;Liability '!AC540</f>
        <v>0</v>
      </c>
      <c r="AD540" s="169">
        <f>'[8]RCB 3 An3D-Asset &amp;Liability '!AD540</f>
        <v>0</v>
      </c>
      <c r="AE540" s="170">
        <f>'[8]RCB 3 An3D-Asset &amp;Liability '!AE540</f>
        <v>0</v>
      </c>
      <c r="AF540" s="170">
        <f>'[8]RCB 3 An3D-Asset &amp;Liability '!AF540</f>
        <v>0</v>
      </c>
      <c r="AG540" s="169">
        <f>'[8]RCB 3 An3D-Asset &amp;Liability '!AG540</f>
        <v>0</v>
      </c>
      <c r="AH540" s="170">
        <f>'[8]RCB 3 An3D-Asset &amp;Liability '!AH540</f>
        <v>0</v>
      </c>
      <c r="AI540" s="170">
        <f>'[8]RCB 3 An3D-Asset &amp;Liability '!AI540</f>
        <v>0</v>
      </c>
      <c r="AJ540" s="171">
        <f>'[8]RCB 3 An3D-Asset &amp;Liability '!AJ540</f>
        <v>0</v>
      </c>
      <c r="AK540" s="170">
        <f>'[8]RCB 3 An3D-Asset &amp;Liability '!AK540</f>
        <v>0</v>
      </c>
      <c r="AL540" s="170">
        <f>'[8]RCB 3 An3D-Asset &amp;Liability '!AL540</f>
        <v>0</v>
      </c>
      <c r="AM540" s="170">
        <f>'[8]RCB 3 An3D-Asset &amp;Liability '!AM540</f>
        <v>0</v>
      </c>
      <c r="AN540" s="169">
        <f>'[8]RCB 3 An3D-Asset &amp;Liability '!AN540</f>
        <v>0</v>
      </c>
      <c r="AO540" s="170">
        <f>'[8]RCB 3 An3D-Asset &amp;Liability '!AO540</f>
        <v>0</v>
      </c>
      <c r="AP540" s="171">
        <f>'[8]RCB 3 An3D-Asset &amp;Liability '!AP540</f>
        <v>0</v>
      </c>
    </row>
    <row r="541" spans="1:42">
      <c r="A541" s="168">
        <f>'[8]RCB 3 An3D-Asset &amp;Liability '!A541</f>
        <v>0</v>
      </c>
      <c r="B541" s="545">
        <f>'[8]RCB 3 An3D-Asset &amp;Liability '!B541</f>
        <v>0</v>
      </c>
      <c r="C541" s="545">
        <f>'[8]RCB 3 An3D-Asset &amp;Liability '!C541</f>
        <v>0</v>
      </c>
      <c r="D541" s="546">
        <f>'[8]RCB 3 An3D-Asset &amp;Liability '!D541</f>
        <v>0</v>
      </c>
      <c r="E541" s="547">
        <f>'[8]RCB 3 An3D-Asset &amp;Liability '!E541</f>
        <v>0</v>
      </c>
      <c r="F541" s="545">
        <f>'[8]RCB 3 An3D-Asset &amp;Liability '!F541</f>
        <v>0</v>
      </c>
      <c r="G541" s="545">
        <f>'[8]RCB 3 An3D-Asset &amp;Liability '!G541</f>
        <v>0</v>
      </c>
      <c r="H541" s="545">
        <f>'[8]RCB 3 An3D-Asset &amp;Liability '!H541</f>
        <v>0</v>
      </c>
      <c r="I541" s="546">
        <f>'[8]RCB 3 An3D-Asset &amp;Liability '!I541</f>
        <v>0</v>
      </c>
      <c r="J541" s="547">
        <f>'[8]RCB 3 An3D-Asset &amp;Liability '!J541</f>
        <v>0</v>
      </c>
      <c r="K541" s="545">
        <f>'[8]RCB 3 An3D-Asset &amp;Liability '!K541</f>
        <v>0</v>
      </c>
      <c r="L541" s="545">
        <f>'[8]RCB 3 An3D-Asset &amp;Liability '!L541</f>
        <v>0</v>
      </c>
      <c r="M541" s="545">
        <f>'[8]RCB 3 An3D-Asset &amp;Liability '!M541</f>
        <v>0</v>
      </c>
      <c r="N541" s="546">
        <f>'[8]RCB 3 An3D-Asset &amp;Liability '!N541</f>
        <v>0</v>
      </c>
      <c r="O541" s="547">
        <f>'[8]RCB 3 An3D-Asset &amp;Liability '!O541</f>
        <v>0</v>
      </c>
      <c r="P541" s="545">
        <f>'[8]RCB 3 An3D-Asset &amp;Liability '!P541</f>
        <v>0</v>
      </c>
      <c r="Q541" s="546">
        <f>'[8]RCB 3 An3D-Asset &amp;Liability '!Q541</f>
        <v>0</v>
      </c>
      <c r="R541" s="547">
        <f>'[8]RCB 3 An3D-Asset &amp;Liability '!R541</f>
        <v>0</v>
      </c>
      <c r="S541" s="545">
        <f>'[8]RCB 3 An3D-Asset &amp;Liability '!S541</f>
        <v>0</v>
      </c>
      <c r="T541" s="545">
        <f>'[8]RCB 3 An3D-Asset &amp;Liability '!T541</f>
        <v>0</v>
      </c>
      <c r="U541" s="545">
        <f>'[8]RCB 3 An3D-Asset &amp;Liability '!U541</f>
        <v>0</v>
      </c>
      <c r="V541" s="546">
        <f>'[8]RCB 3 An3D-Asset &amp;Liability '!V541</f>
        <v>0</v>
      </c>
      <c r="W541" s="547">
        <f>'[8]RCB 3 An3D-Asset &amp;Liability '!W541</f>
        <v>0</v>
      </c>
      <c r="X541" s="545">
        <f>'[8]RCB 3 An3D-Asset &amp;Liability '!X541</f>
        <v>0</v>
      </c>
      <c r="Y541" s="546">
        <f>'[8]RCB 3 An3D-Asset &amp;Liability '!Y541</f>
        <v>0</v>
      </c>
      <c r="Z541" s="151"/>
      <c r="AA541" s="169">
        <f>'[8]RCB 3 An3D-Asset &amp;Liability '!AA541</f>
        <v>0</v>
      </c>
      <c r="AB541" s="170">
        <f>'[8]RCB 3 An3D-Asset &amp;Liability '!AB541</f>
        <v>0</v>
      </c>
      <c r="AC541" s="171">
        <f>'[8]RCB 3 An3D-Asset &amp;Liability '!AC541</f>
        <v>0</v>
      </c>
      <c r="AD541" s="169">
        <f>'[8]RCB 3 An3D-Asset &amp;Liability '!AD541</f>
        <v>0</v>
      </c>
      <c r="AE541" s="170">
        <f>'[8]RCB 3 An3D-Asset &amp;Liability '!AE541</f>
        <v>0</v>
      </c>
      <c r="AF541" s="170">
        <f>'[8]RCB 3 An3D-Asset &amp;Liability '!AF541</f>
        <v>0</v>
      </c>
      <c r="AG541" s="169">
        <f>'[8]RCB 3 An3D-Asset &amp;Liability '!AG541</f>
        <v>0</v>
      </c>
      <c r="AH541" s="170">
        <f>'[8]RCB 3 An3D-Asset &amp;Liability '!AH541</f>
        <v>0</v>
      </c>
      <c r="AI541" s="170">
        <f>'[8]RCB 3 An3D-Asset &amp;Liability '!AI541</f>
        <v>0</v>
      </c>
      <c r="AJ541" s="171">
        <f>'[8]RCB 3 An3D-Asset &amp;Liability '!AJ541</f>
        <v>0</v>
      </c>
      <c r="AK541" s="170">
        <f>'[8]RCB 3 An3D-Asset &amp;Liability '!AK541</f>
        <v>0</v>
      </c>
      <c r="AL541" s="170">
        <f>'[8]RCB 3 An3D-Asset &amp;Liability '!AL541</f>
        <v>0</v>
      </c>
      <c r="AM541" s="170">
        <f>'[8]RCB 3 An3D-Asset &amp;Liability '!AM541</f>
        <v>0</v>
      </c>
      <c r="AN541" s="169">
        <f>'[8]RCB 3 An3D-Asset &amp;Liability '!AN541</f>
        <v>0</v>
      </c>
      <c r="AO541" s="170">
        <f>'[8]RCB 3 An3D-Asset &amp;Liability '!AO541</f>
        <v>0</v>
      </c>
      <c r="AP541" s="171">
        <f>'[8]RCB 3 An3D-Asset &amp;Liability '!AP541</f>
        <v>0</v>
      </c>
    </row>
    <row r="542" spans="1:42">
      <c r="A542" s="168">
        <f>'[8]RCB 3 An3D-Asset &amp;Liability '!A542</f>
        <v>0</v>
      </c>
      <c r="B542" s="545">
        <f>'[8]RCB 3 An3D-Asset &amp;Liability '!B542</f>
        <v>0</v>
      </c>
      <c r="C542" s="545">
        <f>'[8]RCB 3 An3D-Asset &amp;Liability '!C542</f>
        <v>0</v>
      </c>
      <c r="D542" s="546">
        <f>'[8]RCB 3 An3D-Asset &amp;Liability '!D542</f>
        <v>0</v>
      </c>
      <c r="E542" s="547">
        <f>'[8]RCB 3 An3D-Asset &amp;Liability '!E542</f>
        <v>0</v>
      </c>
      <c r="F542" s="545">
        <f>'[8]RCB 3 An3D-Asset &amp;Liability '!F542</f>
        <v>0</v>
      </c>
      <c r="G542" s="545">
        <f>'[8]RCB 3 An3D-Asset &amp;Liability '!G542</f>
        <v>0</v>
      </c>
      <c r="H542" s="545">
        <f>'[8]RCB 3 An3D-Asset &amp;Liability '!H542</f>
        <v>0</v>
      </c>
      <c r="I542" s="546">
        <f>'[8]RCB 3 An3D-Asset &amp;Liability '!I542</f>
        <v>0</v>
      </c>
      <c r="J542" s="547">
        <f>'[8]RCB 3 An3D-Asset &amp;Liability '!J542</f>
        <v>0</v>
      </c>
      <c r="K542" s="545">
        <f>'[8]RCB 3 An3D-Asset &amp;Liability '!K542</f>
        <v>0</v>
      </c>
      <c r="L542" s="545">
        <f>'[8]RCB 3 An3D-Asset &amp;Liability '!L542</f>
        <v>0</v>
      </c>
      <c r="M542" s="545">
        <f>'[8]RCB 3 An3D-Asset &amp;Liability '!M542</f>
        <v>0</v>
      </c>
      <c r="N542" s="546">
        <f>'[8]RCB 3 An3D-Asset &amp;Liability '!N542</f>
        <v>0</v>
      </c>
      <c r="O542" s="547">
        <f>'[8]RCB 3 An3D-Asset &amp;Liability '!O542</f>
        <v>0</v>
      </c>
      <c r="P542" s="545">
        <f>'[8]RCB 3 An3D-Asset &amp;Liability '!P542</f>
        <v>0</v>
      </c>
      <c r="Q542" s="546">
        <f>'[8]RCB 3 An3D-Asset &amp;Liability '!Q542</f>
        <v>0</v>
      </c>
      <c r="R542" s="547">
        <f>'[8]RCB 3 An3D-Asset &amp;Liability '!R542</f>
        <v>0</v>
      </c>
      <c r="S542" s="545">
        <f>'[8]RCB 3 An3D-Asset &amp;Liability '!S542</f>
        <v>0</v>
      </c>
      <c r="T542" s="545">
        <f>'[8]RCB 3 An3D-Asset &amp;Liability '!T542</f>
        <v>0</v>
      </c>
      <c r="U542" s="545">
        <f>'[8]RCB 3 An3D-Asset &amp;Liability '!U542</f>
        <v>0</v>
      </c>
      <c r="V542" s="546">
        <f>'[8]RCB 3 An3D-Asset &amp;Liability '!V542</f>
        <v>0</v>
      </c>
      <c r="W542" s="547">
        <f>'[8]RCB 3 An3D-Asset &amp;Liability '!W542</f>
        <v>0</v>
      </c>
      <c r="X542" s="545">
        <f>'[8]RCB 3 An3D-Asset &amp;Liability '!X542</f>
        <v>0</v>
      </c>
      <c r="Y542" s="546">
        <f>'[8]RCB 3 An3D-Asset &amp;Liability '!Y542</f>
        <v>0</v>
      </c>
      <c r="Z542" s="151"/>
      <c r="AA542" s="169">
        <f>'[8]RCB 3 An3D-Asset &amp;Liability '!AA542</f>
        <v>0</v>
      </c>
      <c r="AB542" s="170">
        <f>'[8]RCB 3 An3D-Asset &amp;Liability '!AB542</f>
        <v>0</v>
      </c>
      <c r="AC542" s="171">
        <f>'[8]RCB 3 An3D-Asset &amp;Liability '!AC542</f>
        <v>0</v>
      </c>
      <c r="AD542" s="169">
        <f>'[8]RCB 3 An3D-Asset &amp;Liability '!AD542</f>
        <v>0</v>
      </c>
      <c r="AE542" s="170">
        <f>'[8]RCB 3 An3D-Asset &amp;Liability '!AE542</f>
        <v>0</v>
      </c>
      <c r="AF542" s="170">
        <f>'[8]RCB 3 An3D-Asset &amp;Liability '!AF542</f>
        <v>0</v>
      </c>
      <c r="AG542" s="169">
        <f>'[8]RCB 3 An3D-Asset &amp;Liability '!AG542</f>
        <v>0</v>
      </c>
      <c r="AH542" s="170">
        <f>'[8]RCB 3 An3D-Asset &amp;Liability '!AH542</f>
        <v>0</v>
      </c>
      <c r="AI542" s="170">
        <f>'[8]RCB 3 An3D-Asset &amp;Liability '!AI542</f>
        <v>0</v>
      </c>
      <c r="AJ542" s="171">
        <f>'[8]RCB 3 An3D-Asset &amp;Liability '!AJ542</f>
        <v>0</v>
      </c>
      <c r="AK542" s="170">
        <f>'[8]RCB 3 An3D-Asset &amp;Liability '!AK542</f>
        <v>0</v>
      </c>
      <c r="AL542" s="170">
        <f>'[8]RCB 3 An3D-Asset &amp;Liability '!AL542</f>
        <v>0</v>
      </c>
      <c r="AM542" s="170">
        <f>'[8]RCB 3 An3D-Asset &amp;Liability '!AM542</f>
        <v>0</v>
      </c>
      <c r="AN542" s="169">
        <f>'[8]RCB 3 An3D-Asset &amp;Liability '!AN542</f>
        <v>0</v>
      </c>
      <c r="AO542" s="170">
        <f>'[8]RCB 3 An3D-Asset &amp;Liability '!AO542</f>
        <v>0</v>
      </c>
      <c r="AP542" s="171">
        <f>'[8]RCB 3 An3D-Asset &amp;Liability '!AP542</f>
        <v>0</v>
      </c>
    </row>
    <row r="543" spans="1:42">
      <c r="A543" s="168">
        <f>'[8]RCB 3 An3D-Asset &amp;Liability '!A543</f>
        <v>0</v>
      </c>
      <c r="B543" s="545">
        <f>'[8]RCB 3 An3D-Asset &amp;Liability '!B543</f>
        <v>0</v>
      </c>
      <c r="C543" s="545">
        <f>'[8]RCB 3 An3D-Asset &amp;Liability '!C543</f>
        <v>0</v>
      </c>
      <c r="D543" s="546">
        <f>'[8]RCB 3 An3D-Asset &amp;Liability '!D543</f>
        <v>0</v>
      </c>
      <c r="E543" s="547">
        <f>'[8]RCB 3 An3D-Asset &amp;Liability '!E543</f>
        <v>0</v>
      </c>
      <c r="F543" s="545">
        <f>'[8]RCB 3 An3D-Asset &amp;Liability '!F543</f>
        <v>0</v>
      </c>
      <c r="G543" s="545">
        <f>'[8]RCB 3 An3D-Asset &amp;Liability '!G543</f>
        <v>0</v>
      </c>
      <c r="H543" s="545">
        <f>'[8]RCB 3 An3D-Asset &amp;Liability '!H543</f>
        <v>0</v>
      </c>
      <c r="I543" s="546">
        <f>'[8]RCB 3 An3D-Asset &amp;Liability '!I543</f>
        <v>0</v>
      </c>
      <c r="J543" s="547">
        <f>'[8]RCB 3 An3D-Asset &amp;Liability '!J543</f>
        <v>0</v>
      </c>
      <c r="K543" s="545">
        <f>'[8]RCB 3 An3D-Asset &amp;Liability '!K543</f>
        <v>0</v>
      </c>
      <c r="L543" s="545">
        <f>'[8]RCB 3 An3D-Asset &amp;Liability '!L543</f>
        <v>0</v>
      </c>
      <c r="M543" s="545">
        <f>'[8]RCB 3 An3D-Asset &amp;Liability '!M543</f>
        <v>0</v>
      </c>
      <c r="N543" s="546">
        <f>'[8]RCB 3 An3D-Asset &amp;Liability '!N543</f>
        <v>0</v>
      </c>
      <c r="O543" s="547">
        <f>'[8]RCB 3 An3D-Asset &amp;Liability '!O543</f>
        <v>0</v>
      </c>
      <c r="P543" s="545">
        <f>'[8]RCB 3 An3D-Asset &amp;Liability '!P543</f>
        <v>0</v>
      </c>
      <c r="Q543" s="546">
        <f>'[8]RCB 3 An3D-Asset &amp;Liability '!Q543</f>
        <v>0</v>
      </c>
      <c r="R543" s="547">
        <f>'[8]RCB 3 An3D-Asset &amp;Liability '!R543</f>
        <v>0</v>
      </c>
      <c r="S543" s="545">
        <f>'[8]RCB 3 An3D-Asset &amp;Liability '!S543</f>
        <v>0</v>
      </c>
      <c r="T543" s="545">
        <f>'[8]RCB 3 An3D-Asset &amp;Liability '!T543</f>
        <v>0</v>
      </c>
      <c r="U543" s="545">
        <f>'[8]RCB 3 An3D-Asset &amp;Liability '!U543</f>
        <v>0</v>
      </c>
      <c r="V543" s="546">
        <f>'[8]RCB 3 An3D-Asset &amp;Liability '!V543</f>
        <v>0</v>
      </c>
      <c r="W543" s="547">
        <f>'[8]RCB 3 An3D-Asset &amp;Liability '!W543</f>
        <v>0</v>
      </c>
      <c r="X543" s="545">
        <f>'[8]RCB 3 An3D-Asset &amp;Liability '!X543</f>
        <v>0</v>
      </c>
      <c r="Y543" s="546">
        <f>'[8]RCB 3 An3D-Asset &amp;Liability '!Y543</f>
        <v>0</v>
      </c>
      <c r="Z543" s="151"/>
      <c r="AA543" s="169">
        <f>'[8]RCB 3 An3D-Asset &amp;Liability '!AA543</f>
        <v>0</v>
      </c>
      <c r="AB543" s="170">
        <f>'[8]RCB 3 An3D-Asset &amp;Liability '!AB543</f>
        <v>0</v>
      </c>
      <c r="AC543" s="171">
        <f>'[8]RCB 3 An3D-Asset &amp;Liability '!AC543</f>
        <v>0</v>
      </c>
      <c r="AD543" s="169">
        <f>'[8]RCB 3 An3D-Asset &amp;Liability '!AD543</f>
        <v>0</v>
      </c>
      <c r="AE543" s="170">
        <f>'[8]RCB 3 An3D-Asset &amp;Liability '!AE543</f>
        <v>0</v>
      </c>
      <c r="AF543" s="170">
        <f>'[8]RCB 3 An3D-Asset &amp;Liability '!AF543</f>
        <v>0</v>
      </c>
      <c r="AG543" s="169">
        <f>'[8]RCB 3 An3D-Asset &amp;Liability '!AG543</f>
        <v>0</v>
      </c>
      <c r="AH543" s="170">
        <f>'[8]RCB 3 An3D-Asset &amp;Liability '!AH543</f>
        <v>0</v>
      </c>
      <c r="AI543" s="170">
        <f>'[8]RCB 3 An3D-Asset &amp;Liability '!AI543</f>
        <v>0</v>
      </c>
      <c r="AJ543" s="171">
        <f>'[8]RCB 3 An3D-Asset &amp;Liability '!AJ543</f>
        <v>0</v>
      </c>
      <c r="AK543" s="170">
        <f>'[8]RCB 3 An3D-Asset &amp;Liability '!AK543</f>
        <v>0</v>
      </c>
      <c r="AL543" s="170">
        <f>'[8]RCB 3 An3D-Asset &amp;Liability '!AL543</f>
        <v>0</v>
      </c>
      <c r="AM543" s="170">
        <f>'[8]RCB 3 An3D-Asset &amp;Liability '!AM543</f>
        <v>0</v>
      </c>
      <c r="AN543" s="169">
        <f>'[8]RCB 3 An3D-Asset &amp;Liability '!AN543</f>
        <v>0</v>
      </c>
      <c r="AO543" s="170">
        <f>'[8]RCB 3 An3D-Asset &amp;Liability '!AO543</f>
        <v>0</v>
      </c>
      <c r="AP543" s="171">
        <f>'[8]RCB 3 An3D-Asset &amp;Liability '!AP543</f>
        <v>0</v>
      </c>
    </row>
    <row r="544" spans="1:42">
      <c r="A544" s="168">
        <f>'[8]RCB 3 An3D-Asset &amp;Liability '!A544</f>
        <v>0</v>
      </c>
      <c r="B544" s="545">
        <f>'[8]RCB 3 An3D-Asset &amp;Liability '!B544</f>
        <v>0</v>
      </c>
      <c r="C544" s="545">
        <f>'[8]RCB 3 An3D-Asset &amp;Liability '!C544</f>
        <v>0</v>
      </c>
      <c r="D544" s="546">
        <f>'[8]RCB 3 An3D-Asset &amp;Liability '!D544</f>
        <v>0</v>
      </c>
      <c r="E544" s="547">
        <f>'[8]RCB 3 An3D-Asset &amp;Liability '!E544</f>
        <v>0</v>
      </c>
      <c r="F544" s="545">
        <f>'[8]RCB 3 An3D-Asset &amp;Liability '!F544</f>
        <v>0</v>
      </c>
      <c r="G544" s="545">
        <f>'[8]RCB 3 An3D-Asset &amp;Liability '!G544</f>
        <v>0</v>
      </c>
      <c r="H544" s="545">
        <f>'[8]RCB 3 An3D-Asset &amp;Liability '!H544</f>
        <v>0</v>
      </c>
      <c r="I544" s="546">
        <f>'[8]RCB 3 An3D-Asset &amp;Liability '!I544</f>
        <v>0</v>
      </c>
      <c r="J544" s="547">
        <f>'[8]RCB 3 An3D-Asset &amp;Liability '!J544</f>
        <v>0</v>
      </c>
      <c r="K544" s="545">
        <f>'[8]RCB 3 An3D-Asset &amp;Liability '!K544</f>
        <v>0</v>
      </c>
      <c r="L544" s="545">
        <f>'[8]RCB 3 An3D-Asset &amp;Liability '!L544</f>
        <v>0</v>
      </c>
      <c r="M544" s="545">
        <f>'[8]RCB 3 An3D-Asset &amp;Liability '!M544</f>
        <v>0</v>
      </c>
      <c r="N544" s="546">
        <f>'[8]RCB 3 An3D-Asset &amp;Liability '!N544</f>
        <v>0</v>
      </c>
      <c r="O544" s="547">
        <f>'[8]RCB 3 An3D-Asset &amp;Liability '!O544</f>
        <v>0</v>
      </c>
      <c r="P544" s="545">
        <f>'[8]RCB 3 An3D-Asset &amp;Liability '!P544</f>
        <v>0</v>
      </c>
      <c r="Q544" s="546">
        <f>'[8]RCB 3 An3D-Asset &amp;Liability '!Q544</f>
        <v>0</v>
      </c>
      <c r="R544" s="547">
        <f>'[8]RCB 3 An3D-Asset &amp;Liability '!R544</f>
        <v>0</v>
      </c>
      <c r="S544" s="545">
        <f>'[8]RCB 3 An3D-Asset &amp;Liability '!S544</f>
        <v>0</v>
      </c>
      <c r="T544" s="545">
        <f>'[8]RCB 3 An3D-Asset &amp;Liability '!T544</f>
        <v>0</v>
      </c>
      <c r="U544" s="545">
        <f>'[8]RCB 3 An3D-Asset &amp;Liability '!U544</f>
        <v>0</v>
      </c>
      <c r="V544" s="546">
        <f>'[8]RCB 3 An3D-Asset &amp;Liability '!V544</f>
        <v>0</v>
      </c>
      <c r="W544" s="547">
        <f>'[8]RCB 3 An3D-Asset &amp;Liability '!W544</f>
        <v>0</v>
      </c>
      <c r="X544" s="545">
        <f>'[8]RCB 3 An3D-Asset &amp;Liability '!X544</f>
        <v>0</v>
      </c>
      <c r="Y544" s="546">
        <f>'[8]RCB 3 An3D-Asset &amp;Liability '!Y544</f>
        <v>0</v>
      </c>
      <c r="Z544" s="151"/>
      <c r="AA544" s="169">
        <f>'[8]RCB 3 An3D-Asset &amp;Liability '!AA544</f>
        <v>0</v>
      </c>
      <c r="AB544" s="170">
        <f>'[8]RCB 3 An3D-Asset &amp;Liability '!AB544</f>
        <v>0</v>
      </c>
      <c r="AC544" s="171">
        <f>'[8]RCB 3 An3D-Asset &amp;Liability '!AC544</f>
        <v>0</v>
      </c>
      <c r="AD544" s="169">
        <f>'[8]RCB 3 An3D-Asset &amp;Liability '!AD544</f>
        <v>0</v>
      </c>
      <c r="AE544" s="170">
        <f>'[8]RCB 3 An3D-Asset &amp;Liability '!AE544</f>
        <v>0</v>
      </c>
      <c r="AF544" s="170">
        <f>'[8]RCB 3 An3D-Asset &amp;Liability '!AF544</f>
        <v>0</v>
      </c>
      <c r="AG544" s="169">
        <f>'[8]RCB 3 An3D-Asset &amp;Liability '!AG544</f>
        <v>0</v>
      </c>
      <c r="AH544" s="170">
        <f>'[8]RCB 3 An3D-Asset &amp;Liability '!AH544</f>
        <v>0</v>
      </c>
      <c r="AI544" s="170">
        <f>'[8]RCB 3 An3D-Asset &amp;Liability '!AI544</f>
        <v>0</v>
      </c>
      <c r="AJ544" s="171">
        <f>'[8]RCB 3 An3D-Asset &amp;Liability '!AJ544</f>
        <v>0</v>
      </c>
      <c r="AK544" s="170">
        <f>'[8]RCB 3 An3D-Asset &amp;Liability '!AK544</f>
        <v>0</v>
      </c>
      <c r="AL544" s="170">
        <f>'[8]RCB 3 An3D-Asset &amp;Liability '!AL544</f>
        <v>0</v>
      </c>
      <c r="AM544" s="170">
        <f>'[8]RCB 3 An3D-Asset &amp;Liability '!AM544</f>
        <v>0</v>
      </c>
      <c r="AN544" s="169">
        <f>'[8]RCB 3 An3D-Asset &amp;Liability '!AN544</f>
        <v>0</v>
      </c>
      <c r="AO544" s="170">
        <f>'[8]RCB 3 An3D-Asset &amp;Liability '!AO544</f>
        <v>0</v>
      </c>
      <c r="AP544" s="171">
        <f>'[8]RCB 3 An3D-Asset &amp;Liability '!AP544</f>
        <v>0</v>
      </c>
    </row>
    <row r="545" spans="1:42">
      <c r="A545" s="168">
        <f>'[8]RCB 3 An3D-Asset &amp;Liability '!A545</f>
        <v>0</v>
      </c>
      <c r="B545" s="545">
        <f>'[8]RCB 3 An3D-Asset &amp;Liability '!B545</f>
        <v>0</v>
      </c>
      <c r="C545" s="545">
        <f>'[8]RCB 3 An3D-Asset &amp;Liability '!C545</f>
        <v>0</v>
      </c>
      <c r="D545" s="546">
        <f>'[8]RCB 3 An3D-Asset &amp;Liability '!D545</f>
        <v>0</v>
      </c>
      <c r="E545" s="547">
        <f>'[8]RCB 3 An3D-Asset &amp;Liability '!E545</f>
        <v>0</v>
      </c>
      <c r="F545" s="545">
        <f>'[8]RCB 3 An3D-Asset &amp;Liability '!F545</f>
        <v>0</v>
      </c>
      <c r="G545" s="545">
        <f>'[8]RCB 3 An3D-Asset &amp;Liability '!G545</f>
        <v>0</v>
      </c>
      <c r="H545" s="545">
        <f>'[8]RCB 3 An3D-Asset &amp;Liability '!H545</f>
        <v>0</v>
      </c>
      <c r="I545" s="546">
        <f>'[8]RCB 3 An3D-Asset &amp;Liability '!I545</f>
        <v>0</v>
      </c>
      <c r="J545" s="547">
        <f>'[8]RCB 3 An3D-Asset &amp;Liability '!J545</f>
        <v>0</v>
      </c>
      <c r="K545" s="545">
        <f>'[8]RCB 3 An3D-Asset &amp;Liability '!K545</f>
        <v>0</v>
      </c>
      <c r="L545" s="545">
        <f>'[8]RCB 3 An3D-Asset &amp;Liability '!L545</f>
        <v>0</v>
      </c>
      <c r="M545" s="545">
        <f>'[8]RCB 3 An3D-Asset &amp;Liability '!M545</f>
        <v>0</v>
      </c>
      <c r="N545" s="546">
        <f>'[8]RCB 3 An3D-Asset &amp;Liability '!N545</f>
        <v>0</v>
      </c>
      <c r="O545" s="547">
        <f>'[8]RCB 3 An3D-Asset &amp;Liability '!O545</f>
        <v>0</v>
      </c>
      <c r="P545" s="545">
        <f>'[8]RCB 3 An3D-Asset &amp;Liability '!P545</f>
        <v>0</v>
      </c>
      <c r="Q545" s="546">
        <f>'[8]RCB 3 An3D-Asset &amp;Liability '!Q545</f>
        <v>0</v>
      </c>
      <c r="R545" s="547">
        <f>'[8]RCB 3 An3D-Asset &amp;Liability '!R545</f>
        <v>0</v>
      </c>
      <c r="S545" s="545">
        <f>'[8]RCB 3 An3D-Asset &amp;Liability '!S545</f>
        <v>0</v>
      </c>
      <c r="T545" s="545">
        <f>'[8]RCB 3 An3D-Asset &amp;Liability '!T545</f>
        <v>0</v>
      </c>
      <c r="U545" s="545">
        <f>'[8]RCB 3 An3D-Asset &amp;Liability '!U545</f>
        <v>0</v>
      </c>
      <c r="V545" s="546">
        <f>'[8]RCB 3 An3D-Asset &amp;Liability '!V545</f>
        <v>0</v>
      </c>
      <c r="W545" s="547">
        <f>'[8]RCB 3 An3D-Asset &amp;Liability '!W545</f>
        <v>0</v>
      </c>
      <c r="X545" s="545">
        <f>'[8]RCB 3 An3D-Asset &amp;Liability '!X545</f>
        <v>0</v>
      </c>
      <c r="Y545" s="546">
        <f>'[8]RCB 3 An3D-Asset &amp;Liability '!Y545</f>
        <v>0</v>
      </c>
      <c r="Z545" s="151"/>
      <c r="AA545" s="169">
        <f>'[8]RCB 3 An3D-Asset &amp;Liability '!AA545</f>
        <v>0</v>
      </c>
      <c r="AB545" s="170">
        <f>'[8]RCB 3 An3D-Asset &amp;Liability '!AB545</f>
        <v>0</v>
      </c>
      <c r="AC545" s="171">
        <f>'[8]RCB 3 An3D-Asset &amp;Liability '!AC545</f>
        <v>0</v>
      </c>
      <c r="AD545" s="169">
        <f>'[8]RCB 3 An3D-Asset &amp;Liability '!AD545</f>
        <v>0</v>
      </c>
      <c r="AE545" s="170">
        <f>'[8]RCB 3 An3D-Asset &amp;Liability '!AE545</f>
        <v>0</v>
      </c>
      <c r="AF545" s="170">
        <f>'[8]RCB 3 An3D-Asset &amp;Liability '!AF545</f>
        <v>0</v>
      </c>
      <c r="AG545" s="169">
        <f>'[8]RCB 3 An3D-Asset &amp;Liability '!AG545</f>
        <v>0</v>
      </c>
      <c r="AH545" s="170">
        <f>'[8]RCB 3 An3D-Asset &amp;Liability '!AH545</f>
        <v>0</v>
      </c>
      <c r="AI545" s="170">
        <f>'[8]RCB 3 An3D-Asset &amp;Liability '!AI545</f>
        <v>0</v>
      </c>
      <c r="AJ545" s="171">
        <f>'[8]RCB 3 An3D-Asset &amp;Liability '!AJ545</f>
        <v>0</v>
      </c>
      <c r="AK545" s="170">
        <f>'[8]RCB 3 An3D-Asset &amp;Liability '!AK545</f>
        <v>0</v>
      </c>
      <c r="AL545" s="170">
        <f>'[8]RCB 3 An3D-Asset &amp;Liability '!AL545</f>
        <v>0</v>
      </c>
      <c r="AM545" s="170">
        <f>'[8]RCB 3 An3D-Asset &amp;Liability '!AM545</f>
        <v>0</v>
      </c>
      <c r="AN545" s="169">
        <f>'[8]RCB 3 An3D-Asset &amp;Liability '!AN545</f>
        <v>0</v>
      </c>
      <c r="AO545" s="170">
        <f>'[8]RCB 3 An3D-Asset &amp;Liability '!AO545</f>
        <v>0</v>
      </c>
      <c r="AP545" s="171">
        <f>'[8]RCB 3 An3D-Asset &amp;Liability '!AP545</f>
        <v>0</v>
      </c>
    </row>
    <row r="546" spans="1:42">
      <c r="A546" s="168">
        <f>'[8]RCB 3 An3D-Asset &amp;Liability '!A546</f>
        <v>0</v>
      </c>
      <c r="B546" s="545">
        <f>'[8]RCB 3 An3D-Asset &amp;Liability '!B546</f>
        <v>0</v>
      </c>
      <c r="C546" s="545">
        <f>'[8]RCB 3 An3D-Asset &amp;Liability '!C546</f>
        <v>0</v>
      </c>
      <c r="D546" s="546">
        <f>'[8]RCB 3 An3D-Asset &amp;Liability '!D546</f>
        <v>0</v>
      </c>
      <c r="E546" s="547">
        <f>'[8]RCB 3 An3D-Asset &amp;Liability '!E546</f>
        <v>0</v>
      </c>
      <c r="F546" s="545">
        <f>'[8]RCB 3 An3D-Asset &amp;Liability '!F546</f>
        <v>0</v>
      </c>
      <c r="G546" s="545">
        <f>'[8]RCB 3 An3D-Asset &amp;Liability '!G546</f>
        <v>0</v>
      </c>
      <c r="H546" s="545">
        <f>'[8]RCB 3 An3D-Asset &amp;Liability '!H546</f>
        <v>0</v>
      </c>
      <c r="I546" s="546">
        <f>'[8]RCB 3 An3D-Asset &amp;Liability '!I546</f>
        <v>0</v>
      </c>
      <c r="J546" s="547">
        <f>'[8]RCB 3 An3D-Asset &amp;Liability '!J546</f>
        <v>0</v>
      </c>
      <c r="K546" s="545">
        <f>'[8]RCB 3 An3D-Asset &amp;Liability '!K546</f>
        <v>0</v>
      </c>
      <c r="L546" s="545">
        <f>'[8]RCB 3 An3D-Asset &amp;Liability '!L546</f>
        <v>0</v>
      </c>
      <c r="M546" s="545">
        <f>'[8]RCB 3 An3D-Asset &amp;Liability '!M546</f>
        <v>0</v>
      </c>
      <c r="N546" s="546">
        <f>'[8]RCB 3 An3D-Asset &amp;Liability '!N546</f>
        <v>0</v>
      </c>
      <c r="O546" s="547">
        <f>'[8]RCB 3 An3D-Asset &amp;Liability '!O546</f>
        <v>0</v>
      </c>
      <c r="P546" s="545">
        <f>'[8]RCB 3 An3D-Asset &amp;Liability '!P546</f>
        <v>0</v>
      </c>
      <c r="Q546" s="546">
        <f>'[8]RCB 3 An3D-Asset &amp;Liability '!Q546</f>
        <v>0</v>
      </c>
      <c r="R546" s="547">
        <f>'[8]RCB 3 An3D-Asset &amp;Liability '!R546</f>
        <v>0</v>
      </c>
      <c r="S546" s="545">
        <f>'[8]RCB 3 An3D-Asset &amp;Liability '!S546</f>
        <v>0</v>
      </c>
      <c r="T546" s="545">
        <f>'[8]RCB 3 An3D-Asset &amp;Liability '!T546</f>
        <v>0</v>
      </c>
      <c r="U546" s="545">
        <f>'[8]RCB 3 An3D-Asset &amp;Liability '!U546</f>
        <v>0</v>
      </c>
      <c r="V546" s="546">
        <f>'[8]RCB 3 An3D-Asset &amp;Liability '!V546</f>
        <v>0</v>
      </c>
      <c r="W546" s="547">
        <f>'[8]RCB 3 An3D-Asset &amp;Liability '!W546</f>
        <v>0</v>
      </c>
      <c r="X546" s="545">
        <f>'[8]RCB 3 An3D-Asset &amp;Liability '!X546</f>
        <v>0</v>
      </c>
      <c r="Y546" s="546">
        <f>'[8]RCB 3 An3D-Asset &amp;Liability '!Y546</f>
        <v>0</v>
      </c>
      <c r="Z546" s="151"/>
      <c r="AA546" s="169">
        <f>'[8]RCB 3 An3D-Asset &amp;Liability '!AA546</f>
        <v>0</v>
      </c>
      <c r="AB546" s="170">
        <f>'[8]RCB 3 An3D-Asset &amp;Liability '!AB546</f>
        <v>0</v>
      </c>
      <c r="AC546" s="171">
        <f>'[8]RCB 3 An3D-Asset &amp;Liability '!AC546</f>
        <v>0</v>
      </c>
      <c r="AD546" s="169">
        <f>'[8]RCB 3 An3D-Asset &amp;Liability '!AD546</f>
        <v>0</v>
      </c>
      <c r="AE546" s="170">
        <f>'[8]RCB 3 An3D-Asset &amp;Liability '!AE546</f>
        <v>0</v>
      </c>
      <c r="AF546" s="170">
        <f>'[8]RCB 3 An3D-Asset &amp;Liability '!AF546</f>
        <v>0</v>
      </c>
      <c r="AG546" s="169">
        <f>'[8]RCB 3 An3D-Asset &amp;Liability '!AG546</f>
        <v>0</v>
      </c>
      <c r="AH546" s="170">
        <f>'[8]RCB 3 An3D-Asset &amp;Liability '!AH546</f>
        <v>0</v>
      </c>
      <c r="AI546" s="170">
        <f>'[8]RCB 3 An3D-Asset &amp;Liability '!AI546</f>
        <v>0</v>
      </c>
      <c r="AJ546" s="171">
        <f>'[8]RCB 3 An3D-Asset &amp;Liability '!AJ546</f>
        <v>0</v>
      </c>
      <c r="AK546" s="170">
        <f>'[8]RCB 3 An3D-Asset &amp;Liability '!AK546</f>
        <v>0</v>
      </c>
      <c r="AL546" s="170">
        <f>'[8]RCB 3 An3D-Asset &amp;Liability '!AL546</f>
        <v>0</v>
      </c>
      <c r="AM546" s="170">
        <f>'[8]RCB 3 An3D-Asset &amp;Liability '!AM546</f>
        <v>0</v>
      </c>
      <c r="AN546" s="169">
        <f>'[8]RCB 3 An3D-Asset &amp;Liability '!AN546</f>
        <v>0</v>
      </c>
      <c r="AO546" s="170">
        <f>'[8]RCB 3 An3D-Asset &amp;Liability '!AO546</f>
        <v>0</v>
      </c>
      <c r="AP546" s="171">
        <f>'[8]RCB 3 An3D-Asset &amp;Liability '!AP546</f>
        <v>0</v>
      </c>
    </row>
    <row r="547" spans="1:42">
      <c r="A547" s="168">
        <f>'[8]RCB 3 An3D-Asset &amp;Liability '!A547</f>
        <v>0</v>
      </c>
      <c r="B547" s="545">
        <f>'[8]RCB 3 An3D-Asset &amp;Liability '!B547</f>
        <v>0</v>
      </c>
      <c r="C547" s="545">
        <f>'[8]RCB 3 An3D-Asset &amp;Liability '!C547</f>
        <v>0</v>
      </c>
      <c r="D547" s="546">
        <f>'[8]RCB 3 An3D-Asset &amp;Liability '!D547</f>
        <v>0</v>
      </c>
      <c r="E547" s="547">
        <f>'[8]RCB 3 An3D-Asset &amp;Liability '!E547</f>
        <v>0</v>
      </c>
      <c r="F547" s="545">
        <f>'[8]RCB 3 An3D-Asset &amp;Liability '!F547</f>
        <v>0</v>
      </c>
      <c r="G547" s="545">
        <f>'[8]RCB 3 An3D-Asset &amp;Liability '!G547</f>
        <v>0</v>
      </c>
      <c r="H547" s="545">
        <f>'[8]RCB 3 An3D-Asset &amp;Liability '!H547</f>
        <v>0</v>
      </c>
      <c r="I547" s="546">
        <f>'[8]RCB 3 An3D-Asset &amp;Liability '!I547</f>
        <v>0</v>
      </c>
      <c r="J547" s="547">
        <f>'[8]RCB 3 An3D-Asset &amp;Liability '!J547</f>
        <v>0</v>
      </c>
      <c r="K547" s="545">
        <f>'[8]RCB 3 An3D-Asset &amp;Liability '!K547</f>
        <v>0</v>
      </c>
      <c r="L547" s="545">
        <f>'[8]RCB 3 An3D-Asset &amp;Liability '!L547</f>
        <v>0</v>
      </c>
      <c r="M547" s="545">
        <f>'[8]RCB 3 An3D-Asset &amp;Liability '!M547</f>
        <v>0</v>
      </c>
      <c r="N547" s="546">
        <f>'[8]RCB 3 An3D-Asset &amp;Liability '!N547</f>
        <v>0</v>
      </c>
      <c r="O547" s="547">
        <f>'[8]RCB 3 An3D-Asset &amp;Liability '!O547</f>
        <v>0</v>
      </c>
      <c r="P547" s="545">
        <f>'[8]RCB 3 An3D-Asset &amp;Liability '!P547</f>
        <v>0</v>
      </c>
      <c r="Q547" s="546">
        <f>'[8]RCB 3 An3D-Asset &amp;Liability '!Q547</f>
        <v>0</v>
      </c>
      <c r="R547" s="547">
        <f>'[8]RCB 3 An3D-Asset &amp;Liability '!R547</f>
        <v>0</v>
      </c>
      <c r="S547" s="545">
        <f>'[8]RCB 3 An3D-Asset &amp;Liability '!S547</f>
        <v>0</v>
      </c>
      <c r="T547" s="545">
        <f>'[8]RCB 3 An3D-Asset &amp;Liability '!T547</f>
        <v>0</v>
      </c>
      <c r="U547" s="545">
        <f>'[8]RCB 3 An3D-Asset &amp;Liability '!U547</f>
        <v>0</v>
      </c>
      <c r="V547" s="546">
        <f>'[8]RCB 3 An3D-Asset &amp;Liability '!V547</f>
        <v>0</v>
      </c>
      <c r="W547" s="547">
        <f>'[8]RCB 3 An3D-Asset &amp;Liability '!W547</f>
        <v>0</v>
      </c>
      <c r="X547" s="545">
        <f>'[8]RCB 3 An3D-Asset &amp;Liability '!X547</f>
        <v>0</v>
      </c>
      <c r="Y547" s="546">
        <f>'[8]RCB 3 An3D-Asset &amp;Liability '!Y547</f>
        <v>0</v>
      </c>
      <c r="Z547" s="151"/>
      <c r="AA547" s="169">
        <f>'[8]RCB 3 An3D-Asset &amp;Liability '!AA547</f>
        <v>0</v>
      </c>
      <c r="AB547" s="170">
        <f>'[8]RCB 3 An3D-Asset &amp;Liability '!AB547</f>
        <v>0</v>
      </c>
      <c r="AC547" s="171">
        <f>'[8]RCB 3 An3D-Asset &amp;Liability '!AC547</f>
        <v>0</v>
      </c>
      <c r="AD547" s="169">
        <f>'[8]RCB 3 An3D-Asset &amp;Liability '!AD547</f>
        <v>0</v>
      </c>
      <c r="AE547" s="170">
        <f>'[8]RCB 3 An3D-Asset &amp;Liability '!AE547</f>
        <v>0</v>
      </c>
      <c r="AF547" s="170">
        <f>'[8]RCB 3 An3D-Asset &amp;Liability '!AF547</f>
        <v>0</v>
      </c>
      <c r="AG547" s="169">
        <f>'[8]RCB 3 An3D-Asset &amp;Liability '!AG547</f>
        <v>0</v>
      </c>
      <c r="AH547" s="170">
        <f>'[8]RCB 3 An3D-Asset &amp;Liability '!AH547</f>
        <v>0</v>
      </c>
      <c r="AI547" s="170">
        <f>'[8]RCB 3 An3D-Asset &amp;Liability '!AI547</f>
        <v>0</v>
      </c>
      <c r="AJ547" s="171">
        <f>'[8]RCB 3 An3D-Asset &amp;Liability '!AJ547</f>
        <v>0</v>
      </c>
      <c r="AK547" s="170">
        <f>'[8]RCB 3 An3D-Asset &amp;Liability '!AK547</f>
        <v>0</v>
      </c>
      <c r="AL547" s="170">
        <f>'[8]RCB 3 An3D-Asset &amp;Liability '!AL547</f>
        <v>0</v>
      </c>
      <c r="AM547" s="170">
        <f>'[8]RCB 3 An3D-Asset &amp;Liability '!AM547</f>
        <v>0</v>
      </c>
      <c r="AN547" s="169">
        <f>'[8]RCB 3 An3D-Asset &amp;Liability '!AN547</f>
        <v>0</v>
      </c>
      <c r="AO547" s="170">
        <f>'[8]RCB 3 An3D-Asset &amp;Liability '!AO547</f>
        <v>0</v>
      </c>
      <c r="AP547" s="171">
        <f>'[8]RCB 3 An3D-Asset &amp;Liability '!AP547</f>
        <v>0</v>
      </c>
    </row>
    <row r="548" spans="1:42">
      <c r="A548" s="168">
        <f>'[8]RCB 3 An3D-Asset &amp;Liability '!A548</f>
        <v>0</v>
      </c>
      <c r="B548" s="545">
        <f>'[8]RCB 3 An3D-Asset &amp;Liability '!B548</f>
        <v>0</v>
      </c>
      <c r="C548" s="545">
        <f>'[8]RCB 3 An3D-Asset &amp;Liability '!C548</f>
        <v>0</v>
      </c>
      <c r="D548" s="546">
        <f>'[8]RCB 3 An3D-Asset &amp;Liability '!D548</f>
        <v>0</v>
      </c>
      <c r="E548" s="547">
        <f>'[8]RCB 3 An3D-Asset &amp;Liability '!E548</f>
        <v>0</v>
      </c>
      <c r="F548" s="545">
        <f>'[8]RCB 3 An3D-Asset &amp;Liability '!F548</f>
        <v>0</v>
      </c>
      <c r="G548" s="545">
        <f>'[8]RCB 3 An3D-Asset &amp;Liability '!G548</f>
        <v>0</v>
      </c>
      <c r="H548" s="545">
        <f>'[8]RCB 3 An3D-Asset &amp;Liability '!H548</f>
        <v>0</v>
      </c>
      <c r="I548" s="546">
        <f>'[8]RCB 3 An3D-Asset &amp;Liability '!I548</f>
        <v>0</v>
      </c>
      <c r="J548" s="547">
        <f>'[8]RCB 3 An3D-Asset &amp;Liability '!J548</f>
        <v>0</v>
      </c>
      <c r="K548" s="545">
        <f>'[8]RCB 3 An3D-Asset &amp;Liability '!K548</f>
        <v>0</v>
      </c>
      <c r="L548" s="545">
        <f>'[8]RCB 3 An3D-Asset &amp;Liability '!L548</f>
        <v>0</v>
      </c>
      <c r="M548" s="545">
        <f>'[8]RCB 3 An3D-Asset &amp;Liability '!M548</f>
        <v>0</v>
      </c>
      <c r="N548" s="546">
        <f>'[8]RCB 3 An3D-Asset &amp;Liability '!N548</f>
        <v>0</v>
      </c>
      <c r="O548" s="547">
        <f>'[8]RCB 3 An3D-Asset &amp;Liability '!O548</f>
        <v>0</v>
      </c>
      <c r="P548" s="545">
        <f>'[8]RCB 3 An3D-Asset &amp;Liability '!P548</f>
        <v>0</v>
      </c>
      <c r="Q548" s="546">
        <f>'[8]RCB 3 An3D-Asset &amp;Liability '!Q548</f>
        <v>0</v>
      </c>
      <c r="R548" s="547">
        <f>'[8]RCB 3 An3D-Asset &amp;Liability '!R548</f>
        <v>0</v>
      </c>
      <c r="S548" s="545">
        <f>'[8]RCB 3 An3D-Asset &amp;Liability '!S548</f>
        <v>0</v>
      </c>
      <c r="T548" s="545">
        <f>'[8]RCB 3 An3D-Asset &amp;Liability '!T548</f>
        <v>0</v>
      </c>
      <c r="U548" s="545">
        <f>'[8]RCB 3 An3D-Asset &amp;Liability '!U548</f>
        <v>0</v>
      </c>
      <c r="V548" s="546">
        <f>'[8]RCB 3 An3D-Asset &amp;Liability '!V548</f>
        <v>0</v>
      </c>
      <c r="W548" s="547">
        <f>'[8]RCB 3 An3D-Asset &amp;Liability '!W548</f>
        <v>0</v>
      </c>
      <c r="X548" s="545">
        <f>'[8]RCB 3 An3D-Asset &amp;Liability '!X548</f>
        <v>0</v>
      </c>
      <c r="Y548" s="546">
        <f>'[8]RCB 3 An3D-Asset &amp;Liability '!Y548</f>
        <v>0</v>
      </c>
      <c r="Z548" s="151"/>
      <c r="AA548" s="169">
        <f>'[8]RCB 3 An3D-Asset &amp;Liability '!AA548</f>
        <v>0</v>
      </c>
      <c r="AB548" s="170">
        <f>'[8]RCB 3 An3D-Asset &amp;Liability '!AB548</f>
        <v>0</v>
      </c>
      <c r="AC548" s="171">
        <f>'[8]RCB 3 An3D-Asset &amp;Liability '!AC548</f>
        <v>0</v>
      </c>
      <c r="AD548" s="169">
        <f>'[8]RCB 3 An3D-Asset &amp;Liability '!AD548</f>
        <v>0</v>
      </c>
      <c r="AE548" s="170">
        <f>'[8]RCB 3 An3D-Asset &amp;Liability '!AE548</f>
        <v>0</v>
      </c>
      <c r="AF548" s="170">
        <f>'[8]RCB 3 An3D-Asset &amp;Liability '!AF548</f>
        <v>0</v>
      </c>
      <c r="AG548" s="169">
        <f>'[8]RCB 3 An3D-Asset &amp;Liability '!AG548</f>
        <v>0</v>
      </c>
      <c r="AH548" s="170">
        <f>'[8]RCB 3 An3D-Asset &amp;Liability '!AH548</f>
        <v>0</v>
      </c>
      <c r="AI548" s="170">
        <f>'[8]RCB 3 An3D-Asset &amp;Liability '!AI548</f>
        <v>0</v>
      </c>
      <c r="AJ548" s="171">
        <f>'[8]RCB 3 An3D-Asset &amp;Liability '!AJ548</f>
        <v>0</v>
      </c>
      <c r="AK548" s="170">
        <f>'[8]RCB 3 An3D-Asset &amp;Liability '!AK548</f>
        <v>0</v>
      </c>
      <c r="AL548" s="170">
        <f>'[8]RCB 3 An3D-Asset &amp;Liability '!AL548</f>
        <v>0</v>
      </c>
      <c r="AM548" s="170">
        <f>'[8]RCB 3 An3D-Asset &amp;Liability '!AM548</f>
        <v>0</v>
      </c>
      <c r="AN548" s="169">
        <f>'[8]RCB 3 An3D-Asset &amp;Liability '!AN548</f>
        <v>0</v>
      </c>
      <c r="AO548" s="170">
        <f>'[8]RCB 3 An3D-Asset &amp;Liability '!AO548</f>
        <v>0</v>
      </c>
      <c r="AP548" s="171">
        <f>'[8]RCB 3 An3D-Asset &amp;Liability '!AP548</f>
        <v>0</v>
      </c>
    </row>
    <row r="549" spans="1:42">
      <c r="A549" s="168">
        <f>'[8]RCB 3 An3D-Asset &amp;Liability '!A549</f>
        <v>0</v>
      </c>
      <c r="B549" s="545">
        <f>'[8]RCB 3 An3D-Asset &amp;Liability '!B549</f>
        <v>0</v>
      </c>
      <c r="C549" s="545">
        <f>'[8]RCB 3 An3D-Asset &amp;Liability '!C549</f>
        <v>0</v>
      </c>
      <c r="D549" s="546">
        <f>'[8]RCB 3 An3D-Asset &amp;Liability '!D549</f>
        <v>0</v>
      </c>
      <c r="E549" s="547">
        <f>'[8]RCB 3 An3D-Asset &amp;Liability '!E549</f>
        <v>0</v>
      </c>
      <c r="F549" s="545">
        <f>'[8]RCB 3 An3D-Asset &amp;Liability '!F549</f>
        <v>0</v>
      </c>
      <c r="G549" s="545">
        <f>'[8]RCB 3 An3D-Asset &amp;Liability '!G549</f>
        <v>0</v>
      </c>
      <c r="H549" s="545">
        <f>'[8]RCB 3 An3D-Asset &amp;Liability '!H549</f>
        <v>0</v>
      </c>
      <c r="I549" s="546">
        <f>'[8]RCB 3 An3D-Asset &amp;Liability '!I549</f>
        <v>0</v>
      </c>
      <c r="J549" s="547">
        <f>'[8]RCB 3 An3D-Asset &amp;Liability '!J549</f>
        <v>0</v>
      </c>
      <c r="K549" s="545">
        <f>'[8]RCB 3 An3D-Asset &amp;Liability '!K549</f>
        <v>0</v>
      </c>
      <c r="L549" s="545">
        <f>'[8]RCB 3 An3D-Asset &amp;Liability '!L549</f>
        <v>0</v>
      </c>
      <c r="M549" s="545">
        <f>'[8]RCB 3 An3D-Asset &amp;Liability '!M549</f>
        <v>0</v>
      </c>
      <c r="N549" s="546">
        <f>'[8]RCB 3 An3D-Asset &amp;Liability '!N549</f>
        <v>0</v>
      </c>
      <c r="O549" s="547">
        <f>'[8]RCB 3 An3D-Asset &amp;Liability '!O549</f>
        <v>0</v>
      </c>
      <c r="P549" s="545">
        <f>'[8]RCB 3 An3D-Asset &amp;Liability '!P549</f>
        <v>0</v>
      </c>
      <c r="Q549" s="546">
        <f>'[8]RCB 3 An3D-Asset &amp;Liability '!Q549</f>
        <v>0</v>
      </c>
      <c r="R549" s="547">
        <f>'[8]RCB 3 An3D-Asset &amp;Liability '!R549</f>
        <v>0</v>
      </c>
      <c r="S549" s="545">
        <f>'[8]RCB 3 An3D-Asset &amp;Liability '!S549</f>
        <v>0</v>
      </c>
      <c r="T549" s="545">
        <f>'[8]RCB 3 An3D-Asset &amp;Liability '!T549</f>
        <v>0</v>
      </c>
      <c r="U549" s="545">
        <f>'[8]RCB 3 An3D-Asset &amp;Liability '!U549</f>
        <v>0</v>
      </c>
      <c r="V549" s="546">
        <f>'[8]RCB 3 An3D-Asset &amp;Liability '!V549</f>
        <v>0</v>
      </c>
      <c r="W549" s="547">
        <f>'[8]RCB 3 An3D-Asset &amp;Liability '!W549</f>
        <v>0</v>
      </c>
      <c r="X549" s="545">
        <f>'[8]RCB 3 An3D-Asset &amp;Liability '!X549</f>
        <v>0</v>
      </c>
      <c r="Y549" s="546">
        <f>'[8]RCB 3 An3D-Asset &amp;Liability '!Y549</f>
        <v>0</v>
      </c>
      <c r="Z549" s="151"/>
      <c r="AA549" s="169">
        <f>'[8]RCB 3 An3D-Asset &amp;Liability '!AA549</f>
        <v>0</v>
      </c>
      <c r="AB549" s="170">
        <f>'[8]RCB 3 An3D-Asset &amp;Liability '!AB549</f>
        <v>0</v>
      </c>
      <c r="AC549" s="171">
        <f>'[8]RCB 3 An3D-Asset &amp;Liability '!AC549</f>
        <v>0</v>
      </c>
      <c r="AD549" s="169">
        <f>'[8]RCB 3 An3D-Asset &amp;Liability '!AD549</f>
        <v>0</v>
      </c>
      <c r="AE549" s="170">
        <f>'[8]RCB 3 An3D-Asset &amp;Liability '!AE549</f>
        <v>0</v>
      </c>
      <c r="AF549" s="170">
        <f>'[8]RCB 3 An3D-Asset &amp;Liability '!AF549</f>
        <v>0</v>
      </c>
      <c r="AG549" s="169">
        <f>'[8]RCB 3 An3D-Asset &amp;Liability '!AG549</f>
        <v>0</v>
      </c>
      <c r="AH549" s="170">
        <f>'[8]RCB 3 An3D-Asset &amp;Liability '!AH549</f>
        <v>0</v>
      </c>
      <c r="AI549" s="170">
        <f>'[8]RCB 3 An3D-Asset &amp;Liability '!AI549</f>
        <v>0</v>
      </c>
      <c r="AJ549" s="171">
        <f>'[8]RCB 3 An3D-Asset &amp;Liability '!AJ549</f>
        <v>0</v>
      </c>
      <c r="AK549" s="170">
        <f>'[8]RCB 3 An3D-Asset &amp;Liability '!AK549</f>
        <v>0</v>
      </c>
      <c r="AL549" s="170">
        <f>'[8]RCB 3 An3D-Asset &amp;Liability '!AL549</f>
        <v>0</v>
      </c>
      <c r="AM549" s="170">
        <f>'[8]RCB 3 An3D-Asset &amp;Liability '!AM549</f>
        <v>0</v>
      </c>
      <c r="AN549" s="169">
        <f>'[8]RCB 3 An3D-Asset &amp;Liability '!AN549</f>
        <v>0</v>
      </c>
      <c r="AO549" s="170">
        <f>'[8]RCB 3 An3D-Asset &amp;Liability '!AO549</f>
        <v>0</v>
      </c>
      <c r="AP549" s="171">
        <f>'[8]RCB 3 An3D-Asset &amp;Liability '!AP549</f>
        <v>0</v>
      </c>
    </row>
    <row r="550" spans="1:42">
      <c r="A550" s="168">
        <f>'[8]RCB 3 An3D-Asset &amp;Liability '!A550</f>
        <v>0</v>
      </c>
      <c r="B550" s="545">
        <f>'[8]RCB 3 An3D-Asset &amp;Liability '!B550</f>
        <v>0</v>
      </c>
      <c r="C550" s="545">
        <f>'[8]RCB 3 An3D-Asset &amp;Liability '!C550</f>
        <v>0</v>
      </c>
      <c r="D550" s="546">
        <f>'[8]RCB 3 An3D-Asset &amp;Liability '!D550</f>
        <v>0</v>
      </c>
      <c r="E550" s="547">
        <f>'[8]RCB 3 An3D-Asset &amp;Liability '!E550</f>
        <v>0</v>
      </c>
      <c r="F550" s="545">
        <f>'[8]RCB 3 An3D-Asset &amp;Liability '!F550</f>
        <v>0</v>
      </c>
      <c r="G550" s="545">
        <f>'[8]RCB 3 An3D-Asset &amp;Liability '!G550</f>
        <v>0</v>
      </c>
      <c r="H550" s="545">
        <f>'[8]RCB 3 An3D-Asset &amp;Liability '!H550</f>
        <v>0</v>
      </c>
      <c r="I550" s="546">
        <f>'[8]RCB 3 An3D-Asset &amp;Liability '!I550</f>
        <v>0</v>
      </c>
      <c r="J550" s="547">
        <f>'[8]RCB 3 An3D-Asset &amp;Liability '!J550</f>
        <v>0</v>
      </c>
      <c r="K550" s="545">
        <f>'[8]RCB 3 An3D-Asset &amp;Liability '!K550</f>
        <v>0</v>
      </c>
      <c r="L550" s="545">
        <f>'[8]RCB 3 An3D-Asset &amp;Liability '!L550</f>
        <v>0</v>
      </c>
      <c r="M550" s="545">
        <f>'[8]RCB 3 An3D-Asset &amp;Liability '!M550</f>
        <v>0</v>
      </c>
      <c r="N550" s="546">
        <f>'[8]RCB 3 An3D-Asset &amp;Liability '!N550</f>
        <v>0</v>
      </c>
      <c r="O550" s="547">
        <f>'[8]RCB 3 An3D-Asset &amp;Liability '!O550</f>
        <v>0</v>
      </c>
      <c r="P550" s="545">
        <f>'[8]RCB 3 An3D-Asset &amp;Liability '!P550</f>
        <v>0</v>
      </c>
      <c r="Q550" s="546">
        <f>'[8]RCB 3 An3D-Asset &amp;Liability '!Q550</f>
        <v>0</v>
      </c>
      <c r="R550" s="547">
        <f>'[8]RCB 3 An3D-Asset &amp;Liability '!R550</f>
        <v>0</v>
      </c>
      <c r="S550" s="545">
        <f>'[8]RCB 3 An3D-Asset &amp;Liability '!S550</f>
        <v>0</v>
      </c>
      <c r="T550" s="545">
        <f>'[8]RCB 3 An3D-Asset &amp;Liability '!T550</f>
        <v>0</v>
      </c>
      <c r="U550" s="545">
        <f>'[8]RCB 3 An3D-Asset &amp;Liability '!U550</f>
        <v>0</v>
      </c>
      <c r="V550" s="546">
        <f>'[8]RCB 3 An3D-Asset &amp;Liability '!V550</f>
        <v>0</v>
      </c>
      <c r="W550" s="547">
        <f>'[8]RCB 3 An3D-Asset &amp;Liability '!W550</f>
        <v>0</v>
      </c>
      <c r="X550" s="545">
        <f>'[8]RCB 3 An3D-Asset &amp;Liability '!X550</f>
        <v>0</v>
      </c>
      <c r="Y550" s="546">
        <f>'[8]RCB 3 An3D-Asset &amp;Liability '!Y550</f>
        <v>0</v>
      </c>
      <c r="Z550" s="151"/>
      <c r="AA550" s="169">
        <f>'[8]RCB 3 An3D-Asset &amp;Liability '!AA550</f>
        <v>0</v>
      </c>
      <c r="AB550" s="170">
        <f>'[8]RCB 3 An3D-Asset &amp;Liability '!AB550</f>
        <v>0</v>
      </c>
      <c r="AC550" s="171">
        <f>'[8]RCB 3 An3D-Asset &amp;Liability '!AC550</f>
        <v>0</v>
      </c>
      <c r="AD550" s="169">
        <f>'[8]RCB 3 An3D-Asset &amp;Liability '!AD550</f>
        <v>0</v>
      </c>
      <c r="AE550" s="170">
        <f>'[8]RCB 3 An3D-Asset &amp;Liability '!AE550</f>
        <v>0</v>
      </c>
      <c r="AF550" s="170">
        <f>'[8]RCB 3 An3D-Asset &amp;Liability '!AF550</f>
        <v>0</v>
      </c>
      <c r="AG550" s="169">
        <f>'[8]RCB 3 An3D-Asset &amp;Liability '!AG550</f>
        <v>0</v>
      </c>
      <c r="AH550" s="170">
        <f>'[8]RCB 3 An3D-Asset &amp;Liability '!AH550</f>
        <v>0</v>
      </c>
      <c r="AI550" s="170">
        <f>'[8]RCB 3 An3D-Asset &amp;Liability '!AI550</f>
        <v>0</v>
      </c>
      <c r="AJ550" s="171">
        <f>'[8]RCB 3 An3D-Asset &amp;Liability '!AJ550</f>
        <v>0</v>
      </c>
      <c r="AK550" s="170">
        <f>'[8]RCB 3 An3D-Asset &amp;Liability '!AK550</f>
        <v>0</v>
      </c>
      <c r="AL550" s="170">
        <f>'[8]RCB 3 An3D-Asset &amp;Liability '!AL550</f>
        <v>0</v>
      </c>
      <c r="AM550" s="170">
        <f>'[8]RCB 3 An3D-Asset &amp;Liability '!AM550</f>
        <v>0</v>
      </c>
      <c r="AN550" s="169">
        <f>'[8]RCB 3 An3D-Asset &amp;Liability '!AN550</f>
        <v>0</v>
      </c>
      <c r="AO550" s="170">
        <f>'[8]RCB 3 An3D-Asset &amp;Liability '!AO550</f>
        <v>0</v>
      </c>
      <c r="AP550" s="171">
        <f>'[8]RCB 3 An3D-Asset &amp;Liability '!AP550</f>
        <v>0</v>
      </c>
    </row>
    <row r="551" spans="1:42">
      <c r="A551" s="168">
        <f>'[8]RCB 3 An3D-Asset &amp;Liability '!A551</f>
        <v>0</v>
      </c>
      <c r="B551" s="545">
        <f>'[8]RCB 3 An3D-Asset &amp;Liability '!B551</f>
        <v>0</v>
      </c>
      <c r="C551" s="545">
        <f>'[8]RCB 3 An3D-Asset &amp;Liability '!C551</f>
        <v>0</v>
      </c>
      <c r="D551" s="546">
        <f>'[8]RCB 3 An3D-Asset &amp;Liability '!D551</f>
        <v>0</v>
      </c>
      <c r="E551" s="547">
        <f>'[8]RCB 3 An3D-Asset &amp;Liability '!E551</f>
        <v>0</v>
      </c>
      <c r="F551" s="545">
        <f>'[8]RCB 3 An3D-Asset &amp;Liability '!F551</f>
        <v>0</v>
      </c>
      <c r="G551" s="545">
        <f>'[8]RCB 3 An3D-Asset &amp;Liability '!G551</f>
        <v>0</v>
      </c>
      <c r="H551" s="545">
        <f>'[8]RCB 3 An3D-Asset &amp;Liability '!H551</f>
        <v>0</v>
      </c>
      <c r="I551" s="546">
        <f>'[8]RCB 3 An3D-Asset &amp;Liability '!I551</f>
        <v>0</v>
      </c>
      <c r="J551" s="547">
        <f>'[8]RCB 3 An3D-Asset &amp;Liability '!J551</f>
        <v>0</v>
      </c>
      <c r="K551" s="545">
        <f>'[8]RCB 3 An3D-Asset &amp;Liability '!K551</f>
        <v>0</v>
      </c>
      <c r="L551" s="545">
        <f>'[8]RCB 3 An3D-Asset &amp;Liability '!L551</f>
        <v>0</v>
      </c>
      <c r="M551" s="545">
        <f>'[8]RCB 3 An3D-Asset &amp;Liability '!M551</f>
        <v>0</v>
      </c>
      <c r="N551" s="546">
        <f>'[8]RCB 3 An3D-Asset &amp;Liability '!N551</f>
        <v>0</v>
      </c>
      <c r="O551" s="547">
        <f>'[8]RCB 3 An3D-Asset &amp;Liability '!O551</f>
        <v>0</v>
      </c>
      <c r="P551" s="545">
        <f>'[8]RCB 3 An3D-Asset &amp;Liability '!P551</f>
        <v>0</v>
      </c>
      <c r="Q551" s="546">
        <f>'[8]RCB 3 An3D-Asset &amp;Liability '!Q551</f>
        <v>0</v>
      </c>
      <c r="R551" s="547">
        <f>'[8]RCB 3 An3D-Asset &amp;Liability '!R551</f>
        <v>0</v>
      </c>
      <c r="S551" s="545">
        <f>'[8]RCB 3 An3D-Asset &amp;Liability '!S551</f>
        <v>0</v>
      </c>
      <c r="T551" s="545">
        <f>'[8]RCB 3 An3D-Asset &amp;Liability '!T551</f>
        <v>0</v>
      </c>
      <c r="U551" s="545">
        <f>'[8]RCB 3 An3D-Asset &amp;Liability '!U551</f>
        <v>0</v>
      </c>
      <c r="V551" s="546">
        <f>'[8]RCB 3 An3D-Asset &amp;Liability '!V551</f>
        <v>0</v>
      </c>
      <c r="W551" s="547">
        <f>'[8]RCB 3 An3D-Asset &amp;Liability '!W551</f>
        <v>0</v>
      </c>
      <c r="X551" s="545">
        <f>'[8]RCB 3 An3D-Asset &amp;Liability '!X551</f>
        <v>0</v>
      </c>
      <c r="Y551" s="546">
        <f>'[8]RCB 3 An3D-Asset &amp;Liability '!Y551</f>
        <v>0</v>
      </c>
      <c r="Z551" s="151"/>
      <c r="AA551" s="169">
        <f>'[8]RCB 3 An3D-Asset &amp;Liability '!AA551</f>
        <v>0</v>
      </c>
      <c r="AB551" s="170">
        <f>'[8]RCB 3 An3D-Asset &amp;Liability '!AB551</f>
        <v>0</v>
      </c>
      <c r="AC551" s="171">
        <f>'[8]RCB 3 An3D-Asset &amp;Liability '!AC551</f>
        <v>0</v>
      </c>
      <c r="AD551" s="169">
        <f>'[8]RCB 3 An3D-Asset &amp;Liability '!AD551</f>
        <v>0</v>
      </c>
      <c r="AE551" s="170">
        <f>'[8]RCB 3 An3D-Asset &amp;Liability '!AE551</f>
        <v>0</v>
      </c>
      <c r="AF551" s="170">
        <f>'[8]RCB 3 An3D-Asset &amp;Liability '!AF551</f>
        <v>0</v>
      </c>
      <c r="AG551" s="169">
        <f>'[8]RCB 3 An3D-Asset &amp;Liability '!AG551</f>
        <v>0</v>
      </c>
      <c r="AH551" s="170">
        <f>'[8]RCB 3 An3D-Asset &amp;Liability '!AH551</f>
        <v>0</v>
      </c>
      <c r="AI551" s="170">
        <f>'[8]RCB 3 An3D-Asset &amp;Liability '!AI551</f>
        <v>0</v>
      </c>
      <c r="AJ551" s="171">
        <f>'[8]RCB 3 An3D-Asset &amp;Liability '!AJ551</f>
        <v>0</v>
      </c>
      <c r="AK551" s="170">
        <f>'[8]RCB 3 An3D-Asset &amp;Liability '!AK551</f>
        <v>0</v>
      </c>
      <c r="AL551" s="170">
        <f>'[8]RCB 3 An3D-Asset &amp;Liability '!AL551</f>
        <v>0</v>
      </c>
      <c r="AM551" s="170">
        <f>'[8]RCB 3 An3D-Asset &amp;Liability '!AM551</f>
        <v>0</v>
      </c>
      <c r="AN551" s="169">
        <f>'[8]RCB 3 An3D-Asset &amp;Liability '!AN551</f>
        <v>0</v>
      </c>
      <c r="AO551" s="170">
        <f>'[8]RCB 3 An3D-Asset &amp;Liability '!AO551</f>
        <v>0</v>
      </c>
      <c r="AP551" s="171">
        <f>'[8]RCB 3 An3D-Asset &amp;Liability '!AP551</f>
        <v>0</v>
      </c>
    </row>
    <row r="552" spans="1:42">
      <c r="A552" s="168">
        <f>'[8]RCB 3 An3D-Asset &amp;Liability '!A552</f>
        <v>0</v>
      </c>
      <c r="B552" s="545">
        <f>'[8]RCB 3 An3D-Asset &amp;Liability '!B552</f>
        <v>0</v>
      </c>
      <c r="C552" s="545">
        <f>'[8]RCB 3 An3D-Asset &amp;Liability '!C552</f>
        <v>0</v>
      </c>
      <c r="D552" s="546">
        <f>'[8]RCB 3 An3D-Asset &amp;Liability '!D552</f>
        <v>0</v>
      </c>
      <c r="E552" s="547">
        <f>'[8]RCB 3 An3D-Asset &amp;Liability '!E552</f>
        <v>0</v>
      </c>
      <c r="F552" s="545">
        <f>'[8]RCB 3 An3D-Asset &amp;Liability '!F552</f>
        <v>0</v>
      </c>
      <c r="G552" s="545">
        <f>'[8]RCB 3 An3D-Asset &amp;Liability '!G552</f>
        <v>0</v>
      </c>
      <c r="H552" s="545">
        <f>'[8]RCB 3 An3D-Asset &amp;Liability '!H552</f>
        <v>0</v>
      </c>
      <c r="I552" s="546">
        <f>'[8]RCB 3 An3D-Asset &amp;Liability '!I552</f>
        <v>0</v>
      </c>
      <c r="J552" s="547">
        <f>'[8]RCB 3 An3D-Asset &amp;Liability '!J552</f>
        <v>0</v>
      </c>
      <c r="K552" s="545">
        <f>'[8]RCB 3 An3D-Asset &amp;Liability '!K552</f>
        <v>0</v>
      </c>
      <c r="L552" s="545">
        <f>'[8]RCB 3 An3D-Asset &amp;Liability '!L552</f>
        <v>0</v>
      </c>
      <c r="M552" s="545">
        <f>'[8]RCB 3 An3D-Asset &amp;Liability '!M552</f>
        <v>0</v>
      </c>
      <c r="N552" s="546">
        <f>'[8]RCB 3 An3D-Asset &amp;Liability '!N552</f>
        <v>0</v>
      </c>
      <c r="O552" s="547">
        <f>'[8]RCB 3 An3D-Asset &amp;Liability '!O552</f>
        <v>0</v>
      </c>
      <c r="P552" s="545">
        <f>'[8]RCB 3 An3D-Asset &amp;Liability '!P552</f>
        <v>0</v>
      </c>
      <c r="Q552" s="546">
        <f>'[8]RCB 3 An3D-Asset &amp;Liability '!Q552</f>
        <v>0</v>
      </c>
      <c r="R552" s="547">
        <f>'[8]RCB 3 An3D-Asset &amp;Liability '!R552</f>
        <v>0</v>
      </c>
      <c r="S552" s="545">
        <f>'[8]RCB 3 An3D-Asset &amp;Liability '!S552</f>
        <v>0</v>
      </c>
      <c r="T552" s="545">
        <f>'[8]RCB 3 An3D-Asset &amp;Liability '!T552</f>
        <v>0</v>
      </c>
      <c r="U552" s="545">
        <f>'[8]RCB 3 An3D-Asset &amp;Liability '!U552</f>
        <v>0</v>
      </c>
      <c r="V552" s="546">
        <f>'[8]RCB 3 An3D-Asset &amp;Liability '!V552</f>
        <v>0</v>
      </c>
      <c r="W552" s="547">
        <f>'[8]RCB 3 An3D-Asset &amp;Liability '!W552</f>
        <v>0</v>
      </c>
      <c r="X552" s="545">
        <f>'[8]RCB 3 An3D-Asset &amp;Liability '!X552</f>
        <v>0</v>
      </c>
      <c r="Y552" s="546">
        <f>'[8]RCB 3 An3D-Asset &amp;Liability '!Y552</f>
        <v>0</v>
      </c>
      <c r="Z552" s="151"/>
      <c r="AA552" s="169">
        <f>'[8]RCB 3 An3D-Asset &amp;Liability '!AA552</f>
        <v>0</v>
      </c>
      <c r="AB552" s="170">
        <f>'[8]RCB 3 An3D-Asset &amp;Liability '!AB552</f>
        <v>0</v>
      </c>
      <c r="AC552" s="171">
        <f>'[8]RCB 3 An3D-Asset &amp;Liability '!AC552</f>
        <v>0</v>
      </c>
      <c r="AD552" s="169">
        <f>'[8]RCB 3 An3D-Asset &amp;Liability '!AD552</f>
        <v>0</v>
      </c>
      <c r="AE552" s="170">
        <f>'[8]RCB 3 An3D-Asset &amp;Liability '!AE552</f>
        <v>0</v>
      </c>
      <c r="AF552" s="170">
        <f>'[8]RCB 3 An3D-Asset &amp;Liability '!AF552</f>
        <v>0</v>
      </c>
      <c r="AG552" s="169">
        <f>'[8]RCB 3 An3D-Asset &amp;Liability '!AG552</f>
        <v>0</v>
      </c>
      <c r="AH552" s="170">
        <f>'[8]RCB 3 An3D-Asset &amp;Liability '!AH552</f>
        <v>0</v>
      </c>
      <c r="AI552" s="170">
        <f>'[8]RCB 3 An3D-Asset &amp;Liability '!AI552</f>
        <v>0</v>
      </c>
      <c r="AJ552" s="171">
        <f>'[8]RCB 3 An3D-Asset &amp;Liability '!AJ552</f>
        <v>0</v>
      </c>
      <c r="AK552" s="170">
        <f>'[8]RCB 3 An3D-Asset &amp;Liability '!AK552</f>
        <v>0</v>
      </c>
      <c r="AL552" s="170">
        <f>'[8]RCB 3 An3D-Asset &amp;Liability '!AL552</f>
        <v>0</v>
      </c>
      <c r="AM552" s="170">
        <f>'[8]RCB 3 An3D-Asset &amp;Liability '!AM552</f>
        <v>0</v>
      </c>
      <c r="AN552" s="169">
        <f>'[8]RCB 3 An3D-Asset &amp;Liability '!AN552</f>
        <v>0</v>
      </c>
      <c r="AO552" s="170">
        <f>'[8]RCB 3 An3D-Asset &amp;Liability '!AO552</f>
        <v>0</v>
      </c>
      <c r="AP552" s="171">
        <f>'[8]RCB 3 An3D-Asset &amp;Liability '!AP552</f>
        <v>0</v>
      </c>
    </row>
    <row r="553" spans="1:42">
      <c r="A553" s="168">
        <f>'[8]RCB 3 An3D-Asset &amp;Liability '!A553</f>
        <v>0</v>
      </c>
      <c r="B553" s="545">
        <f>'[8]RCB 3 An3D-Asset &amp;Liability '!B553</f>
        <v>0</v>
      </c>
      <c r="C553" s="545">
        <f>'[8]RCB 3 An3D-Asset &amp;Liability '!C553</f>
        <v>0</v>
      </c>
      <c r="D553" s="546">
        <f>'[8]RCB 3 An3D-Asset &amp;Liability '!D553</f>
        <v>0</v>
      </c>
      <c r="E553" s="547">
        <f>'[8]RCB 3 An3D-Asset &amp;Liability '!E553</f>
        <v>0</v>
      </c>
      <c r="F553" s="545">
        <f>'[8]RCB 3 An3D-Asset &amp;Liability '!F553</f>
        <v>0</v>
      </c>
      <c r="G553" s="545">
        <f>'[8]RCB 3 An3D-Asset &amp;Liability '!G553</f>
        <v>0</v>
      </c>
      <c r="H553" s="545">
        <f>'[8]RCB 3 An3D-Asset &amp;Liability '!H553</f>
        <v>0</v>
      </c>
      <c r="I553" s="546">
        <f>'[8]RCB 3 An3D-Asset &amp;Liability '!I553</f>
        <v>0</v>
      </c>
      <c r="J553" s="547">
        <f>'[8]RCB 3 An3D-Asset &amp;Liability '!J553</f>
        <v>0</v>
      </c>
      <c r="K553" s="545">
        <f>'[8]RCB 3 An3D-Asset &amp;Liability '!K553</f>
        <v>0</v>
      </c>
      <c r="L553" s="545">
        <f>'[8]RCB 3 An3D-Asset &amp;Liability '!L553</f>
        <v>0</v>
      </c>
      <c r="M553" s="545">
        <f>'[8]RCB 3 An3D-Asset &amp;Liability '!M553</f>
        <v>0</v>
      </c>
      <c r="N553" s="546">
        <f>'[8]RCB 3 An3D-Asset &amp;Liability '!N553</f>
        <v>0</v>
      </c>
      <c r="O553" s="547">
        <f>'[8]RCB 3 An3D-Asset &amp;Liability '!O553</f>
        <v>0</v>
      </c>
      <c r="P553" s="545">
        <f>'[8]RCB 3 An3D-Asset &amp;Liability '!P553</f>
        <v>0</v>
      </c>
      <c r="Q553" s="546">
        <f>'[8]RCB 3 An3D-Asset &amp;Liability '!Q553</f>
        <v>0</v>
      </c>
      <c r="R553" s="547">
        <f>'[8]RCB 3 An3D-Asset &amp;Liability '!R553</f>
        <v>0</v>
      </c>
      <c r="S553" s="545">
        <f>'[8]RCB 3 An3D-Asset &amp;Liability '!S553</f>
        <v>0</v>
      </c>
      <c r="T553" s="545">
        <f>'[8]RCB 3 An3D-Asset &amp;Liability '!T553</f>
        <v>0</v>
      </c>
      <c r="U553" s="545">
        <f>'[8]RCB 3 An3D-Asset &amp;Liability '!U553</f>
        <v>0</v>
      </c>
      <c r="V553" s="546">
        <f>'[8]RCB 3 An3D-Asset &amp;Liability '!V553</f>
        <v>0</v>
      </c>
      <c r="W553" s="547">
        <f>'[8]RCB 3 An3D-Asset &amp;Liability '!W553</f>
        <v>0</v>
      </c>
      <c r="X553" s="545">
        <f>'[8]RCB 3 An3D-Asset &amp;Liability '!X553</f>
        <v>0</v>
      </c>
      <c r="Y553" s="546">
        <f>'[8]RCB 3 An3D-Asset &amp;Liability '!Y553</f>
        <v>0</v>
      </c>
      <c r="Z553" s="151"/>
      <c r="AA553" s="169">
        <f>'[8]RCB 3 An3D-Asset &amp;Liability '!AA553</f>
        <v>0</v>
      </c>
      <c r="AB553" s="170">
        <f>'[8]RCB 3 An3D-Asset &amp;Liability '!AB553</f>
        <v>0</v>
      </c>
      <c r="AC553" s="171">
        <f>'[8]RCB 3 An3D-Asset &amp;Liability '!AC553</f>
        <v>0</v>
      </c>
      <c r="AD553" s="169">
        <f>'[8]RCB 3 An3D-Asset &amp;Liability '!AD553</f>
        <v>0</v>
      </c>
      <c r="AE553" s="170">
        <f>'[8]RCB 3 An3D-Asset &amp;Liability '!AE553</f>
        <v>0</v>
      </c>
      <c r="AF553" s="170">
        <f>'[8]RCB 3 An3D-Asset &amp;Liability '!AF553</f>
        <v>0</v>
      </c>
      <c r="AG553" s="169">
        <f>'[8]RCB 3 An3D-Asset &amp;Liability '!AG553</f>
        <v>0</v>
      </c>
      <c r="AH553" s="170">
        <f>'[8]RCB 3 An3D-Asset &amp;Liability '!AH553</f>
        <v>0</v>
      </c>
      <c r="AI553" s="170">
        <f>'[8]RCB 3 An3D-Asset &amp;Liability '!AI553</f>
        <v>0</v>
      </c>
      <c r="AJ553" s="171">
        <f>'[8]RCB 3 An3D-Asset &amp;Liability '!AJ553</f>
        <v>0</v>
      </c>
      <c r="AK553" s="170">
        <f>'[8]RCB 3 An3D-Asset &amp;Liability '!AK553</f>
        <v>0</v>
      </c>
      <c r="AL553" s="170">
        <f>'[8]RCB 3 An3D-Asset &amp;Liability '!AL553</f>
        <v>0</v>
      </c>
      <c r="AM553" s="170">
        <f>'[8]RCB 3 An3D-Asset &amp;Liability '!AM553</f>
        <v>0</v>
      </c>
      <c r="AN553" s="169">
        <f>'[8]RCB 3 An3D-Asset &amp;Liability '!AN553</f>
        <v>0</v>
      </c>
      <c r="AO553" s="170">
        <f>'[8]RCB 3 An3D-Asset &amp;Liability '!AO553</f>
        <v>0</v>
      </c>
      <c r="AP553" s="171">
        <f>'[8]RCB 3 An3D-Asset &amp;Liability '!AP553</f>
        <v>0</v>
      </c>
    </row>
    <row r="554" spans="1:42">
      <c r="A554" s="168">
        <f>'[8]RCB 3 An3D-Asset &amp;Liability '!A554</f>
        <v>0</v>
      </c>
      <c r="B554" s="545">
        <f>'[8]RCB 3 An3D-Asset &amp;Liability '!B554</f>
        <v>0</v>
      </c>
      <c r="C554" s="545">
        <f>'[8]RCB 3 An3D-Asset &amp;Liability '!C554</f>
        <v>0</v>
      </c>
      <c r="D554" s="546">
        <f>'[8]RCB 3 An3D-Asset &amp;Liability '!D554</f>
        <v>0</v>
      </c>
      <c r="E554" s="547">
        <f>'[8]RCB 3 An3D-Asset &amp;Liability '!E554</f>
        <v>0</v>
      </c>
      <c r="F554" s="545">
        <f>'[8]RCB 3 An3D-Asset &amp;Liability '!F554</f>
        <v>0</v>
      </c>
      <c r="G554" s="545">
        <f>'[8]RCB 3 An3D-Asset &amp;Liability '!G554</f>
        <v>0</v>
      </c>
      <c r="H554" s="545">
        <f>'[8]RCB 3 An3D-Asset &amp;Liability '!H554</f>
        <v>0</v>
      </c>
      <c r="I554" s="546">
        <f>'[8]RCB 3 An3D-Asset &amp;Liability '!I554</f>
        <v>0</v>
      </c>
      <c r="J554" s="547">
        <f>'[8]RCB 3 An3D-Asset &amp;Liability '!J554</f>
        <v>0</v>
      </c>
      <c r="K554" s="545">
        <f>'[8]RCB 3 An3D-Asset &amp;Liability '!K554</f>
        <v>0</v>
      </c>
      <c r="L554" s="545">
        <f>'[8]RCB 3 An3D-Asset &amp;Liability '!L554</f>
        <v>0</v>
      </c>
      <c r="M554" s="545">
        <f>'[8]RCB 3 An3D-Asset &amp;Liability '!M554</f>
        <v>0</v>
      </c>
      <c r="N554" s="546">
        <f>'[8]RCB 3 An3D-Asset &amp;Liability '!N554</f>
        <v>0</v>
      </c>
      <c r="O554" s="547">
        <f>'[8]RCB 3 An3D-Asset &amp;Liability '!O554</f>
        <v>0</v>
      </c>
      <c r="P554" s="545">
        <f>'[8]RCB 3 An3D-Asset &amp;Liability '!P554</f>
        <v>0</v>
      </c>
      <c r="Q554" s="546">
        <f>'[8]RCB 3 An3D-Asset &amp;Liability '!Q554</f>
        <v>0</v>
      </c>
      <c r="R554" s="547">
        <f>'[8]RCB 3 An3D-Asset &amp;Liability '!R554</f>
        <v>0</v>
      </c>
      <c r="S554" s="545">
        <f>'[8]RCB 3 An3D-Asset &amp;Liability '!S554</f>
        <v>0</v>
      </c>
      <c r="T554" s="545">
        <f>'[8]RCB 3 An3D-Asset &amp;Liability '!T554</f>
        <v>0</v>
      </c>
      <c r="U554" s="545">
        <f>'[8]RCB 3 An3D-Asset &amp;Liability '!U554</f>
        <v>0</v>
      </c>
      <c r="V554" s="546">
        <f>'[8]RCB 3 An3D-Asset &amp;Liability '!V554</f>
        <v>0</v>
      </c>
      <c r="W554" s="547">
        <f>'[8]RCB 3 An3D-Asset &amp;Liability '!W554</f>
        <v>0</v>
      </c>
      <c r="X554" s="545">
        <f>'[8]RCB 3 An3D-Asset &amp;Liability '!X554</f>
        <v>0</v>
      </c>
      <c r="Y554" s="546">
        <f>'[8]RCB 3 An3D-Asset &amp;Liability '!Y554</f>
        <v>0</v>
      </c>
      <c r="Z554" s="151"/>
      <c r="AA554" s="169">
        <f>'[8]RCB 3 An3D-Asset &amp;Liability '!AA554</f>
        <v>0</v>
      </c>
      <c r="AB554" s="170">
        <f>'[8]RCB 3 An3D-Asset &amp;Liability '!AB554</f>
        <v>0</v>
      </c>
      <c r="AC554" s="171">
        <f>'[8]RCB 3 An3D-Asset &amp;Liability '!AC554</f>
        <v>0</v>
      </c>
      <c r="AD554" s="169">
        <f>'[8]RCB 3 An3D-Asset &amp;Liability '!AD554</f>
        <v>0</v>
      </c>
      <c r="AE554" s="170">
        <f>'[8]RCB 3 An3D-Asset &amp;Liability '!AE554</f>
        <v>0</v>
      </c>
      <c r="AF554" s="170">
        <f>'[8]RCB 3 An3D-Asset &amp;Liability '!AF554</f>
        <v>0</v>
      </c>
      <c r="AG554" s="169">
        <f>'[8]RCB 3 An3D-Asset &amp;Liability '!AG554</f>
        <v>0</v>
      </c>
      <c r="AH554" s="170">
        <f>'[8]RCB 3 An3D-Asset &amp;Liability '!AH554</f>
        <v>0</v>
      </c>
      <c r="AI554" s="170">
        <f>'[8]RCB 3 An3D-Asset &amp;Liability '!AI554</f>
        <v>0</v>
      </c>
      <c r="AJ554" s="171">
        <f>'[8]RCB 3 An3D-Asset &amp;Liability '!AJ554</f>
        <v>0</v>
      </c>
      <c r="AK554" s="170">
        <f>'[8]RCB 3 An3D-Asset &amp;Liability '!AK554</f>
        <v>0</v>
      </c>
      <c r="AL554" s="170">
        <f>'[8]RCB 3 An3D-Asset &amp;Liability '!AL554</f>
        <v>0</v>
      </c>
      <c r="AM554" s="170">
        <f>'[8]RCB 3 An3D-Asset &amp;Liability '!AM554</f>
        <v>0</v>
      </c>
      <c r="AN554" s="169">
        <f>'[8]RCB 3 An3D-Asset &amp;Liability '!AN554</f>
        <v>0</v>
      </c>
      <c r="AO554" s="170">
        <f>'[8]RCB 3 An3D-Asset &amp;Liability '!AO554</f>
        <v>0</v>
      </c>
      <c r="AP554" s="171">
        <f>'[8]RCB 3 An3D-Asset &amp;Liability '!AP554</f>
        <v>0</v>
      </c>
    </row>
    <row r="555" spans="1:42">
      <c r="A555" s="168">
        <f>'[8]RCB 3 An3D-Asset &amp;Liability '!A555</f>
        <v>0</v>
      </c>
      <c r="B555" s="545">
        <f>'[8]RCB 3 An3D-Asset &amp;Liability '!B555</f>
        <v>0</v>
      </c>
      <c r="C555" s="545">
        <f>'[8]RCB 3 An3D-Asset &amp;Liability '!C555</f>
        <v>0</v>
      </c>
      <c r="D555" s="546">
        <f>'[8]RCB 3 An3D-Asset &amp;Liability '!D555</f>
        <v>0</v>
      </c>
      <c r="E555" s="547">
        <f>'[8]RCB 3 An3D-Asset &amp;Liability '!E555</f>
        <v>0</v>
      </c>
      <c r="F555" s="545">
        <f>'[8]RCB 3 An3D-Asset &amp;Liability '!F555</f>
        <v>0</v>
      </c>
      <c r="G555" s="545">
        <f>'[8]RCB 3 An3D-Asset &amp;Liability '!G555</f>
        <v>0</v>
      </c>
      <c r="H555" s="545">
        <f>'[8]RCB 3 An3D-Asset &amp;Liability '!H555</f>
        <v>0</v>
      </c>
      <c r="I555" s="546">
        <f>'[8]RCB 3 An3D-Asset &amp;Liability '!I555</f>
        <v>0</v>
      </c>
      <c r="J555" s="547">
        <f>'[8]RCB 3 An3D-Asset &amp;Liability '!J555</f>
        <v>0</v>
      </c>
      <c r="K555" s="545">
        <f>'[8]RCB 3 An3D-Asset &amp;Liability '!K555</f>
        <v>0</v>
      </c>
      <c r="L555" s="545">
        <f>'[8]RCB 3 An3D-Asset &amp;Liability '!L555</f>
        <v>0</v>
      </c>
      <c r="M555" s="545">
        <f>'[8]RCB 3 An3D-Asset &amp;Liability '!M555</f>
        <v>0</v>
      </c>
      <c r="N555" s="546">
        <f>'[8]RCB 3 An3D-Asset &amp;Liability '!N555</f>
        <v>0</v>
      </c>
      <c r="O555" s="547">
        <f>'[8]RCB 3 An3D-Asset &amp;Liability '!O555</f>
        <v>0</v>
      </c>
      <c r="P555" s="545">
        <f>'[8]RCB 3 An3D-Asset &amp;Liability '!P555</f>
        <v>0</v>
      </c>
      <c r="Q555" s="546">
        <f>'[8]RCB 3 An3D-Asset &amp;Liability '!Q555</f>
        <v>0</v>
      </c>
      <c r="R555" s="547">
        <f>'[8]RCB 3 An3D-Asset &amp;Liability '!R555</f>
        <v>0</v>
      </c>
      <c r="S555" s="545">
        <f>'[8]RCB 3 An3D-Asset &amp;Liability '!S555</f>
        <v>0</v>
      </c>
      <c r="T555" s="545">
        <f>'[8]RCB 3 An3D-Asset &amp;Liability '!T555</f>
        <v>0</v>
      </c>
      <c r="U555" s="545">
        <f>'[8]RCB 3 An3D-Asset &amp;Liability '!U555</f>
        <v>0</v>
      </c>
      <c r="V555" s="546">
        <f>'[8]RCB 3 An3D-Asset &amp;Liability '!V555</f>
        <v>0</v>
      </c>
      <c r="W555" s="547">
        <f>'[8]RCB 3 An3D-Asset &amp;Liability '!W555</f>
        <v>0</v>
      </c>
      <c r="X555" s="545">
        <f>'[8]RCB 3 An3D-Asset &amp;Liability '!X555</f>
        <v>0</v>
      </c>
      <c r="Y555" s="546">
        <f>'[8]RCB 3 An3D-Asset &amp;Liability '!Y555</f>
        <v>0</v>
      </c>
      <c r="Z555" s="151"/>
      <c r="AA555" s="169">
        <f>'[8]RCB 3 An3D-Asset &amp;Liability '!AA555</f>
        <v>0</v>
      </c>
      <c r="AB555" s="170">
        <f>'[8]RCB 3 An3D-Asset &amp;Liability '!AB555</f>
        <v>0</v>
      </c>
      <c r="AC555" s="171">
        <f>'[8]RCB 3 An3D-Asset &amp;Liability '!AC555</f>
        <v>0</v>
      </c>
      <c r="AD555" s="169">
        <f>'[8]RCB 3 An3D-Asset &amp;Liability '!AD555</f>
        <v>0</v>
      </c>
      <c r="AE555" s="170">
        <f>'[8]RCB 3 An3D-Asset &amp;Liability '!AE555</f>
        <v>0</v>
      </c>
      <c r="AF555" s="170">
        <f>'[8]RCB 3 An3D-Asset &amp;Liability '!AF555</f>
        <v>0</v>
      </c>
      <c r="AG555" s="169">
        <f>'[8]RCB 3 An3D-Asset &amp;Liability '!AG555</f>
        <v>0</v>
      </c>
      <c r="AH555" s="170">
        <f>'[8]RCB 3 An3D-Asset &amp;Liability '!AH555</f>
        <v>0</v>
      </c>
      <c r="AI555" s="170">
        <f>'[8]RCB 3 An3D-Asset &amp;Liability '!AI555</f>
        <v>0</v>
      </c>
      <c r="AJ555" s="171">
        <f>'[8]RCB 3 An3D-Asset &amp;Liability '!AJ555</f>
        <v>0</v>
      </c>
      <c r="AK555" s="170">
        <f>'[8]RCB 3 An3D-Asset &amp;Liability '!AK555</f>
        <v>0</v>
      </c>
      <c r="AL555" s="170">
        <f>'[8]RCB 3 An3D-Asset &amp;Liability '!AL555</f>
        <v>0</v>
      </c>
      <c r="AM555" s="170">
        <f>'[8]RCB 3 An3D-Asset &amp;Liability '!AM555</f>
        <v>0</v>
      </c>
      <c r="AN555" s="169">
        <f>'[8]RCB 3 An3D-Asset &amp;Liability '!AN555</f>
        <v>0</v>
      </c>
      <c r="AO555" s="170">
        <f>'[8]RCB 3 An3D-Asset &amp;Liability '!AO555</f>
        <v>0</v>
      </c>
      <c r="AP555" s="171">
        <f>'[8]RCB 3 An3D-Asset &amp;Liability '!AP555</f>
        <v>0</v>
      </c>
    </row>
    <row r="556" spans="1:42">
      <c r="A556" s="168">
        <f>'[8]RCB 3 An3D-Asset &amp;Liability '!A556</f>
        <v>0</v>
      </c>
      <c r="B556" s="545">
        <f>'[8]RCB 3 An3D-Asset &amp;Liability '!B556</f>
        <v>0</v>
      </c>
      <c r="C556" s="545">
        <f>'[8]RCB 3 An3D-Asset &amp;Liability '!C556</f>
        <v>0</v>
      </c>
      <c r="D556" s="546">
        <f>'[8]RCB 3 An3D-Asset &amp;Liability '!D556</f>
        <v>0</v>
      </c>
      <c r="E556" s="547">
        <f>'[8]RCB 3 An3D-Asset &amp;Liability '!E556</f>
        <v>0</v>
      </c>
      <c r="F556" s="545">
        <f>'[8]RCB 3 An3D-Asset &amp;Liability '!F556</f>
        <v>0</v>
      </c>
      <c r="G556" s="545">
        <f>'[8]RCB 3 An3D-Asset &amp;Liability '!G556</f>
        <v>0</v>
      </c>
      <c r="H556" s="545">
        <f>'[8]RCB 3 An3D-Asset &amp;Liability '!H556</f>
        <v>0</v>
      </c>
      <c r="I556" s="546">
        <f>'[8]RCB 3 An3D-Asset &amp;Liability '!I556</f>
        <v>0</v>
      </c>
      <c r="J556" s="547">
        <f>'[8]RCB 3 An3D-Asset &amp;Liability '!J556</f>
        <v>0</v>
      </c>
      <c r="K556" s="545">
        <f>'[8]RCB 3 An3D-Asset &amp;Liability '!K556</f>
        <v>0</v>
      </c>
      <c r="L556" s="545">
        <f>'[8]RCB 3 An3D-Asset &amp;Liability '!L556</f>
        <v>0</v>
      </c>
      <c r="M556" s="545">
        <f>'[8]RCB 3 An3D-Asset &amp;Liability '!M556</f>
        <v>0</v>
      </c>
      <c r="N556" s="546">
        <f>'[8]RCB 3 An3D-Asset &amp;Liability '!N556</f>
        <v>0</v>
      </c>
      <c r="O556" s="547">
        <f>'[8]RCB 3 An3D-Asset &amp;Liability '!O556</f>
        <v>0</v>
      </c>
      <c r="P556" s="545">
        <f>'[8]RCB 3 An3D-Asset &amp;Liability '!P556</f>
        <v>0</v>
      </c>
      <c r="Q556" s="546">
        <f>'[8]RCB 3 An3D-Asset &amp;Liability '!Q556</f>
        <v>0</v>
      </c>
      <c r="R556" s="547">
        <f>'[8]RCB 3 An3D-Asset &amp;Liability '!R556</f>
        <v>0</v>
      </c>
      <c r="S556" s="545">
        <f>'[8]RCB 3 An3D-Asset &amp;Liability '!S556</f>
        <v>0</v>
      </c>
      <c r="T556" s="545">
        <f>'[8]RCB 3 An3D-Asset &amp;Liability '!T556</f>
        <v>0</v>
      </c>
      <c r="U556" s="545">
        <f>'[8]RCB 3 An3D-Asset &amp;Liability '!U556</f>
        <v>0</v>
      </c>
      <c r="V556" s="546">
        <f>'[8]RCB 3 An3D-Asset &amp;Liability '!V556</f>
        <v>0</v>
      </c>
      <c r="W556" s="547">
        <f>'[8]RCB 3 An3D-Asset &amp;Liability '!W556</f>
        <v>0</v>
      </c>
      <c r="X556" s="545">
        <f>'[8]RCB 3 An3D-Asset &amp;Liability '!X556</f>
        <v>0</v>
      </c>
      <c r="Y556" s="546">
        <f>'[8]RCB 3 An3D-Asset &amp;Liability '!Y556</f>
        <v>0</v>
      </c>
      <c r="Z556" s="151"/>
      <c r="AA556" s="169">
        <f>'[8]RCB 3 An3D-Asset &amp;Liability '!AA556</f>
        <v>0</v>
      </c>
      <c r="AB556" s="170">
        <f>'[8]RCB 3 An3D-Asset &amp;Liability '!AB556</f>
        <v>0</v>
      </c>
      <c r="AC556" s="171">
        <f>'[8]RCB 3 An3D-Asset &amp;Liability '!AC556</f>
        <v>0</v>
      </c>
      <c r="AD556" s="169">
        <f>'[8]RCB 3 An3D-Asset &amp;Liability '!AD556</f>
        <v>0</v>
      </c>
      <c r="AE556" s="170">
        <f>'[8]RCB 3 An3D-Asset &amp;Liability '!AE556</f>
        <v>0</v>
      </c>
      <c r="AF556" s="170">
        <f>'[8]RCB 3 An3D-Asset &amp;Liability '!AF556</f>
        <v>0</v>
      </c>
      <c r="AG556" s="169">
        <f>'[8]RCB 3 An3D-Asset &amp;Liability '!AG556</f>
        <v>0</v>
      </c>
      <c r="AH556" s="170">
        <f>'[8]RCB 3 An3D-Asset &amp;Liability '!AH556</f>
        <v>0</v>
      </c>
      <c r="AI556" s="170">
        <f>'[8]RCB 3 An3D-Asset &amp;Liability '!AI556</f>
        <v>0</v>
      </c>
      <c r="AJ556" s="171">
        <f>'[8]RCB 3 An3D-Asset &amp;Liability '!AJ556</f>
        <v>0</v>
      </c>
      <c r="AK556" s="170">
        <f>'[8]RCB 3 An3D-Asset &amp;Liability '!AK556</f>
        <v>0</v>
      </c>
      <c r="AL556" s="170">
        <f>'[8]RCB 3 An3D-Asset &amp;Liability '!AL556</f>
        <v>0</v>
      </c>
      <c r="AM556" s="170">
        <f>'[8]RCB 3 An3D-Asset &amp;Liability '!AM556</f>
        <v>0</v>
      </c>
      <c r="AN556" s="169">
        <f>'[8]RCB 3 An3D-Asset &amp;Liability '!AN556</f>
        <v>0</v>
      </c>
      <c r="AO556" s="170">
        <f>'[8]RCB 3 An3D-Asset &amp;Liability '!AO556</f>
        <v>0</v>
      </c>
      <c r="AP556" s="171">
        <f>'[8]RCB 3 An3D-Asset &amp;Liability '!AP556</f>
        <v>0</v>
      </c>
    </row>
    <row r="557" spans="1:42">
      <c r="A557" s="168">
        <f>'[8]RCB 3 An3D-Asset &amp;Liability '!A557</f>
        <v>0</v>
      </c>
      <c r="B557" s="545">
        <f>'[8]RCB 3 An3D-Asset &amp;Liability '!B557</f>
        <v>0</v>
      </c>
      <c r="C557" s="545">
        <f>'[8]RCB 3 An3D-Asset &amp;Liability '!C557</f>
        <v>0</v>
      </c>
      <c r="D557" s="546">
        <f>'[8]RCB 3 An3D-Asset &amp;Liability '!D557</f>
        <v>0</v>
      </c>
      <c r="E557" s="547">
        <f>'[8]RCB 3 An3D-Asset &amp;Liability '!E557</f>
        <v>0</v>
      </c>
      <c r="F557" s="545">
        <f>'[8]RCB 3 An3D-Asset &amp;Liability '!F557</f>
        <v>0</v>
      </c>
      <c r="G557" s="545">
        <f>'[8]RCB 3 An3D-Asset &amp;Liability '!G557</f>
        <v>0</v>
      </c>
      <c r="H557" s="545">
        <f>'[8]RCB 3 An3D-Asset &amp;Liability '!H557</f>
        <v>0</v>
      </c>
      <c r="I557" s="546">
        <f>'[8]RCB 3 An3D-Asset &amp;Liability '!I557</f>
        <v>0</v>
      </c>
      <c r="J557" s="547">
        <f>'[8]RCB 3 An3D-Asset &amp;Liability '!J557</f>
        <v>0</v>
      </c>
      <c r="K557" s="545">
        <f>'[8]RCB 3 An3D-Asset &amp;Liability '!K557</f>
        <v>0</v>
      </c>
      <c r="L557" s="545">
        <f>'[8]RCB 3 An3D-Asset &amp;Liability '!L557</f>
        <v>0</v>
      </c>
      <c r="M557" s="545">
        <f>'[8]RCB 3 An3D-Asset &amp;Liability '!M557</f>
        <v>0</v>
      </c>
      <c r="N557" s="546">
        <f>'[8]RCB 3 An3D-Asset &amp;Liability '!N557</f>
        <v>0</v>
      </c>
      <c r="O557" s="547">
        <f>'[8]RCB 3 An3D-Asset &amp;Liability '!O557</f>
        <v>0</v>
      </c>
      <c r="P557" s="545">
        <f>'[8]RCB 3 An3D-Asset &amp;Liability '!P557</f>
        <v>0</v>
      </c>
      <c r="Q557" s="546">
        <f>'[8]RCB 3 An3D-Asset &amp;Liability '!Q557</f>
        <v>0</v>
      </c>
      <c r="R557" s="547">
        <f>'[8]RCB 3 An3D-Asset &amp;Liability '!R557</f>
        <v>0</v>
      </c>
      <c r="S557" s="545">
        <f>'[8]RCB 3 An3D-Asset &amp;Liability '!S557</f>
        <v>0</v>
      </c>
      <c r="T557" s="545">
        <f>'[8]RCB 3 An3D-Asset &amp;Liability '!T557</f>
        <v>0</v>
      </c>
      <c r="U557" s="545">
        <f>'[8]RCB 3 An3D-Asset &amp;Liability '!U557</f>
        <v>0</v>
      </c>
      <c r="V557" s="546">
        <f>'[8]RCB 3 An3D-Asset &amp;Liability '!V557</f>
        <v>0</v>
      </c>
      <c r="W557" s="547">
        <f>'[8]RCB 3 An3D-Asset &amp;Liability '!W557</f>
        <v>0</v>
      </c>
      <c r="X557" s="545">
        <f>'[8]RCB 3 An3D-Asset &amp;Liability '!X557</f>
        <v>0</v>
      </c>
      <c r="Y557" s="546">
        <f>'[8]RCB 3 An3D-Asset &amp;Liability '!Y557</f>
        <v>0</v>
      </c>
      <c r="Z557" s="151"/>
      <c r="AA557" s="169">
        <f>'[8]RCB 3 An3D-Asset &amp;Liability '!AA557</f>
        <v>0</v>
      </c>
      <c r="AB557" s="170">
        <f>'[8]RCB 3 An3D-Asset &amp;Liability '!AB557</f>
        <v>0</v>
      </c>
      <c r="AC557" s="171">
        <f>'[8]RCB 3 An3D-Asset &amp;Liability '!AC557</f>
        <v>0</v>
      </c>
      <c r="AD557" s="169">
        <f>'[8]RCB 3 An3D-Asset &amp;Liability '!AD557</f>
        <v>0</v>
      </c>
      <c r="AE557" s="170">
        <f>'[8]RCB 3 An3D-Asset &amp;Liability '!AE557</f>
        <v>0</v>
      </c>
      <c r="AF557" s="170">
        <f>'[8]RCB 3 An3D-Asset &amp;Liability '!AF557</f>
        <v>0</v>
      </c>
      <c r="AG557" s="169">
        <f>'[8]RCB 3 An3D-Asset &amp;Liability '!AG557</f>
        <v>0</v>
      </c>
      <c r="AH557" s="170">
        <f>'[8]RCB 3 An3D-Asset &amp;Liability '!AH557</f>
        <v>0</v>
      </c>
      <c r="AI557" s="170">
        <f>'[8]RCB 3 An3D-Asset &amp;Liability '!AI557</f>
        <v>0</v>
      </c>
      <c r="AJ557" s="171">
        <f>'[8]RCB 3 An3D-Asset &amp;Liability '!AJ557</f>
        <v>0</v>
      </c>
      <c r="AK557" s="170">
        <f>'[8]RCB 3 An3D-Asset &amp;Liability '!AK557</f>
        <v>0</v>
      </c>
      <c r="AL557" s="170">
        <f>'[8]RCB 3 An3D-Asset &amp;Liability '!AL557</f>
        <v>0</v>
      </c>
      <c r="AM557" s="170">
        <f>'[8]RCB 3 An3D-Asset &amp;Liability '!AM557</f>
        <v>0</v>
      </c>
      <c r="AN557" s="169">
        <f>'[8]RCB 3 An3D-Asset &amp;Liability '!AN557</f>
        <v>0</v>
      </c>
      <c r="AO557" s="170">
        <f>'[8]RCB 3 An3D-Asset &amp;Liability '!AO557</f>
        <v>0</v>
      </c>
      <c r="AP557" s="171">
        <f>'[8]RCB 3 An3D-Asset &amp;Liability '!AP557</f>
        <v>0</v>
      </c>
    </row>
    <row r="558" spans="1:42">
      <c r="A558" s="168">
        <f>'[8]RCB 3 An3D-Asset &amp;Liability '!A558</f>
        <v>0</v>
      </c>
      <c r="B558" s="545">
        <f>'[8]RCB 3 An3D-Asset &amp;Liability '!B558</f>
        <v>0</v>
      </c>
      <c r="C558" s="545">
        <f>'[8]RCB 3 An3D-Asset &amp;Liability '!C558</f>
        <v>0</v>
      </c>
      <c r="D558" s="546">
        <f>'[8]RCB 3 An3D-Asset &amp;Liability '!D558</f>
        <v>0</v>
      </c>
      <c r="E558" s="547">
        <f>'[8]RCB 3 An3D-Asset &amp;Liability '!E558</f>
        <v>0</v>
      </c>
      <c r="F558" s="545">
        <f>'[8]RCB 3 An3D-Asset &amp;Liability '!F558</f>
        <v>0</v>
      </c>
      <c r="G558" s="545">
        <f>'[8]RCB 3 An3D-Asset &amp;Liability '!G558</f>
        <v>0</v>
      </c>
      <c r="H558" s="545">
        <f>'[8]RCB 3 An3D-Asset &amp;Liability '!H558</f>
        <v>0</v>
      </c>
      <c r="I558" s="546">
        <f>'[8]RCB 3 An3D-Asset &amp;Liability '!I558</f>
        <v>0</v>
      </c>
      <c r="J558" s="547">
        <f>'[8]RCB 3 An3D-Asset &amp;Liability '!J558</f>
        <v>0</v>
      </c>
      <c r="K558" s="545">
        <f>'[8]RCB 3 An3D-Asset &amp;Liability '!K558</f>
        <v>0</v>
      </c>
      <c r="L558" s="545">
        <f>'[8]RCB 3 An3D-Asset &amp;Liability '!L558</f>
        <v>0</v>
      </c>
      <c r="M558" s="545">
        <f>'[8]RCB 3 An3D-Asset &amp;Liability '!M558</f>
        <v>0</v>
      </c>
      <c r="N558" s="546">
        <f>'[8]RCB 3 An3D-Asset &amp;Liability '!N558</f>
        <v>0</v>
      </c>
      <c r="O558" s="547">
        <f>'[8]RCB 3 An3D-Asset &amp;Liability '!O558</f>
        <v>0</v>
      </c>
      <c r="P558" s="545">
        <f>'[8]RCB 3 An3D-Asset &amp;Liability '!P558</f>
        <v>0</v>
      </c>
      <c r="Q558" s="546">
        <f>'[8]RCB 3 An3D-Asset &amp;Liability '!Q558</f>
        <v>0</v>
      </c>
      <c r="R558" s="547">
        <f>'[8]RCB 3 An3D-Asset &amp;Liability '!R558</f>
        <v>0</v>
      </c>
      <c r="S558" s="545">
        <f>'[8]RCB 3 An3D-Asset &amp;Liability '!S558</f>
        <v>0</v>
      </c>
      <c r="T558" s="545">
        <f>'[8]RCB 3 An3D-Asset &amp;Liability '!T558</f>
        <v>0</v>
      </c>
      <c r="U558" s="545">
        <f>'[8]RCB 3 An3D-Asset &amp;Liability '!U558</f>
        <v>0</v>
      </c>
      <c r="V558" s="546">
        <f>'[8]RCB 3 An3D-Asset &amp;Liability '!V558</f>
        <v>0</v>
      </c>
      <c r="W558" s="547">
        <f>'[8]RCB 3 An3D-Asset &amp;Liability '!W558</f>
        <v>0</v>
      </c>
      <c r="X558" s="545">
        <f>'[8]RCB 3 An3D-Asset &amp;Liability '!X558</f>
        <v>0</v>
      </c>
      <c r="Y558" s="546">
        <f>'[8]RCB 3 An3D-Asset &amp;Liability '!Y558</f>
        <v>0</v>
      </c>
      <c r="Z558" s="151"/>
      <c r="AA558" s="169">
        <f>'[8]RCB 3 An3D-Asset &amp;Liability '!AA558</f>
        <v>0</v>
      </c>
      <c r="AB558" s="170">
        <f>'[8]RCB 3 An3D-Asset &amp;Liability '!AB558</f>
        <v>0</v>
      </c>
      <c r="AC558" s="171">
        <f>'[8]RCB 3 An3D-Asset &amp;Liability '!AC558</f>
        <v>0</v>
      </c>
      <c r="AD558" s="169">
        <f>'[8]RCB 3 An3D-Asset &amp;Liability '!AD558</f>
        <v>0</v>
      </c>
      <c r="AE558" s="170">
        <f>'[8]RCB 3 An3D-Asset &amp;Liability '!AE558</f>
        <v>0</v>
      </c>
      <c r="AF558" s="170">
        <f>'[8]RCB 3 An3D-Asset &amp;Liability '!AF558</f>
        <v>0</v>
      </c>
      <c r="AG558" s="169">
        <f>'[8]RCB 3 An3D-Asset &amp;Liability '!AG558</f>
        <v>0</v>
      </c>
      <c r="AH558" s="170">
        <f>'[8]RCB 3 An3D-Asset &amp;Liability '!AH558</f>
        <v>0</v>
      </c>
      <c r="AI558" s="170">
        <f>'[8]RCB 3 An3D-Asset &amp;Liability '!AI558</f>
        <v>0</v>
      </c>
      <c r="AJ558" s="171">
        <f>'[8]RCB 3 An3D-Asset &amp;Liability '!AJ558</f>
        <v>0</v>
      </c>
      <c r="AK558" s="170">
        <f>'[8]RCB 3 An3D-Asset &amp;Liability '!AK558</f>
        <v>0</v>
      </c>
      <c r="AL558" s="170">
        <f>'[8]RCB 3 An3D-Asset &amp;Liability '!AL558</f>
        <v>0</v>
      </c>
      <c r="AM558" s="170">
        <f>'[8]RCB 3 An3D-Asset &amp;Liability '!AM558</f>
        <v>0</v>
      </c>
      <c r="AN558" s="169">
        <f>'[8]RCB 3 An3D-Asset &amp;Liability '!AN558</f>
        <v>0</v>
      </c>
      <c r="AO558" s="170">
        <f>'[8]RCB 3 An3D-Asset &amp;Liability '!AO558</f>
        <v>0</v>
      </c>
      <c r="AP558" s="171">
        <f>'[8]RCB 3 An3D-Asset &amp;Liability '!AP558</f>
        <v>0</v>
      </c>
    </row>
    <row r="559" spans="1:42">
      <c r="A559" s="168">
        <f>'[8]RCB 3 An3D-Asset &amp;Liability '!A559</f>
        <v>0</v>
      </c>
      <c r="B559" s="545">
        <f>'[8]RCB 3 An3D-Asset &amp;Liability '!B559</f>
        <v>0</v>
      </c>
      <c r="C559" s="545">
        <f>'[8]RCB 3 An3D-Asset &amp;Liability '!C559</f>
        <v>0</v>
      </c>
      <c r="D559" s="546">
        <f>'[8]RCB 3 An3D-Asset &amp;Liability '!D559</f>
        <v>0</v>
      </c>
      <c r="E559" s="547">
        <f>'[8]RCB 3 An3D-Asset &amp;Liability '!E559</f>
        <v>0</v>
      </c>
      <c r="F559" s="545">
        <f>'[8]RCB 3 An3D-Asset &amp;Liability '!F559</f>
        <v>0</v>
      </c>
      <c r="G559" s="545">
        <f>'[8]RCB 3 An3D-Asset &amp;Liability '!G559</f>
        <v>0</v>
      </c>
      <c r="H559" s="545">
        <f>'[8]RCB 3 An3D-Asset &amp;Liability '!H559</f>
        <v>0</v>
      </c>
      <c r="I559" s="546">
        <f>'[8]RCB 3 An3D-Asset &amp;Liability '!I559</f>
        <v>0</v>
      </c>
      <c r="J559" s="547">
        <f>'[8]RCB 3 An3D-Asset &amp;Liability '!J559</f>
        <v>0</v>
      </c>
      <c r="K559" s="545">
        <f>'[8]RCB 3 An3D-Asset &amp;Liability '!K559</f>
        <v>0</v>
      </c>
      <c r="L559" s="545">
        <f>'[8]RCB 3 An3D-Asset &amp;Liability '!L559</f>
        <v>0</v>
      </c>
      <c r="M559" s="545">
        <f>'[8]RCB 3 An3D-Asset &amp;Liability '!M559</f>
        <v>0</v>
      </c>
      <c r="N559" s="546">
        <f>'[8]RCB 3 An3D-Asset &amp;Liability '!N559</f>
        <v>0</v>
      </c>
      <c r="O559" s="547">
        <f>'[8]RCB 3 An3D-Asset &amp;Liability '!O559</f>
        <v>0</v>
      </c>
      <c r="P559" s="545">
        <f>'[8]RCB 3 An3D-Asset &amp;Liability '!P559</f>
        <v>0</v>
      </c>
      <c r="Q559" s="546">
        <f>'[8]RCB 3 An3D-Asset &amp;Liability '!Q559</f>
        <v>0</v>
      </c>
      <c r="R559" s="547">
        <f>'[8]RCB 3 An3D-Asset &amp;Liability '!R559</f>
        <v>0</v>
      </c>
      <c r="S559" s="545">
        <f>'[8]RCB 3 An3D-Asset &amp;Liability '!S559</f>
        <v>0</v>
      </c>
      <c r="T559" s="545">
        <f>'[8]RCB 3 An3D-Asset &amp;Liability '!T559</f>
        <v>0</v>
      </c>
      <c r="U559" s="545">
        <f>'[8]RCB 3 An3D-Asset &amp;Liability '!U559</f>
        <v>0</v>
      </c>
      <c r="V559" s="546">
        <f>'[8]RCB 3 An3D-Asset &amp;Liability '!V559</f>
        <v>0</v>
      </c>
      <c r="W559" s="547">
        <f>'[8]RCB 3 An3D-Asset &amp;Liability '!W559</f>
        <v>0</v>
      </c>
      <c r="X559" s="545">
        <f>'[8]RCB 3 An3D-Asset &amp;Liability '!X559</f>
        <v>0</v>
      </c>
      <c r="Y559" s="546">
        <f>'[8]RCB 3 An3D-Asset &amp;Liability '!Y559</f>
        <v>0</v>
      </c>
      <c r="Z559" s="151"/>
      <c r="AA559" s="169">
        <f>'[8]RCB 3 An3D-Asset &amp;Liability '!AA559</f>
        <v>0</v>
      </c>
      <c r="AB559" s="170">
        <f>'[8]RCB 3 An3D-Asset &amp;Liability '!AB559</f>
        <v>0</v>
      </c>
      <c r="AC559" s="171">
        <f>'[8]RCB 3 An3D-Asset &amp;Liability '!AC559</f>
        <v>0</v>
      </c>
      <c r="AD559" s="169">
        <f>'[8]RCB 3 An3D-Asset &amp;Liability '!AD559</f>
        <v>0</v>
      </c>
      <c r="AE559" s="170">
        <f>'[8]RCB 3 An3D-Asset &amp;Liability '!AE559</f>
        <v>0</v>
      </c>
      <c r="AF559" s="170">
        <f>'[8]RCB 3 An3D-Asset &amp;Liability '!AF559</f>
        <v>0</v>
      </c>
      <c r="AG559" s="169">
        <f>'[8]RCB 3 An3D-Asset &amp;Liability '!AG559</f>
        <v>0</v>
      </c>
      <c r="AH559" s="170">
        <f>'[8]RCB 3 An3D-Asset &amp;Liability '!AH559</f>
        <v>0</v>
      </c>
      <c r="AI559" s="170">
        <f>'[8]RCB 3 An3D-Asset &amp;Liability '!AI559</f>
        <v>0</v>
      </c>
      <c r="AJ559" s="171">
        <f>'[8]RCB 3 An3D-Asset &amp;Liability '!AJ559</f>
        <v>0</v>
      </c>
      <c r="AK559" s="170">
        <f>'[8]RCB 3 An3D-Asset &amp;Liability '!AK559</f>
        <v>0</v>
      </c>
      <c r="AL559" s="170">
        <f>'[8]RCB 3 An3D-Asset &amp;Liability '!AL559</f>
        <v>0</v>
      </c>
      <c r="AM559" s="170">
        <f>'[8]RCB 3 An3D-Asset &amp;Liability '!AM559</f>
        <v>0</v>
      </c>
      <c r="AN559" s="169">
        <f>'[8]RCB 3 An3D-Asset &amp;Liability '!AN559</f>
        <v>0</v>
      </c>
      <c r="AO559" s="170">
        <f>'[8]RCB 3 An3D-Asset &amp;Liability '!AO559</f>
        <v>0</v>
      </c>
      <c r="AP559" s="171">
        <f>'[8]RCB 3 An3D-Asset &amp;Liability '!AP559</f>
        <v>0</v>
      </c>
    </row>
    <row r="560" spans="1:42">
      <c r="A560" s="168">
        <f>'[8]RCB 3 An3D-Asset &amp;Liability '!A560</f>
        <v>0</v>
      </c>
      <c r="B560" s="545">
        <f>'[8]RCB 3 An3D-Asset &amp;Liability '!B560</f>
        <v>0</v>
      </c>
      <c r="C560" s="545">
        <f>'[8]RCB 3 An3D-Asset &amp;Liability '!C560</f>
        <v>0</v>
      </c>
      <c r="D560" s="546">
        <f>'[8]RCB 3 An3D-Asset &amp;Liability '!D560</f>
        <v>0</v>
      </c>
      <c r="E560" s="547">
        <f>'[8]RCB 3 An3D-Asset &amp;Liability '!E560</f>
        <v>0</v>
      </c>
      <c r="F560" s="545">
        <f>'[8]RCB 3 An3D-Asset &amp;Liability '!F560</f>
        <v>0</v>
      </c>
      <c r="G560" s="545">
        <f>'[8]RCB 3 An3D-Asset &amp;Liability '!G560</f>
        <v>0</v>
      </c>
      <c r="H560" s="545">
        <f>'[8]RCB 3 An3D-Asset &amp;Liability '!H560</f>
        <v>0</v>
      </c>
      <c r="I560" s="546">
        <f>'[8]RCB 3 An3D-Asset &amp;Liability '!I560</f>
        <v>0</v>
      </c>
      <c r="J560" s="547">
        <f>'[8]RCB 3 An3D-Asset &amp;Liability '!J560</f>
        <v>0</v>
      </c>
      <c r="K560" s="545">
        <f>'[8]RCB 3 An3D-Asset &amp;Liability '!K560</f>
        <v>0</v>
      </c>
      <c r="L560" s="545">
        <f>'[8]RCB 3 An3D-Asset &amp;Liability '!L560</f>
        <v>0</v>
      </c>
      <c r="M560" s="545">
        <f>'[8]RCB 3 An3D-Asset &amp;Liability '!M560</f>
        <v>0</v>
      </c>
      <c r="N560" s="546">
        <f>'[8]RCB 3 An3D-Asset &amp;Liability '!N560</f>
        <v>0</v>
      </c>
      <c r="O560" s="547">
        <f>'[8]RCB 3 An3D-Asset &amp;Liability '!O560</f>
        <v>0</v>
      </c>
      <c r="P560" s="545">
        <f>'[8]RCB 3 An3D-Asset &amp;Liability '!P560</f>
        <v>0</v>
      </c>
      <c r="Q560" s="546">
        <f>'[8]RCB 3 An3D-Asset &amp;Liability '!Q560</f>
        <v>0</v>
      </c>
      <c r="R560" s="547">
        <f>'[8]RCB 3 An3D-Asset &amp;Liability '!R560</f>
        <v>0</v>
      </c>
      <c r="S560" s="545">
        <f>'[8]RCB 3 An3D-Asset &amp;Liability '!S560</f>
        <v>0</v>
      </c>
      <c r="T560" s="545">
        <f>'[8]RCB 3 An3D-Asset &amp;Liability '!T560</f>
        <v>0</v>
      </c>
      <c r="U560" s="545">
        <f>'[8]RCB 3 An3D-Asset &amp;Liability '!U560</f>
        <v>0</v>
      </c>
      <c r="V560" s="546">
        <f>'[8]RCB 3 An3D-Asset &amp;Liability '!V560</f>
        <v>0</v>
      </c>
      <c r="W560" s="547">
        <f>'[8]RCB 3 An3D-Asset &amp;Liability '!W560</f>
        <v>0</v>
      </c>
      <c r="X560" s="545">
        <f>'[8]RCB 3 An3D-Asset &amp;Liability '!X560</f>
        <v>0</v>
      </c>
      <c r="Y560" s="546">
        <f>'[8]RCB 3 An3D-Asset &amp;Liability '!Y560</f>
        <v>0</v>
      </c>
      <c r="Z560" s="151"/>
      <c r="AA560" s="169">
        <f>'[8]RCB 3 An3D-Asset &amp;Liability '!AA560</f>
        <v>0</v>
      </c>
      <c r="AB560" s="170">
        <f>'[8]RCB 3 An3D-Asset &amp;Liability '!AB560</f>
        <v>0</v>
      </c>
      <c r="AC560" s="171">
        <f>'[8]RCB 3 An3D-Asset &amp;Liability '!AC560</f>
        <v>0</v>
      </c>
      <c r="AD560" s="169">
        <f>'[8]RCB 3 An3D-Asset &amp;Liability '!AD560</f>
        <v>0</v>
      </c>
      <c r="AE560" s="170">
        <f>'[8]RCB 3 An3D-Asset &amp;Liability '!AE560</f>
        <v>0</v>
      </c>
      <c r="AF560" s="170">
        <f>'[8]RCB 3 An3D-Asset &amp;Liability '!AF560</f>
        <v>0</v>
      </c>
      <c r="AG560" s="169">
        <f>'[8]RCB 3 An3D-Asset &amp;Liability '!AG560</f>
        <v>0</v>
      </c>
      <c r="AH560" s="170">
        <f>'[8]RCB 3 An3D-Asset &amp;Liability '!AH560</f>
        <v>0</v>
      </c>
      <c r="AI560" s="170">
        <f>'[8]RCB 3 An3D-Asset &amp;Liability '!AI560</f>
        <v>0</v>
      </c>
      <c r="AJ560" s="171">
        <f>'[8]RCB 3 An3D-Asset &amp;Liability '!AJ560</f>
        <v>0</v>
      </c>
      <c r="AK560" s="170">
        <f>'[8]RCB 3 An3D-Asset &amp;Liability '!AK560</f>
        <v>0</v>
      </c>
      <c r="AL560" s="170">
        <f>'[8]RCB 3 An3D-Asset &amp;Liability '!AL560</f>
        <v>0</v>
      </c>
      <c r="AM560" s="170">
        <f>'[8]RCB 3 An3D-Asset &amp;Liability '!AM560</f>
        <v>0</v>
      </c>
      <c r="AN560" s="169">
        <f>'[8]RCB 3 An3D-Asset &amp;Liability '!AN560</f>
        <v>0</v>
      </c>
      <c r="AO560" s="170">
        <f>'[8]RCB 3 An3D-Asset &amp;Liability '!AO560</f>
        <v>0</v>
      </c>
      <c r="AP560" s="171">
        <f>'[8]RCB 3 An3D-Asset &amp;Liability '!AP560</f>
        <v>0</v>
      </c>
    </row>
    <row r="561" spans="1:42">
      <c r="A561" s="168">
        <f>'[8]RCB 3 An3D-Asset &amp;Liability '!A561</f>
        <v>0</v>
      </c>
      <c r="B561" s="545">
        <f>'[8]RCB 3 An3D-Asset &amp;Liability '!B561</f>
        <v>0</v>
      </c>
      <c r="C561" s="545">
        <f>'[8]RCB 3 An3D-Asset &amp;Liability '!C561</f>
        <v>0</v>
      </c>
      <c r="D561" s="546">
        <f>'[8]RCB 3 An3D-Asset &amp;Liability '!D561</f>
        <v>0</v>
      </c>
      <c r="E561" s="547">
        <f>'[8]RCB 3 An3D-Asset &amp;Liability '!E561</f>
        <v>0</v>
      </c>
      <c r="F561" s="545">
        <f>'[8]RCB 3 An3D-Asset &amp;Liability '!F561</f>
        <v>0</v>
      </c>
      <c r="G561" s="545">
        <f>'[8]RCB 3 An3D-Asset &amp;Liability '!G561</f>
        <v>0</v>
      </c>
      <c r="H561" s="545">
        <f>'[8]RCB 3 An3D-Asset &amp;Liability '!H561</f>
        <v>0</v>
      </c>
      <c r="I561" s="546">
        <f>'[8]RCB 3 An3D-Asset &amp;Liability '!I561</f>
        <v>0</v>
      </c>
      <c r="J561" s="547">
        <f>'[8]RCB 3 An3D-Asset &amp;Liability '!J561</f>
        <v>0</v>
      </c>
      <c r="K561" s="545">
        <f>'[8]RCB 3 An3D-Asset &amp;Liability '!K561</f>
        <v>0</v>
      </c>
      <c r="L561" s="545">
        <f>'[8]RCB 3 An3D-Asset &amp;Liability '!L561</f>
        <v>0</v>
      </c>
      <c r="M561" s="545">
        <f>'[8]RCB 3 An3D-Asset &amp;Liability '!M561</f>
        <v>0</v>
      </c>
      <c r="N561" s="546">
        <f>'[8]RCB 3 An3D-Asset &amp;Liability '!N561</f>
        <v>0</v>
      </c>
      <c r="O561" s="547">
        <f>'[8]RCB 3 An3D-Asset &amp;Liability '!O561</f>
        <v>0</v>
      </c>
      <c r="P561" s="545">
        <f>'[8]RCB 3 An3D-Asset &amp;Liability '!P561</f>
        <v>0</v>
      </c>
      <c r="Q561" s="546">
        <f>'[8]RCB 3 An3D-Asset &amp;Liability '!Q561</f>
        <v>0</v>
      </c>
      <c r="R561" s="547">
        <f>'[8]RCB 3 An3D-Asset &amp;Liability '!R561</f>
        <v>0</v>
      </c>
      <c r="S561" s="545">
        <f>'[8]RCB 3 An3D-Asset &amp;Liability '!S561</f>
        <v>0</v>
      </c>
      <c r="T561" s="545">
        <f>'[8]RCB 3 An3D-Asset &amp;Liability '!T561</f>
        <v>0</v>
      </c>
      <c r="U561" s="545">
        <f>'[8]RCB 3 An3D-Asset &amp;Liability '!U561</f>
        <v>0</v>
      </c>
      <c r="V561" s="546">
        <f>'[8]RCB 3 An3D-Asset &amp;Liability '!V561</f>
        <v>0</v>
      </c>
      <c r="W561" s="547">
        <f>'[8]RCB 3 An3D-Asset &amp;Liability '!W561</f>
        <v>0</v>
      </c>
      <c r="X561" s="545">
        <f>'[8]RCB 3 An3D-Asset &amp;Liability '!X561</f>
        <v>0</v>
      </c>
      <c r="Y561" s="546">
        <f>'[8]RCB 3 An3D-Asset &amp;Liability '!Y561</f>
        <v>0</v>
      </c>
      <c r="Z561" s="151"/>
      <c r="AA561" s="169">
        <f>'[8]RCB 3 An3D-Asset &amp;Liability '!AA561</f>
        <v>0</v>
      </c>
      <c r="AB561" s="170">
        <f>'[8]RCB 3 An3D-Asset &amp;Liability '!AB561</f>
        <v>0</v>
      </c>
      <c r="AC561" s="171">
        <f>'[8]RCB 3 An3D-Asset &amp;Liability '!AC561</f>
        <v>0</v>
      </c>
      <c r="AD561" s="169">
        <f>'[8]RCB 3 An3D-Asset &amp;Liability '!AD561</f>
        <v>0</v>
      </c>
      <c r="AE561" s="170">
        <f>'[8]RCB 3 An3D-Asset &amp;Liability '!AE561</f>
        <v>0</v>
      </c>
      <c r="AF561" s="170">
        <f>'[8]RCB 3 An3D-Asset &amp;Liability '!AF561</f>
        <v>0</v>
      </c>
      <c r="AG561" s="169">
        <f>'[8]RCB 3 An3D-Asset &amp;Liability '!AG561</f>
        <v>0</v>
      </c>
      <c r="AH561" s="170">
        <f>'[8]RCB 3 An3D-Asset &amp;Liability '!AH561</f>
        <v>0</v>
      </c>
      <c r="AI561" s="170">
        <f>'[8]RCB 3 An3D-Asset &amp;Liability '!AI561</f>
        <v>0</v>
      </c>
      <c r="AJ561" s="171">
        <f>'[8]RCB 3 An3D-Asset &amp;Liability '!AJ561</f>
        <v>0</v>
      </c>
      <c r="AK561" s="170">
        <f>'[8]RCB 3 An3D-Asset &amp;Liability '!AK561</f>
        <v>0</v>
      </c>
      <c r="AL561" s="170">
        <f>'[8]RCB 3 An3D-Asset &amp;Liability '!AL561</f>
        <v>0</v>
      </c>
      <c r="AM561" s="170">
        <f>'[8]RCB 3 An3D-Asset &amp;Liability '!AM561</f>
        <v>0</v>
      </c>
      <c r="AN561" s="169">
        <f>'[8]RCB 3 An3D-Asset &amp;Liability '!AN561</f>
        <v>0</v>
      </c>
      <c r="AO561" s="170">
        <f>'[8]RCB 3 An3D-Asset &amp;Liability '!AO561</f>
        <v>0</v>
      </c>
      <c r="AP561" s="171">
        <f>'[8]RCB 3 An3D-Asset &amp;Liability '!AP561</f>
        <v>0</v>
      </c>
    </row>
    <row r="562" spans="1:42">
      <c r="A562" s="168">
        <f>'[8]RCB 3 An3D-Asset &amp;Liability '!A562</f>
        <v>0</v>
      </c>
      <c r="B562" s="545">
        <f>'[8]RCB 3 An3D-Asset &amp;Liability '!B562</f>
        <v>0</v>
      </c>
      <c r="C562" s="545">
        <f>'[8]RCB 3 An3D-Asset &amp;Liability '!C562</f>
        <v>0</v>
      </c>
      <c r="D562" s="546">
        <f>'[8]RCB 3 An3D-Asset &amp;Liability '!D562</f>
        <v>0</v>
      </c>
      <c r="E562" s="547">
        <f>'[8]RCB 3 An3D-Asset &amp;Liability '!E562</f>
        <v>0</v>
      </c>
      <c r="F562" s="545">
        <f>'[8]RCB 3 An3D-Asset &amp;Liability '!F562</f>
        <v>0</v>
      </c>
      <c r="G562" s="545">
        <f>'[8]RCB 3 An3D-Asset &amp;Liability '!G562</f>
        <v>0</v>
      </c>
      <c r="H562" s="545">
        <f>'[8]RCB 3 An3D-Asset &amp;Liability '!H562</f>
        <v>0</v>
      </c>
      <c r="I562" s="546">
        <f>'[8]RCB 3 An3D-Asset &amp;Liability '!I562</f>
        <v>0</v>
      </c>
      <c r="J562" s="547">
        <f>'[8]RCB 3 An3D-Asset &amp;Liability '!J562</f>
        <v>0</v>
      </c>
      <c r="K562" s="545">
        <f>'[8]RCB 3 An3D-Asset &amp;Liability '!K562</f>
        <v>0</v>
      </c>
      <c r="L562" s="545">
        <f>'[8]RCB 3 An3D-Asset &amp;Liability '!L562</f>
        <v>0</v>
      </c>
      <c r="M562" s="545">
        <f>'[8]RCB 3 An3D-Asset &amp;Liability '!M562</f>
        <v>0</v>
      </c>
      <c r="N562" s="546">
        <f>'[8]RCB 3 An3D-Asset &amp;Liability '!N562</f>
        <v>0</v>
      </c>
      <c r="O562" s="547">
        <f>'[8]RCB 3 An3D-Asset &amp;Liability '!O562</f>
        <v>0</v>
      </c>
      <c r="P562" s="545">
        <f>'[8]RCB 3 An3D-Asset &amp;Liability '!P562</f>
        <v>0</v>
      </c>
      <c r="Q562" s="546">
        <f>'[8]RCB 3 An3D-Asset &amp;Liability '!Q562</f>
        <v>0</v>
      </c>
      <c r="R562" s="547">
        <f>'[8]RCB 3 An3D-Asset &amp;Liability '!R562</f>
        <v>0</v>
      </c>
      <c r="S562" s="545">
        <f>'[8]RCB 3 An3D-Asset &amp;Liability '!S562</f>
        <v>0</v>
      </c>
      <c r="T562" s="545">
        <f>'[8]RCB 3 An3D-Asset &amp;Liability '!T562</f>
        <v>0</v>
      </c>
      <c r="U562" s="545">
        <f>'[8]RCB 3 An3D-Asset &amp;Liability '!U562</f>
        <v>0</v>
      </c>
      <c r="V562" s="546">
        <f>'[8]RCB 3 An3D-Asset &amp;Liability '!V562</f>
        <v>0</v>
      </c>
      <c r="W562" s="547">
        <f>'[8]RCB 3 An3D-Asset &amp;Liability '!W562</f>
        <v>0</v>
      </c>
      <c r="X562" s="545">
        <f>'[8]RCB 3 An3D-Asset &amp;Liability '!X562</f>
        <v>0</v>
      </c>
      <c r="Y562" s="546">
        <f>'[8]RCB 3 An3D-Asset &amp;Liability '!Y562</f>
        <v>0</v>
      </c>
      <c r="Z562" s="151"/>
      <c r="AA562" s="169">
        <f>'[8]RCB 3 An3D-Asset &amp;Liability '!AA562</f>
        <v>0</v>
      </c>
      <c r="AB562" s="170">
        <f>'[8]RCB 3 An3D-Asset &amp;Liability '!AB562</f>
        <v>0</v>
      </c>
      <c r="AC562" s="171">
        <f>'[8]RCB 3 An3D-Asset &amp;Liability '!AC562</f>
        <v>0</v>
      </c>
      <c r="AD562" s="169">
        <f>'[8]RCB 3 An3D-Asset &amp;Liability '!AD562</f>
        <v>0</v>
      </c>
      <c r="AE562" s="170">
        <f>'[8]RCB 3 An3D-Asset &amp;Liability '!AE562</f>
        <v>0</v>
      </c>
      <c r="AF562" s="170">
        <f>'[8]RCB 3 An3D-Asset &amp;Liability '!AF562</f>
        <v>0</v>
      </c>
      <c r="AG562" s="169">
        <f>'[8]RCB 3 An3D-Asset &amp;Liability '!AG562</f>
        <v>0</v>
      </c>
      <c r="AH562" s="170">
        <f>'[8]RCB 3 An3D-Asset &amp;Liability '!AH562</f>
        <v>0</v>
      </c>
      <c r="AI562" s="170">
        <f>'[8]RCB 3 An3D-Asset &amp;Liability '!AI562</f>
        <v>0</v>
      </c>
      <c r="AJ562" s="171">
        <f>'[8]RCB 3 An3D-Asset &amp;Liability '!AJ562</f>
        <v>0</v>
      </c>
      <c r="AK562" s="170">
        <f>'[8]RCB 3 An3D-Asset &amp;Liability '!AK562</f>
        <v>0</v>
      </c>
      <c r="AL562" s="170">
        <f>'[8]RCB 3 An3D-Asset &amp;Liability '!AL562</f>
        <v>0</v>
      </c>
      <c r="AM562" s="170">
        <f>'[8]RCB 3 An3D-Asset &amp;Liability '!AM562</f>
        <v>0</v>
      </c>
      <c r="AN562" s="169">
        <f>'[8]RCB 3 An3D-Asset &amp;Liability '!AN562</f>
        <v>0</v>
      </c>
      <c r="AO562" s="170">
        <f>'[8]RCB 3 An3D-Asset &amp;Liability '!AO562</f>
        <v>0</v>
      </c>
      <c r="AP562" s="171">
        <f>'[8]RCB 3 An3D-Asset &amp;Liability '!AP562</f>
        <v>0</v>
      </c>
    </row>
    <row r="563" spans="1:42">
      <c r="A563" s="168">
        <f>'[8]RCB 3 An3D-Asset &amp;Liability '!A563</f>
        <v>0</v>
      </c>
      <c r="B563" s="545">
        <f>'[8]RCB 3 An3D-Asset &amp;Liability '!B563</f>
        <v>0</v>
      </c>
      <c r="C563" s="545">
        <f>'[8]RCB 3 An3D-Asset &amp;Liability '!C563</f>
        <v>0</v>
      </c>
      <c r="D563" s="546">
        <f>'[8]RCB 3 An3D-Asset &amp;Liability '!D563</f>
        <v>0</v>
      </c>
      <c r="E563" s="547">
        <f>'[8]RCB 3 An3D-Asset &amp;Liability '!E563</f>
        <v>0</v>
      </c>
      <c r="F563" s="545">
        <f>'[8]RCB 3 An3D-Asset &amp;Liability '!F563</f>
        <v>0</v>
      </c>
      <c r="G563" s="545">
        <f>'[8]RCB 3 An3D-Asset &amp;Liability '!G563</f>
        <v>0</v>
      </c>
      <c r="H563" s="545">
        <f>'[8]RCB 3 An3D-Asset &amp;Liability '!H563</f>
        <v>0</v>
      </c>
      <c r="I563" s="546">
        <f>'[8]RCB 3 An3D-Asset &amp;Liability '!I563</f>
        <v>0</v>
      </c>
      <c r="J563" s="547">
        <f>'[8]RCB 3 An3D-Asset &amp;Liability '!J563</f>
        <v>0</v>
      </c>
      <c r="K563" s="545">
        <f>'[8]RCB 3 An3D-Asset &amp;Liability '!K563</f>
        <v>0</v>
      </c>
      <c r="L563" s="545">
        <f>'[8]RCB 3 An3D-Asset &amp;Liability '!L563</f>
        <v>0</v>
      </c>
      <c r="M563" s="545">
        <f>'[8]RCB 3 An3D-Asset &amp;Liability '!M563</f>
        <v>0</v>
      </c>
      <c r="N563" s="546">
        <f>'[8]RCB 3 An3D-Asset &amp;Liability '!N563</f>
        <v>0</v>
      </c>
      <c r="O563" s="547">
        <f>'[8]RCB 3 An3D-Asset &amp;Liability '!O563</f>
        <v>0</v>
      </c>
      <c r="P563" s="545">
        <f>'[8]RCB 3 An3D-Asset &amp;Liability '!P563</f>
        <v>0</v>
      </c>
      <c r="Q563" s="546">
        <f>'[8]RCB 3 An3D-Asset &amp;Liability '!Q563</f>
        <v>0</v>
      </c>
      <c r="R563" s="547">
        <f>'[8]RCB 3 An3D-Asset &amp;Liability '!R563</f>
        <v>0</v>
      </c>
      <c r="S563" s="545">
        <f>'[8]RCB 3 An3D-Asset &amp;Liability '!S563</f>
        <v>0</v>
      </c>
      <c r="T563" s="545">
        <f>'[8]RCB 3 An3D-Asset &amp;Liability '!T563</f>
        <v>0</v>
      </c>
      <c r="U563" s="545">
        <f>'[8]RCB 3 An3D-Asset &amp;Liability '!U563</f>
        <v>0</v>
      </c>
      <c r="V563" s="546">
        <f>'[8]RCB 3 An3D-Asset &amp;Liability '!V563</f>
        <v>0</v>
      </c>
      <c r="W563" s="547">
        <f>'[8]RCB 3 An3D-Asset &amp;Liability '!W563</f>
        <v>0</v>
      </c>
      <c r="X563" s="545">
        <f>'[8]RCB 3 An3D-Asset &amp;Liability '!X563</f>
        <v>0</v>
      </c>
      <c r="Y563" s="546">
        <f>'[8]RCB 3 An3D-Asset &amp;Liability '!Y563</f>
        <v>0</v>
      </c>
      <c r="Z563" s="151"/>
      <c r="AA563" s="169">
        <f>'[8]RCB 3 An3D-Asset &amp;Liability '!AA563</f>
        <v>0</v>
      </c>
      <c r="AB563" s="170">
        <f>'[8]RCB 3 An3D-Asset &amp;Liability '!AB563</f>
        <v>0</v>
      </c>
      <c r="AC563" s="171">
        <f>'[8]RCB 3 An3D-Asset &amp;Liability '!AC563</f>
        <v>0</v>
      </c>
      <c r="AD563" s="169">
        <f>'[8]RCB 3 An3D-Asset &amp;Liability '!AD563</f>
        <v>0</v>
      </c>
      <c r="AE563" s="170">
        <f>'[8]RCB 3 An3D-Asset &amp;Liability '!AE563</f>
        <v>0</v>
      </c>
      <c r="AF563" s="170">
        <f>'[8]RCB 3 An3D-Asset &amp;Liability '!AF563</f>
        <v>0</v>
      </c>
      <c r="AG563" s="169">
        <f>'[8]RCB 3 An3D-Asset &amp;Liability '!AG563</f>
        <v>0</v>
      </c>
      <c r="AH563" s="170">
        <f>'[8]RCB 3 An3D-Asset &amp;Liability '!AH563</f>
        <v>0</v>
      </c>
      <c r="AI563" s="170">
        <f>'[8]RCB 3 An3D-Asset &amp;Liability '!AI563</f>
        <v>0</v>
      </c>
      <c r="AJ563" s="171">
        <f>'[8]RCB 3 An3D-Asset &amp;Liability '!AJ563</f>
        <v>0</v>
      </c>
      <c r="AK563" s="170">
        <f>'[8]RCB 3 An3D-Asset &amp;Liability '!AK563</f>
        <v>0</v>
      </c>
      <c r="AL563" s="170">
        <f>'[8]RCB 3 An3D-Asset &amp;Liability '!AL563</f>
        <v>0</v>
      </c>
      <c r="AM563" s="170">
        <f>'[8]RCB 3 An3D-Asset &amp;Liability '!AM563</f>
        <v>0</v>
      </c>
      <c r="AN563" s="169">
        <f>'[8]RCB 3 An3D-Asset &amp;Liability '!AN563</f>
        <v>0</v>
      </c>
      <c r="AO563" s="170">
        <f>'[8]RCB 3 An3D-Asset &amp;Liability '!AO563</f>
        <v>0</v>
      </c>
      <c r="AP563" s="171">
        <f>'[8]RCB 3 An3D-Asset &amp;Liability '!AP563</f>
        <v>0</v>
      </c>
    </row>
    <row r="564" spans="1:42">
      <c r="A564" s="168">
        <f>'[8]RCB 3 An3D-Asset &amp;Liability '!A564</f>
        <v>0</v>
      </c>
      <c r="B564" s="545">
        <f>'[8]RCB 3 An3D-Asset &amp;Liability '!B564</f>
        <v>0</v>
      </c>
      <c r="C564" s="545">
        <f>'[8]RCB 3 An3D-Asset &amp;Liability '!C564</f>
        <v>0</v>
      </c>
      <c r="D564" s="546">
        <f>'[8]RCB 3 An3D-Asset &amp;Liability '!D564</f>
        <v>0</v>
      </c>
      <c r="E564" s="547">
        <f>'[8]RCB 3 An3D-Asset &amp;Liability '!E564</f>
        <v>0</v>
      </c>
      <c r="F564" s="545">
        <f>'[8]RCB 3 An3D-Asset &amp;Liability '!F564</f>
        <v>0</v>
      </c>
      <c r="G564" s="545">
        <f>'[8]RCB 3 An3D-Asset &amp;Liability '!G564</f>
        <v>0</v>
      </c>
      <c r="H564" s="545">
        <f>'[8]RCB 3 An3D-Asset &amp;Liability '!H564</f>
        <v>0</v>
      </c>
      <c r="I564" s="546">
        <f>'[8]RCB 3 An3D-Asset &amp;Liability '!I564</f>
        <v>0</v>
      </c>
      <c r="J564" s="547">
        <f>'[8]RCB 3 An3D-Asset &amp;Liability '!J564</f>
        <v>0</v>
      </c>
      <c r="K564" s="545">
        <f>'[8]RCB 3 An3D-Asset &amp;Liability '!K564</f>
        <v>0</v>
      </c>
      <c r="L564" s="545">
        <f>'[8]RCB 3 An3D-Asset &amp;Liability '!L564</f>
        <v>0</v>
      </c>
      <c r="M564" s="545">
        <f>'[8]RCB 3 An3D-Asset &amp;Liability '!M564</f>
        <v>0</v>
      </c>
      <c r="N564" s="546">
        <f>'[8]RCB 3 An3D-Asset &amp;Liability '!N564</f>
        <v>0</v>
      </c>
      <c r="O564" s="547">
        <f>'[8]RCB 3 An3D-Asset &amp;Liability '!O564</f>
        <v>0</v>
      </c>
      <c r="P564" s="545">
        <f>'[8]RCB 3 An3D-Asset &amp;Liability '!P564</f>
        <v>0</v>
      </c>
      <c r="Q564" s="546">
        <f>'[8]RCB 3 An3D-Asset &amp;Liability '!Q564</f>
        <v>0</v>
      </c>
      <c r="R564" s="547">
        <f>'[8]RCB 3 An3D-Asset &amp;Liability '!R564</f>
        <v>0</v>
      </c>
      <c r="S564" s="545">
        <f>'[8]RCB 3 An3D-Asset &amp;Liability '!S564</f>
        <v>0</v>
      </c>
      <c r="T564" s="545">
        <f>'[8]RCB 3 An3D-Asset &amp;Liability '!T564</f>
        <v>0</v>
      </c>
      <c r="U564" s="545">
        <f>'[8]RCB 3 An3D-Asset &amp;Liability '!U564</f>
        <v>0</v>
      </c>
      <c r="V564" s="546">
        <f>'[8]RCB 3 An3D-Asset &amp;Liability '!V564</f>
        <v>0</v>
      </c>
      <c r="W564" s="547">
        <f>'[8]RCB 3 An3D-Asset &amp;Liability '!W564</f>
        <v>0</v>
      </c>
      <c r="X564" s="545">
        <f>'[8]RCB 3 An3D-Asset &amp;Liability '!X564</f>
        <v>0</v>
      </c>
      <c r="Y564" s="546">
        <f>'[8]RCB 3 An3D-Asset &amp;Liability '!Y564</f>
        <v>0</v>
      </c>
      <c r="Z564" s="151"/>
      <c r="AA564" s="169">
        <f>'[8]RCB 3 An3D-Asset &amp;Liability '!AA564</f>
        <v>0</v>
      </c>
      <c r="AB564" s="170">
        <f>'[8]RCB 3 An3D-Asset &amp;Liability '!AB564</f>
        <v>0</v>
      </c>
      <c r="AC564" s="171">
        <f>'[8]RCB 3 An3D-Asset &amp;Liability '!AC564</f>
        <v>0</v>
      </c>
      <c r="AD564" s="169">
        <f>'[8]RCB 3 An3D-Asset &amp;Liability '!AD564</f>
        <v>0</v>
      </c>
      <c r="AE564" s="170">
        <f>'[8]RCB 3 An3D-Asset &amp;Liability '!AE564</f>
        <v>0</v>
      </c>
      <c r="AF564" s="170">
        <f>'[8]RCB 3 An3D-Asset &amp;Liability '!AF564</f>
        <v>0</v>
      </c>
      <c r="AG564" s="169">
        <f>'[8]RCB 3 An3D-Asset &amp;Liability '!AG564</f>
        <v>0</v>
      </c>
      <c r="AH564" s="170">
        <f>'[8]RCB 3 An3D-Asset &amp;Liability '!AH564</f>
        <v>0</v>
      </c>
      <c r="AI564" s="170">
        <f>'[8]RCB 3 An3D-Asset &amp;Liability '!AI564</f>
        <v>0</v>
      </c>
      <c r="AJ564" s="171">
        <f>'[8]RCB 3 An3D-Asset &amp;Liability '!AJ564</f>
        <v>0</v>
      </c>
      <c r="AK564" s="170">
        <f>'[8]RCB 3 An3D-Asset &amp;Liability '!AK564</f>
        <v>0</v>
      </c>
      <c r="AL564" s="170">
        <f>'[8]RCB 3 An3D-Asset &amp;Liability '!AL564</f>
        <v>0</v>
      </c>
      <c r="AM564" s="170">
        <f>'[8]RCB 3 An3D-Asset &amp;Liability '!AM564</f>
        <v>0</v>
      </c>
      <c r="AN564" s="169">
        <f>'[8]RCB 3 An3D-Asset &amp;Liability '!AN564</f>
        <v>0</v>
      </c>
      <c r="AO564" s="170">
        <f>'[8]RCB 3 An3D-Asset &amp;Liability '!AO564</f>
        <v>0</v>
      </c>
      <c r="AP564" s="171">
        <f>'[8]RCB 3 An3D-Asset &amp;Liability '!AP564</f>
        <v>0</v>
      </c>
    </row>
    <row r="565" spans="1:42">
      <c r="A565" s="168">
        <f>'[8]RCB 3 An3D-Asset &amp;Liability '!A565</f>
        <v>0</v>
      </c>
      <c r="B565" s="545">
        <f>'[8]RCB 3 An3D-Asset &amp;Liability '!B565</f>
        <v>0</v>
      </c>
      <c r="C565" s="545">
        <f>'[8]RCB 3 An3D-Asset &amp;Liability '!C565</f>
        <v>0</v>
      </c>
      <c r="D565" s="546">
        <f>'[8]RCB 3 An3D-Asset &amp;Liability '!D565</f>
        <v>0</v>
      </c>
      <c r="E565" s="547">
        <f>'[8]RCB 3 An3D-Asset &amp;Liability '!E565</f>
        <v>0</v>
      </c>
      <c r="F565" s="545">
        <f>'[8]RCB 3 An3D-Asset &amp;Liability '!F565</f>
        <v>0</v>
      </c>
      <c r="G565" s="545">
        <f>'[8]RCB 3 An3D-Asset &amp;Liability '!G565</f>
        <v>0</v>
      </c>
      <c r="H565" s="545">
        <f>'[8]RCB 3 An3D-Asset &amp;Liability '!H565</f>
        <v>0</v>
      </c>
      <c r="I565" s="546">
        <f>'[8]RCB 3 An3D-Asset &amp;Liability '!I565</f>
        <v>0</v>
      </c>
      <c r="J565" s="547">
        <f>'[8]RCB 3 An3D-Asset &amp;Liability '!J565</f>
        <v>0</v>
      </c>
      <c r="K565" s="545">
        <f>'[8]RCB 3 An3D-Asset &amp;Liability '!K565</f>
        <v>0</v>
      </c>
      <c r="L565" s="545">
        <f>'[8]RCB 3 An3D-Asset &amp;Liability '!L565</f>
        <v>0</v>
      </c>
      <c r="M565" s="545">
        <f>'[8]RCB 3 An3D-Asset &amp;Liability '!M565</f>
        <v>0</v>
      </c>
      <c r="N565" s="546">
        <f>'[8]RCB 3 An3D-Asset &amp;Liability '!N565</f>
        <v>0</v>
      </c>
      <c r="O565" s="547">
        <f>'[8]RCB 3 An3D-Asset &amp;Liability '!O565</f>
        <v>0</v>
      </c>
      <c r="P565" s="545">
        <f>'[8]RCB 3 An3D-Asset &amp;Liability '!P565</f>
        <v>0</v>
      </c>
      <c r="Q565" s="546">
        <f>'[8]RCB 3 An3D-Asset &amp;Liability '!Q565</f>
        <v>0</v>
      </c>
      <c r="R565" s="547">
        <f>'[8]RCB 3 An3D-Asset &amp;Liability '!R565</f>
        <v>0</v>
      </c>
      <c r="S565" s="545">
        <f>'[8]RCB 3 An3D-Asset &amp;Liability '!S565</f>
        <v>0</v>
      </c>
      <c r="T565" s="545">
        <f>'[8]RCB 3 An3D-Asset &amp;Liability '!T565</f>
        <v>0</v>
      </c>
      <c r="U565" s="545">
        <f>'[8]RCB 3 An3D-Asset &amp;Liability '!U565</f>
        <v>0</v>
      </c>
      <c r="V565" s="546">
        <f>'[8]RCB 3 An3D-Asset &amp;Liability '!V565</f>
        <v>0</v>
      </c>
      <c r="W565" s="547">
        <f>'[8]RCB 3 An3D-Asset &amp;Liability '!W565</f>
        <v>0</v>
      </c>
      <c r="X565" s="545">
        <f>'[8]RCB 3 An3D-Asset &amp;Liability '!X565</f>
        <v>0</v>
      </c>
      <c r="Y565" s="546">
        <f>'[8]RCB 3 An3D-Asset &amp;Liability '!Y565</f>
        <v>0</v>
      </c>
      <c r="Z565" s="151"/>
      <c r="AA565" s="169">
        <f>'[8]RCB 3 An3D-Asset &amp;Liability '!AA565</f>
        <v>0</v>
      </c>
      <c r="AB565" s="170">
        <f>'[8]RCB 3 An3D-Asset &amp;Liability '!AB565</f>
        <v>0</v>
      </c>
      <c r="AC565" s="171">
        <f>'[8]RCB 3 An3D-Asset &amp;Liability '!AC565</f>
        <v>0</v>
      </c>
      <c r="AD565" s="169">
        <f>'[8]RCB 3 An3D-Asset &amp;Liability '!AD565</f>
        <v>0</v>
      </c>
      <c r="AE565" s="170">
        <f>'[8]RCB 3 An3D-Asset &amp;Liability '!AE565</f>
        <v>0</v>
      </c>
      <c r="AF565" s="170">
        <f>'[8]RCB 3 An3D-Asset &amp;Liability '!AF565</f>
        <v>0</v>
      </c>
      <c r="AG565" s="169">
        <f>'[8]RCB 3 An3D-Asset &amp;Liability '!AG565</f>
        <v>0</v>
      </c>
      <c r="AH565" s="170">
        <f>'[8]RCB 3 An3D-Asset &amp;Liability '!AH565</f>
        <v>0</v>
      </c>
      <c r="AI565" s="170">
        <f>'[8]RCB 3 An3D-Asset &amp;Liability '!AI565</f>
        <v>0</v>
      </c>
      <c r="AJ565" s="171">
        <f>'[8]RCB 3 An3D-Asset &amp;Liability '!AJ565</f>
        <v>0</v>
      </c>
      <c r="AK565" s="170">
        <f>'[8]RCB 3 An3D-Asset &amp;Liability '!AK565</f>
        <v>0</v>
      </c>
      <c r="AL565" s="170">
        <f>'[8]RCB 3 An3D-Asset &amp;Liability '!AL565</f>
        <v>0</v>
      </c>
      <c r="AM565" s="170">
        <f>'[8]RCB 3 An3D-Asset &amp;Liability '!AM565</f>
        <v>0</v>
      </c>
      <c r="AN565" s="169">
        <f>'[8]RCB 3 An3D-Asset &amp;Liability '!AN565</f>
        <v>0</v>
      </c>
      <c r="AO565" s="170">
        <f>'[8]RCB 3 An3D-Asset &amp;Liability '!AO565</f>
        <v>0</v>
      </c>
      <c r="AP565" s="171">
        <f>'[8]RCB 3 An3D-Asset &amp;Liability '!AP565</f>
        <v>0</v>
      </c>
    </row>
    <row r="566" spans="1:42">
      <c r="A566" s="168">
        <f>'[8]RCB 3 An3D-Asset &amp;Liability '!A566</f>
        <v>0</v>
      </c>
      <c r="B566" s="545">
        <f>'[8]RCB 3 An3D-Asset &amp;Liability '!B566</f>
        <v>0</v>
      </c>
      <c r="C566" s="545">
        <f>'[8]RCB 3 An3D-Asset &amp;Liability '!C566</f>
        <v>0</v>
      </c>
      <c r="D566" s="546">
        <f>'[8]RCB 3 An3D-Asset &amp;Liability '!D566</f>
        <v>0</v>
      </c>
      <c r="E566" s="547">
        <f>'[8]RCB 3 An3D-Asset &amp;Liability '!E566</f>
        <v>0</v>
      </c>
      <c r="F566" s="545">
        <f>'[8]RCB 3 An3D-Asset &amp;Liability '!F566</f>
        <v>0</v>
      </c>
      <c r="G566" s="545">
        <f>'[8]RCB 3 An3D-Asset &amp;Liability '!G566</f>
        <v>0</v>
      </c>
      <c r="H566" s="545">
        <f>'[8]RCB 3 An3D-Asset &amp;Liability '!H566</f>
        <v>0</v>
      </c>
      <c r="I566" s="546">
        <f>'[8]RCB 3 An3D-Asset &amp;Liability '!I566</f>
        <v>0</v>
      </c>
      <c r="J566" s="547">
        <f>'[8]RCB 3 An3D-Asset &amp;Liability '!J566</f>
        <v>0</v>
      </c>
      <c r="K566" s="545">
        <f>'[8]RCB 3 An3D-Asset &amp;Liability '!K566</f>
        <v>0</v>
      </c>
      <c r="L566" s="545">
        <f>'[8]RCB 3 An3D-Asset &amp;Liability '!L566</f>
        <v>0</v>
      </c>
      <c r="M566" s="545">
        <f>'[8]RCB 3 An3D-Asset &amp;Liability '!M566</f>
        <v>0</v>
      </c>
      <c r="N566" s="546">
        <f>'[8]RCB 3 An3D-Asset &amp;Liability '!N566</f>
        <v>0</v>
      </c>
      <c r="O566" s="547">
        <f>'[8]RCB 3 An3D-Asset &amp;Liability '!O566</f>
        <v>0</v>
      </c>
      <c r="P566" s="545">
        <f>'[8]RCB 3 An3D-Asset &amp;Liability '!P566</f>
        <v>0</v>
      </c>
      <c r="Q566" s="546">
        <f>'[8]RCB 3 An3D-Asset &amp;Liability '!Q566</f>
        <v>0</v>
      </c>
      <c r="R566" s="547">
        <f>'[8]RCB 3 An3D-Asset &amp;Liability '!R566</f>
        <v>0</v>
      </c>
      <c r="S566" s="545">
        <f>'[8]RCB 3 An3D-Asset &amp;Liability '!S566</f>
        <v>0</v>
      </c>
      <c r="T566" s="545">
        <f>'[8]RCB 3 An3D-Asset &amp;Liability '!T566</f>
        <v>0</v>
      </c>
      <c r="U566" s="545">
        <f>'[8]RCB 3 An3D-Asset &amp;Liability '!U566</f>
        <v>0</v>
      </c>
      <c r="V566" s="546">
        <f>'[8]RCB 3 An3D-Asset &amp;Liability '!V566</f>
        <v>0</v>
      </c>
      <c r="W566" s="547">
        <f>'[8]RCB 3 An3D-Asset &amp;Liability '!W566</f>
        <v>0</v>
      </c>
      <c r="X566" s="545">
        <f>'[8]RCB 3 An3D-Asset &amp;Liability '!X566</f>
        <v>0</v>
      </c>
      <c r="Y566" s="546">
        <f>'[8]RCB 3 An3D-Asset &amp;Liability '!Y566</f>
        <v>0</v>
      </c>
      <c r="Z566" s="151"/>
      <c r="AA566" s="169">
        <f>'[8]RCB 3 An3D-Asset &amp;Liability '!AA566</f>
        <v>0</v>
      </c>
      <c r="AB566" s="170">
        <f>'[8]RCB 3 An3D-Asset &amp;Liability '!AB566</f>
        <v>0</v>
      </c>
      <c r="AC566" s="171">
        <f>'[8]RCB 3 An3D-Asset &amp;Liability '!AC566</f>
        <v>0</v>
      </c>
      <c r="AD566" s="169">
        <f>'[8]RCB 3 An3D-Asset &amp;Liability '!AD566</f>
        <v>0</v>
      </c>
      <c r="AE566" s="170">
        <f>'[8]RCB 3 An3D-Asset &amp;Liability '!AE566</f>
        <v>0</v>
      </c>
      <c r="AF566" s="170">
        <f>'[8]RCB 3 An3D-Asset &amp;Liability '!AF566</f>
        <v>0</v>
      </c>
      <c r="AG566" s="169">
        <f>'[8]RCB 3 An3D-Asset &amp;Liability '!AG566</f>
        <v>0</v>
      </c>
      <c r="AH566" s="170">
        <f>'[8]RCB 3 An3D-Asset &amp;Liability '!AH566</f>
        <v>0</v>
      </c>
      <c r="AI566" s="170">
        <f>'[8]RCB 3 An3D-Asset &amp;Liability '!AI566</f>
        <v>0</v>
      </c>
      <c r="AJ566" s="171">
        <f>'[8]RCB 3 An3D-Asset &amp;Liability '!AJ566</f>
        <v>0</v>
      </c>
      <c r="AK566" s="170">
        <f>'[8]RCB 3 An3D-Asset &amp;Liability '!AK566</f>
        <v>0</v>
      </c>
      <c r="AL566" s="170">
        <f>'[8]RCB 3 An3D-Asset &amp;Liability '!AL566</f>
        <v>0</v>
      </c>
      <c r="AM566" s="170">
        <f>'[8]RCB 3 An3D-Asset &amp;Liability '!AM566</f>
        <v>0</v>
      </c>
      <c r="AN566" s="169">
        <f>'[8]RCB 3 An3D-Asset &amp;Liability '!AN566</f>
        <v>0</v>
      </c>
      <c r="AO566" s="170">
        <f>'[8]RCB 3 An3D-Asset &amp;Liability '!AO566</f>
        <v>0</v>
      </c>
      <c r="AP566" s="171">
        <f>'[8]RCB 3 An3D-Asset &amp;Liability '!AP566</f>
        <v>0</v>
      </c>
    </row>
    <row r="567" spans="1:42">
      <c r="A567" s="168">
        <f>'[8]RCB 3 An3D-Asset &amp;Liability '!A567</f>
        <v>0</v>
      </c>
      <c r="B567" s="545">
        <f>'[8]RCB 3 An3D-Asset &amp;Liability '!B567</f>
        <v>0</v>
      </c>
      <c r="C567" s="545">
        <f>'[8]RCB 3 An3D-Asset &amp;Liability '!C567</f>
        <v>0</v>
      </c>
      <c r="D567" s="546">
        <f>'[8]RCB 3 An3D-Asset &amp;Liability '!D567</f>
        <v>0</v>
      </c>
      <c r="E567" s="547">
        <f>'[8]RCB 3 An3D-Asset &amp;Liability '!E567</f>
        <v>0</v>
      </c>
      <c r="F567" s="545">
        <f>'[8]RCB 3 An3D-Asset &amp;Liability '!F567</f>
        <v>0</v>
      </c>
      <c r="G567" s="545">
        <f>'[8]RCB 3 An3D-Asset &amp;Liability '!G567</f>
        <v>0</v>
      </c>
      <c r="H567" s="545">
        <f>'[8]RCB 3 An3D-Asset &amp;Liability '!H567</f>
        <v>0</v>
      </c>
      <c r="I567" s="546">
        <f>'[8]RCB 3 An3D-Asset &amp;Liability '!I567</f>
        <v>0</v>
      </c>
      <c r="J567" s="547">
        <f>'[8]RCB 3 An3D-Asset &amp;Liability '!J567</f>
        <v>0</v>
      </c>
      <c r="K567" s="545">
        <f>'[8]RCB 3 An3D-Asset &amp;Liability '!K567</f>
        <v>0</v>
      </c>
      <c r="L567" s="545">
        <f>'[8]RCB 3 An3D-Asset &amp;Liability '!L567</f>
        <v>0</v>
      </c>
      <c r="M567" s="545">
        <f>'[8]RCB 3 An3D-Asset &amp;Liability '!M567</f>
        <v>0</v>
      </c>
      <c r="N567" s="546">
        <f>'[8]RCB 3 An3D-Asset &amp;Liability '!N567</f>
        <v>0</v>
      </c>
      <c r="O567" s="547">
        <f>'[8]RCB 3 An3D-Asset &amp;Liability '!O567</f>
        <v>0</v>
      </c>
      <c r="P567" s="545">
        <f>'[8]RCB 3 An3D-Asset &amp;Liability '!P567</f>
        <v>0</v>
      </c>
      <c r="Q567" s="546">
        <f>'[8]RCB 3 An3D-Asset &amp;Liability '!Q567</f>
        <v>0</v>
      </c>
      <c r="R567" s="547">
        <f>'[8]RCB 3 An3D-Asset &amp;Liability '!R567</f>
        <v>0</v>
      </c>
      <c r="S567" s="545">
        <f>'[8]RCB 3 An3D-Asset &amp;Liability '!S567</f>
        <v>0</v>
      </c>
      <c r="T567" s="545">
        <f>'[8]RCB 3 An3D-Asset &amp;Liability '!T567</f>
        <v>0</v>
      </c>
      <c r="U567" s="545">
        <f>'[8]RCB 3 An3D-Asset &amp;Liability '!U567</f>
        <v>0</v>
      </c>
      <c r="V567" s="546">
        <f>'[8]RCB 3 An3D-Asset &amp;Liability '!V567</f>
        <v>0</v>
      </c>
      <c r="W567" s="547">
        <f>'[8]RCB 3 An3D-Asset &amp;Liability '!W567</f>
        <v>0</v>
      </c>
      <c r="X567" s="545">
        <f>'[8]RCB 3 An3D-Asset &amp;Liability '!X567</f>
        <v>0</v>
      </c>
      <c r="Y567" s="546">
        <f>'[8]RCB 3 An3D-Asset &amp;Liability '!Y567</f>
        <v>0</v>
      </c>
      <c r="Z567" s="151"/>
      <c r="AA567" s="169">
        <f>'[8]RCB 3 An3D-Asset &amp;Liability '!AA567</f>
        <v>0</v>
      </c>
      <c r="AB567" s="170">
        <f>'[8]RCB 3 An3D-Asset &amp;Liability '!AB567</f>
        <v>0</v>
      </c>
      <c r="AC567" s="171">
        <f>'[8]RCB 3 An3D-Asset &amp;Liability '!AC567</f>
        <v>0</v>
      </c>
      <c r="AD567" s="169">
        <f>'[8]RCB 3 An3D-Asset &amp;Liability '!AD567</f>
        <v>0</v>
      </c>
      <c r="AE567" s="170">
        <f>'[8]RCB 3 An3D-Asset &amp;Liability '!AE567</f>
        <v>0</v>
      </c>
      <c r="AF567" s="170">
        <f>'[8]RCB 3 An3D-Asset &amp;Liability '!AF567</f>
        <v>0</v>
      </c>
      <c r="AG567" s="169">
        <f>'[8]RCB 3 An3D-Asset &amp;Liability '!AG567</f>
        <v>0</v>
      </c>
      <c r="AH567" s="170">
        <f>'[8]RCB 3 An3D-Asset &amp;Liability '!AH567</f>
        <v>0</v>
      </c>
      <c r="AI567" s="170">
        <f>'[8]RCB 3 An3D-Asset &amp;Liability '!AI567</f>
        <v>0</v>
      </c>
      <c r="AJ567" s="171">
        <f>'[8]RCB 3 An3D-Asset &amp;Liability '!AJ567</f>
        <v>0</v>
      </c>
      <c r="AK567" s="170">
        <f>'[8]RCB 3 An3D-Asset &amp;Liability '!AK567</f>
        <v>0</v>
      </c>
      <c r="AL567" s="170">
        <f>'[8]RCB 3 An3D-Asset &amp;Liability '!AL567</f>
        <v>0</v>
      </c>
      <c r="AM567" s="170">
        <f>'[8]RCB 3 An3D-Asset &amp;Liability '!AM567</f>
        <v>0</v>
      </c>
      <c r="AN567" s="169">
        <f>'[8]RCB 3 An3D-Asset &amp;Liability '!AN567</f>
        <v>0</v>
      </c>
      <c r="AO567" s="170">
        <f>'[8]RCB 3 An3D-Asset &amp;Liability '!AO567</f>
        <v>0</v>
      </c>
      <c r="AP567" s="171">
        <f>'[8]RCB 3 An3D-Asset &amp;Liability '!AP567</f>
        <v>0</v>
      </c>
    </row>
    <row r="568" spans="1:42">
      <c r="A568" s="168">
        <f>'[8]RCB 3 An3D-Asset &amp;Liability '!A568</f>
        <v>0</v>
      </c>
      <c r="B568" s="545">
        <f>'[8]RCB 3 An3D-Asset &amp;Liability '!B568</f>
        <v>0</v>
      </c>
      <c r="C568" s="545">
        <f>'[8]RCB 3 An3D-Asset &amp;Liability '!C568</f>
        <v>0</v>
      </c>
      <c r="D568" s="546">
        <f>'[8]RCB 3 An3D-Asset &amp;Liability '!D568</f>
        <v>0</v>
      </c>
      <c r="E568" s="547">
        <f>'[8]RCB 3 An3D-Asset &amp;Liability '!E568</f>
        <v>0</v>
      </c>
      <c r="F568" s="545">
        <f>'[8]RCB 3 An3D-Asset &amp;Liability '!F568</f>
        <v>0</v>
      </c>
      <c r="G568" s="545">
        <f>'[8]RCB 3 An3D-Asset &amp;Liability '!G568</f>
        <v>0</v>
      </c>
      <c r="H568" s="545">
        <f>'[8]RCB 3 An3D-Asset &amp;Liability '!H568</f>
        <v>0</v>
      </c>
      <c r="I568" s="546">
        <f>'[8]RCB 3 An3D-Asset &amp;Liability '!I568</f>
        <v>0</v>
      </c>
      <c r="J568" s="547">
        <f>'[8]RCB 3 An3D-Asset &amp;Liability '!J568</f>
        <v>0</v>
      </c>
      <c r="K568" s="545">
        <f>'[8]RCB 3 An3D-Asset &amp;Liability '!K568</f>
        <v>0</v>
      </c>
      <c r="L568" s="545">
        <f>'[8]RCB 3 An3D-Asset &amp;Liability '!L568</f>
        <v>0</v>
      </c>
      <c r="M568" s="545">
        <f>'[8]RCB 3 An3D-Asset &amp;Liability '!M568</f>
        <v>0</v>
      </c>
      <c r="N568" s="546">
        <f>'[8]RCB 3 An3D-Asset &amp;Liability '!N568</f>
        <v>0</v>
      </c>
      <c r="O568" s="547">
        <f>'[8]RCB 3 An3D-Asset &amp;Liability '!O568</f>
        <v>0</v>
      </c>
      <c r="P568" s="545">
        <f>'[8]RCB 3 An3D-Asset &amp;Liability '!P568</f>
        <v>0</v>
      </c>
      <c r="Q568" s="546">
        <f>'[8]RCB 3 An3D-Asset &amp;Liability '!Q568</f>
        <v>0</v>
      </c>
      <c r="R568" s="547">
        <f>'[8]RCB 3 An3D-Asset &amp;Liability '!R568</f>
        <v>0</v>
      </c>
      <c r="S568" s="545">
        <f>'[8]RCB 3 An3D-Asset &amp;Liability '!S568</f>
        <v>0</v>
      </c>
      <c r="T568" s="545">
        <f>'[8]RCB 3 An3D-Asset &amp;Liability '!T568</f>
        <v>0</v>
      </c>
      <c r="U568" s="545">
        <f>'[8]RCB 3 An3D-Asset &amp;Liability '!U568</f>
        <v>0</v>
      </c>
      <c r="V568" s="546">
        <f>'[8]RCB 3 An3D-Asset &amp;Liability '!V568</f>
        <v>0</v>
      </c>
      <c r="W568" s="547">
        <f>'[8]RCB 3 An3D-Asset &amp;Liability '!W568</f>
        <v>0</v>
      </c>
      <c r="X568" s="545">
        <f>'[8]RCB 3 An3D-Asset &amp;Liability '!X568</f>
        <v>0</v>
      </c>
      <c r="Y568" s="546">
        <f>'[8]RCB 3 An3D-Asset &amp;Liability '!Y568</f>
        <v>0</v>
      </c>
      <c r="Z568" s="151"/>
      <c r="AA568" s="169">
        <f>'[8]RCB 3 An3D-Asset &amp;Liability '!AA568</f>
        <v>0</v>
      </c>
      <c r="AB568" s="170">
        <f>'[8]RCB 3 An3D-Asset &amp;Liability '!AB568</f>
        <v>0</v>
      </c>
      <c r="AC568" s="171">
        <f>'[8]RCB 3 An3D-Asset &amp;Liability '!AC568</f>
        <v>0</v>
      </c>
      <c r="AD568" s="169">
        <f>'[8]RCB 3 An3D-Asset &amp;Liability '!AD568</f>
        <v>0</v>
      </c>
      <c r="AE568" s="170">
        <f>'[8]RCB 3 An3D-Asset &amp;Liability '!AE568</f>
        <v>0</v>
      </c>
      <c r="AF568" s="170">
        <f>'[8]RCB 3 An3D-Asset &amp;Liability '!AF568</f>
        <v>0</v>
      </c>
      <c r="AG568" s="169">
        <f>'[8]RCB 3 An3D-Asset &amp;Liability '!AG568</f>
        <v>0</v>
      </c>
      <c r="AH568" s="170">
        <f>'[8]RCB 3 An3D-Asset &amp;Liability '!AH568</f>
        <v>0</v>
      </c>
      <c r="AI568" s="170">
        <f>'[8]RCB 3 An3D-Asset &amp;Liability '!AI568</f>
        <v>0</v>
      </c>
      <c r="AJ568" s="171">
        <f>'[8]RCB 3 An3D-Asset &amp;Liability '!AJ568</f>
        <v>0</v>
      </c>
      <c r="AK568" s="170">
        <f>'[8]RCB 3 An3D-Asset &amp;Liability '!AK568</f>
        <v>0</v>
      </c>
      <c r="AL568" s="170">
        <f>'[8]RCB 3 An3D-Asset &amp;Liability '!AL568</f>
        <v>0</v>
      </c>
      <c r="AM568" s="170">
        <f>'[8]RCB 3 An3D-Asset &amp;Liability '!AM568</f>
        <v>0</v>
      </c>
      <c r="AN568" s="169">
        <f>'[8]RCB 3 An3D-Asset &amp;Liability '!AN568</f>
        <v>0</v>
      </c>
      <c r="AO568" s="170">
        <f>'[8]RCB 3 An3D-Asset &amp;Liability '!AO568</f>
        <v>0</v>
      </c>
      <c r="AP568" s="171">
        <f>'[8]RCB 3 An3D-Asset &amp;Liability '!AP568</f>
        <v>0</v>
      </c>
    </row>
    <row r="569" spans="1:42">
      <c r="A569" s="168">
        <f>'[8]RCB 3 An3D-Asset &amp;Liability '!A569</f>
        <v>0</v>
      </c>
      <c r="B569" s="545">
        <f>'[8]RCB 3 An3D-Asset &amp;Liability '!B569</f>
        <v>0</v>
      </c>
      <c r="C569" s="545">
        <f>'[8]RCB 3 An3D-Asset &amp;Liability '!C569</f>
        <v>0</v>
      </c>
      <c r="D569" s="546">
        <f>'[8]RCB 3 An3D-Asset &amp;Liability '!D569</f>
        <v>0</v>
      </c>
      <c r="E569" s="547">
        <f>'[8]RCB 3 An3D-Asset &amp;Liability '!E569</f>
        <v>0</v>
      </c>
      <c r="F569" s="545">
        <f>'[8]RCB 3 An3D-Asset &amp;Liability '!F569</f>
        <v>0</v>
      </c>
      <c r="G569" s="545">
        <f>'[8]RCB 3 An3D-Asset &amp;Liability '!G569</f>
        <v>0</v>
      </c>
      <c r="H569" s="545">
        <f>'[8]RCB 3 An3D-Asset &amp;Liability '!H569</f>
        <v>0</v>
      </c>
      <c r="I569" s="546">
        <f>'[8]RCB 3 An3D-Asset &amp;Liability '!I569</f>
        <v>0</v>
      </c>
      <c r="J569" s="547">
        <f>'[8]RCB 3 An3D-Asset &amp;Liability '!J569</f>
        <v>0</v>
      </c>
      <c r="K569" s="545">
        <f>'[8]RCB 3 An3D-Asset &amp;Liability '!K569</f>
        <v>0</v>
      </c>
      <c r="L569" s="545">
        <f>'[8]RCB 3 An3D-Asset &amp;Liability '!L569</f>
        <v>0</v>
      </c>
      <c r="M569" s="545">
        <f>'[8]RCB 3 An3D-Asset &amp;Liability '!M569</f>
        <v>0</v>
      </c>
      <c r="N569" s="546">
        <f>'[8]RCB 3 An3D-Asset &amp;Liability '!N569</f>
        <v>0</v>
      </c>
      <c r="O569" s="547">
        <f>'[8]RCB 3 An3D-Asset &amp;Liability '!O569</f>
        <v>0</v>
      </c>
      <c r="P569" s="545">
        <f>'[8]RCB 3 An3D-Asset &amp;Liability '!P569</f>
        <v>0</v>
      </c>
      <c r="Q569" s="546">
        <f>'[8]RCB 3 An3D-Asset &amp;Liability '!Q569</f>
        <v>0</v>
      </c>
      <c r="R569" s="547">
        <f>'[8]RCB 3 An3D-Asset &amp;Liability '!R569</f>
        <v>0</v>
      </c>
      <c r="S569" s="545">
        <f>'[8]RCB 3 An3D-Asset &amp;Liability '!S569</f>
        <v>0</v>
      </c>
      <c r="T569" s="545">
        <f>'[8]RCB 3 An3D-Asset &amp;Liability '!T569</f>
        <v>0</v>
      </c>
      <c r="U569" s="545">
        <f>'[8]RCB 3 An3D-Asset &amp;Liability '!U569</f>
        <v>0</v>
      </c>
      <c r="V569" s="546">
        <f>'[8]RCB 3 An3D-Asset &amp;Liability '!V569</f>
        <v>0</v>
      </c>
      <c r="W569" s="547">
        <f>'[8]RCB 3 An3D-Asset &amp;Liability '!W569</f>
        <v>0</v>
      </c>
      <c r="X569" s="545">
        <f>'[8]RCB 3 An3D-Asset &amp;Liability '!X569</f>
        <v>0</v>
      </c>
      <c r="Y569" s="546">
        <f>'[8]RCB 3 An3D-Asset &amp;Liability '!Y569</f>
        <v>0</v>
      </c>
      <c r="Z569" s="151"/>
      <c r="AA569" s="169">
        <f>'[8]RCB 3 An3D-Asset &amp;Liability '!AA569</f>
        <v>0</v>
      </c>
      <c r="AB569" s="170">
        <f>'[8]RCB 3 An3D-Asset &amp;Liability '!AB569</f>
        <v>0</v>
      </c>
      <c r="AC569" s="171">
        <f>'[8]RCB 3 An3D-Asset &amp;Liability '!AC569</f>
        <v>0</v>
      </c>
      <c r="AD569" s="169">
        <f>'[8]RCB 3 An3D-Asset &amp;Liability '!AD569</f>
        <v>0</v>
      </c>
      <c r="AE569" s="170">
        <f>'[8]RCB 3 An3D-Asset &amp;Liability '!AE569</f>
        <v>0</v>
      </c>
      <c r="AF569" s="170">
        <f>'[8]RCB 3 An3D-Asset &amp;Liability '!AF569</f>
        <v>0</v>
      </c>
      <c r="AG569" s="169">
        <f>'[8]RCB 3 An3D-Asset &amp;Liability '!AG569</f>
        <v>0</v>
      </c>
      <c r="AH569" s="170">
        <f>'[8]RCB 3 An3D-Asset &amp;Liability '!AH569</f>
        <v>0</v>
      </c>
      <c r="AI569" s="170">
        <f>'[8]RCB 3 An3D-Asset &amp;Liability '!AI569</f>
        <v>0</v>
      </c>
      <c r="AJ569" s="171">
        <f>'[8]RCB 3 An3D-Asset &amp;Liability '!AJ569</f>
        <v>0</v>
      </c>
      <c r="AK569" s="170">
        <f>'[8]RCB 3 An3D-Asset &amp;Liability '!AK569</f>
        <v>0</v>
      </c>
      <c r="AL569" s="170">
        <f>'[8]RCB 3 An3D-Asset &amp;Liability '!AL569</f>
        <v>0</v>
      </c>
      <c r="AM569" s="170">
        <f>'[8]RCB 3 An3D-Asset &amp;Liability '!AM569</f>
        <v>0</v>
      </c>
      <c r="AN569" s="169">
        <f>'[8]RCB 3 An3D-Asset &amp;Liability '!AN569</f>
        <v>0</v>
      </c>
      <c r="AO569" s="170">
        <f>'[8]RCB 3 An3D-Asset &amp;Liability '!AO569</f>
        <v>0</v>
      </c>
      <c r="AP569" s="171">
        <f>'[8]RCB 3 An3D-Asset &amp;Liability '!AP569</f>
        <v>0</v>
      </c>
    </row>
    <row r="570" spans="1:42">
      <c r="A570" s="168">
        <f>'[8]RCB 3 An3D-Asset &amp;Liability '!A570</f>
        <v>0</v>
      </c>
      <c r="B570" s="545">
        <f>'[8]RCB 3 An3D-Asset &amp;Liability '!B570</f>
        <v>0</v>
      </c>
      <c r="C570" s="545">
        <f>'[8]RCB 3 An3D-Asset &amp;Liability '!C570</f>
        <v>0</v>
      </c>
      <c r="D570" s="546">
        <f>'[8]RCB 3 An3D-Asset &amp;Liability '!D570</f>
        <v>0</v>
      </c>
      <c r="E570" s="547">
        <f>'[8]RCB 3 An3D-Asset &amp;Liability '!E570</f>
        <v>0</v>
      </c>
      <c r="F570" s="545">
        <f>'[8]RCB 3 An3D-Asset &amp;Liability '!F570</f>
        <v>0</v>
      </c>
      <c r="G570" s="545">
        <f>'[8]RCB 3 An3D-Asset &amp;Liability '!G570</f>
        <v>0</v>
      </c>
      <c r="H570" s="545">
        <f>'[8]RCB 3 An3D-Asset &amp;Liability '!H570</f>
        <v>0</v>
      </c>
      <c r="I570" s="546">
        <f>'[8]RCB 3 An3D-Asset &amp;Liability '!I570</f>
        <v>0</v>
      </c>
      <c r="J570" s="547">
        <f>'[8]RCB 3 An3D-Asset &amp;Liability '!J570</f>
        <v>0</v>
      </c>
      <c r="K570" s="545">
        <f>'[8]RCB 3 An3D-Asset &amp;Liability '!K570</f>
        <v>0</v>
      </c>
      <c r="L570" s="545">
        <f>'[8]RCB 3 An3D-Asset &amp;Liability '!L570</f>
        <v>0</v>
      </c>
      <c r="M570" s="545">
        <f>'[8]RCB 3 An3D-Asset &amp;Liability '!M570</f>
        <v>0</v>
      </c>
      <c r="N570" s="546">
        <f>'[8]RCB 3 An3D-Asset &amp;Liability '!N570</f>
        <v>0</v>
      </c>
      <c r="O570" s="547">
        <f>'[8]RCB 3 An3D-Asset &amp;Liability '!O570</f>
        <v>0</v>
      </c>
      <c r="P570" s="545">
        <f>'[8]RCB 3 An3D-Asset &amp;Liability '!P570</f>
        <v>0</v>
      </c>
      <c r="Q570" s="546">
        <f>'[8]RCB 3 An3D-Asset &amp;Liability '!Q570</f>
        <v>0</v>
      </c>
      <c r="R570" s="547">
        <f>'[8]RCB 3 An3D-Asset &amp;Liability '!R570</f>
        <v>0</v>
      </c>
      <c r="S570" s="545">
        <f>'[8]RCB 3 An3D-Asset &amp;Liability '!S570</f>
        <v>0</v>
      </c>
      <c r="T570" s="545">
        <f>'[8]RCB 3 An3D-Asset &amp;Liability '!T570</f>
        <v>0</v>
      </c>
      <c r="U570" s="545">
        <f>'[8]RCB 3 An3D-Asset &amp;Liability '!U570</f>
        <v>0</v>
      </c>
      <c r="V570" s="546">
        <f>'[8]RCB 3 An3D-Asset &amp;Liability '!V570</f>
        <v>0</v>
      </c>
      <c r="W570" s="547">
        <f>'[8]RCB 3 An3D-Asset &amp;Liability '!W570</f>
        <v>0</v>
      </c>
      <c r="X570" s="545">
        <f>'[8]RCB 3 An3D-Asset &amp;Liability '!X570</f>
        <v>0</v>
      </c>
      <c r="Y570" s="546">
        <f>'[8]RCB 3 An3D-Asset &amp;Liability '!Y570</f>
        <v>0</v>
      </c>
      <c r="Z570" s="151"/>
      <c r="AA570" s="169">
        <f>'[8]RCB 3 An3D-Asset &amp;Liability '!AA570</f>
        <v>0</v>
      </c>
      <c r="AB570" s="170">
        <f>'[8]RCB 3 An3D-Asset &amp;Liability '!AB570</f>
        <v>0</v>
      </c>
      <c r="AC570" s="171">
        <f>'[8]RCB 3 An3D-Asset &amp;Liability '!AC570</f>
        <v>0</v>
      </c>
      <c r="AD570" s="169">
        <f>'[8]RCB 3 An3D-Asset &amp;Liability '!AD570</f>
        <v>0</v>
      </c>
      <c r="AE570" s="170">
        <f>'[8]RCB 3 An3D-Asset &amp;Liability '!AE570</f>
        <v>0</v>
      </c>
      <c r="AF570" s="170">
        <f>'[8]RCB 3 An3D-Asset &amp;Liability '!AF570</f>
        <v>0</v>
      </c>
      <c r="AG570" s="169">
        <f>'[8]RCB 3 An3D-Asset &amp;Liability '!AG570</f>
        <v>0</v>
      </c>
      <c r="AH570" s="170">
        <f>'[8]RCB 3 An3D-Asset &amp;Liability '!AH570</f>
        <v>0</v>
      </c>
      <c r="AI570" s="170">
        <f>'[8]RCB 3 An3D-Asset &amp;Liability '!AI570</f>
        <v>0</v>
      </c>
      <c r="AJ570" s="171">
        <f>'[8]RCB 3 An3D-Asset &amp;Liability '!AJ570</f>
        <v>0</v>
      </c>
      <c r="AK570" s="170">
        <f>'[8]RCB 3 An3D-Asset &amp;Liability '!AK570</f>
        <v>0</v>
      </c>
      <c r="AL570" s="170">
        <f>'[8]RCB 3 An3D-Asset &amp;Liability '!AL570</f>
        <v>0</v>
      </c>
      <c r="AM570" s="170">
        <f>'[8]RCB 3 An3D-Asset &amp;Liability '!AM570</f>
        <v>0</v>
      </c>
      <c r="AN570" s="169">
        <f>'[8]RCB 3 An3D-Asset &amp;Liability '!AN570</f>
        <v>0</v>
      </c>
      <c r="AO570" s="170">
        <f>'[8]RCB 3 An3D-Asset &amp;Liability '!AO570</f>
        <v>0</v>
      </c>
      <c r="AP570" s="171">
        <f>'[8]RCB 3 An3D-Asset &amp;Liability '!AP570</f>
        <v>0</v>
      </c>
    </row>
    <row r="571" spans="1:42">
      <c r="A571" s="168">
        <f>'[8]RCB 3 An3D-Asset &amp;Liability '!A571</f>
        <v>0</v>
      </c>
      <c r="B571" s="545">
        <f>'[8]RCB 3 An3D-Asset &amp;Liability '!B571</f>
        <v>0</v>
      </c>
      <c r="C571" s="545">
        <f>'[8]RCB 3 An3D-Asset &amp;Liability '!C571</f>
        <v>0</v>
      </c>
      <c r="D571" s="546">
        <f>'[8]RCB 3 An3D-Asset &amp;Liability '!D571</f>
        <v>0</v>
      </c>
      <c r="E571" s="547">
        <f>'[8]RCB 3 An3D-Asset &amp;Liability '!E571</f>
        <v>0</v>
      </c>
      <c r="F571" s="545">
        <f>'[8]RCB 3 An3D-Asset &amp;Liability '!F571</f>
        <v>0</v>
      </c>
      <c r="G571" s="545">
        <f>'[8]RCB 3 An3D-Asset &amp;Liability '!G571</f>
        <v>0</v>
      </c>
      <c r="H571" s="545">
        <f>'[8]RCB 3 An3D-Asset &amp;Liability '!H571</f>
        <v>0</v>
      </c>
      <c r="I571" s="546">
        <f>'[8]RCB 3 An3D-Asset &amp;Liability '!I571</f>
        <v>0</v>
      </c>
      <c r="J571" s="547">
        <f>'[8]RCB 3 An3D-Asset &amp;Liability '!J571</f>
        <v>0</v>
      </c>
      <c r="K571" s="545">
        <f>'[8]RCB 3 An3D-Asset &amp;Liability '!K571</f>
        <v>0</v>
      </c>
      <c r="L571" s="545">
        <f>'[8]RCB 3 An3D-Asset &amp;Liability '!L571</f>
        <v>0</v>
      </c>
      <c r="M571" s="545">
        <f>'[8]RCB 3 An3D-Asset &amp;Liability '!M571</f>
        <v>0</v>
      </c>
      <c r="N571" s="546">
        <f>'[8]RCB 3 An3D-Asset &amp;Liability '!N571</f>
        <v>0</v>
      </c>
      <c r="O571" s="547">
        <f>'[8]RCB 3 An3D-Asset &amp;Liability '!O571</f>
        <v>0</v>
      </c>
      <c r="P571" s="545">
        <f>'[8]RCB 3 An3D-Asset &amp;Liability '!P571</f>
        <v>0</v>
      </c>
      <c r="Q571" s="546">
        <f>'[8]RCB 3 An3D-Asset &amp;Liability '!Q571</f>
        <v>0</v>
      </c>
      <c r="R571" s="547">
        <f>'[8]RCB 3 An3D-Asset &amp;Liability '!R571</f>
        <v>0</v>
      </c>
      <c r="S571" s="545">
        <f>'[8]RCB 3 An3D-Asset &amp;Liability '!S571</f>
        <v>0</v>
      </c>
      <c r="T571" s="545">
        <f>'[8]RCB 3 An3D-Asset &amp;Liability '!T571</f>
        <v>0</v>
      </c>
      <c r="U571" s="545">
        <f>'[8]RCB 3 An3D-Asset &amp;Liability '!U571</f>
        <v>0</v>
      </c>
      <c r="V571" s="546">
        <f>'[8]RCB 3 An3D-Asset &amp;Liability '!V571</f>
        <v>0</v>
      </c>
      <c r="W571" s="547">
        <f>'[8]RCB 3 An3D-Asset &amp;Liability '!W571</f>
        <v>0</v>
      </c>
      <c r="X571" s="545">
        <f>'[8]RCB 3 An3D-Asset &amp;Liability '!X571</f>
        <v>0</v>
      </c>
      <c r="Y571" s="546">
        <f>'[8]RCB 3 An3D-Asset &amp;Liability '!Y571</f>
        <v>0</v>
      </c>
      <c r="Z571" s="151"/>
      <c r="AA571" s="169">
        <f>'[8]RCB 3 An3D-Asset &amp;Liability '!AA571</f>
        <v>0</v>
      </c>
      <c r="AB571" s="170">
        <f>'[8]RCB 3 An3D-Asset &amp;Liability '!AB571</f>
        <v>0</v>
      </c>
      <c r="AC571" s="171">
        <f>'[8]RCB 3 An3D-Asset &amp;Liability '!AC571</f>
        <v>0</v>
      </c>
      <c r="AD571" s="169">
        <f>'[8]RCB 3 An3D-Asset &amp;Liability '!AD571</f>
        <v>0</v>
      </c>
      <c r="AE571" s="170">
        <f>'[8]RCB 3 An3D-Asset &amp;Liability '!AE571</f>
        <v>0</v>
      </c>
      <c r="AF571" s="170">
        <f>'[8]RCB 3 An3D-Asset &amp;Liability '!AF571</f>
        <v>0</v>
      </c>
      <c r="AG571" s="169">
        <f>'[8]RCB 3 An3D-Asset &amp;Liability '!AG571</f>
        <v>0</v>
      </c>
      <c r="AH571" s="170">
        <f>'[8]RCB 3 An3D-Asset &amp;Liability '!AH571</f>
        <v>0</v>
      </c>
      <c r="AI571" s="170">
        <f>'[8]RCB 3 An3D-Asset &amp;Liability '!AI571</f>
        <v>0</v>
      </c>
      <c r="AJ571" s="171">
        <f>'[8]RCB 3 An3D-Asset &amp;Liability '!AJ571</f>
        <v>0</v>
      </c>
      <c r="AK571" s="170">
        <f>'[8]RCB 3 An3D-Asset &amp;Liability '!AK571</f>
        <v>0</v>
      </c>
      <c r="AL571" s="170">
        <f>'[8]RCB 3 An3D-Asset &amp;Liability '!AL571</f>
        <v>0</v>
      </c>
      <c r="AM571" s="170">
        <f>'[8]RCB 3 An3D-Asset &amp;Liability '!AM571</f>
        <v>0</v>
      </c>
      <c r="AN571" s="169">
        <f>'[8]RCB 3 An3D-Asset &amp;Liability '!AN571</f>
        <v>0</v>
      </c>
      <c r="AO571" s="170">
        <f>'[8]RCB 3 An3D-Asset &amp;Liability '!AO571</f>
        <v>0</v>
      </c>
      <c r="AP571" s="171">
        <f>'[8]RCB 3 An3D-Asset &amp;Liability '!AP571</f>
        <v>0</v>
      </c>
    </row>
    <row r="572" spans="1:42">
      <c r="A572" s="168">
        <f>'[8]RCB 3 An3D-Asset &amp;Liability '!A572</f>
        <v>0</v>
      </c>
      <c r="B572" s="545">
        <f>'[8]RCB 3 An3D-Asset &amp;Liability '!B572</f>
        <v>0</v>
      </c>
      <c r="C572" s="545">
        <f>'[8]RCB 3 An3D-Asset &amp;Liability '!C572</f>
        <v>0</v>
      </c>
      <c r="D572" s="546">
        <f>'[8]RCB 3 An3D-Asset &amp;Liability '!D572</f>
        <v>0</v>
      </c>
      <c r="E572" s="547">
        <f>'[8]RCB 3 An3D-Asset &amp;Liability '!E572</f>
        <v>0</v>
      </c>
      <c r="F572" s="545">
        <f>'[8]RCB 3 An3D-Asset &amp;Liability '!F572</f>
        <v>0</v>
      </c>
      <c r="G572" s="545">
        <f>'[8]RCB 3 An3D-Asset &amp;Liability '!G572</f>
        <v>0</v>
      </c>
      <c r="H572" s="545">
        <f>'[8]RCB 3 An3D-Asset &amp;Liability '!H572</f>
        <v>0</v>
      </c>
      <c r="I572" s="546">
        <f>'[8]RCB 3 An3D-Asset &amp;Liability '!I572</f>
        <v>0</v>
      </c>
      <c r="J572" s="547">
        <f>'[8]RCB 3 An3D-Asset &amp;Liability '!J572</f>
        <v>0</v>
      </c>
      <c r="K572" s="545">
        <f>'[8]RCB 3 An3D-Asset &amp;Liability '!K572</f>
        <v>0</v>
      </c>
      <c r="L572" s="545">
        <f>'[8]RCB 3 An3D-Asset &amp;Liability '!L572</f>
        <v>0</v>
      </c>
      <c r="M572" s="545">
        <f>'[8]RCB 3 An3D-Asset &amp;Liability '!M572</f>
        <v>0</v>
      </c>
      <c r="N572" s="546">
        <f>'[8]RCB 3 An3D-Asset &amp;Liability '!N572</f>
        <v>0</v>
      </c>
      <c r="O572" s="547">
        <f>'[8]RCB 3 An3D-Asset &amp;Liability '!O572</f>
        <v>0</v>
      </c>
      <c r="P572" s="545">
        <f>'[8]RCB 3 An3D-Asset &amp;Liability '!P572</f>
        <v>0</v>
      </c>
      <c r="Q572" s="546">
        <f>'[8]RCB 3 An3D-Asset &amp;Liability '!Q572</f>
        <v>0</v>
      </c>
      <c r="R572" s="547">
        <f>'[8]RCB 3 An3D-Asset &amp;Liability '!R572</f>
        <v>0</v>
      </c>
      <c r="S572" s="545">
        <f>'[8]RCB 3 An3D-Asset &amp;Liability '!S572</f>
        <v>0</v>
      </c>
      <c r="T572" s="545">
        <f>'[8]RCB 3 An3D-Asset &amp;Liability '!T572</f>
        <v>0</v>
      </c>
      <c r="U572" s="545">
        <f>'[8]RCB 3 An3D-Asset &amp;Liability '!U572</f>
        <v>0</v>
      </c>
      <c r="V572" s="546">
        <f>'[8]RCB 3 An3D-Asset &amp;Liability '!V572</f>
        <v>0</v>
      </c>
      <c r="W572" s="547">
        <f>'[8]RCB 3 An3D-Asset &amp;Liability '!W572</f>
        <v>0</v>
      </c>
      <c r="X572" s="545">
        <f>'[8]RCB 3 An3D-Asset &amp;Liability '!X572</f>
        <v>0</v>
      </c>
      <c r="Y572" s="546">
        <f>'[8]RCB 3 An3D-Asset &amp;Liability '!Y572</f>
        <v>0</v>
      </c>
      <c r="Z572" s="151"/>
      <c r="AA572" s="169">
        <f>'[8]RCB 3 An3D-Asset &amp;Liability '!AA572</f>
        <v>0</v>
      </c>
      <c r="AB572" s="170">
        <f>'[8]RCB 3 An3D-Asset &amp;Liability '!AB572</f>
        <v>0</v>
      </c>
      <c r="AC572" s="171">
        <f>'[8]RCB 3 An3D-Asset &amp;Liability '!AC572</f>
        <v>0</v>
      </c>
      <c r="AD572" s="169">
        <f>'[8]RCB 3 An3D-Asset &amp;Liability '!AD572</f>
        <v>0</v>
      </c>
      <c r="AE572" s="170">
        <f>'[8]RCB 3 An3D-Asset &amp;Liability '!AE572</f>
        <v>0</v>
      </c>
      <c r="AF572" s="170">
        <f>'[8]RCB 3 An3D-Asset &amp;Liability '!AF572</f>
        <v>0</v>
      </c>
      <c r="AG572" s="169">
        <f>'[8]RCB 3 An3D-Asset &amp;Liability '!AG572</f>
        <v>0</v>
      </c>
      <c r="AH572" s="170">
        <f>'[8]RCB 3 An3D-Asset &amp;Liability '!AH572</f>
        <v>0</v>
      </c>
      <c r="AI572" s="170">
        <f>'[8]RCB 3 An3D-Asset &amp;Liability '!AI572</f>
        <v>0</v>
      </c>
      <c r="AJ572" s="171">
        <f>'[8]RCB 3 An3D-Asset &amp;Liability '!AJ572</f>
        <v>0</v>
      </c>
      <c r="AK572" s="170">
        <f>'[8]RCB 3 An3D-Asset &amp;Liability '!AK572</f>
        <v>0</v>
      </c>
      <c r="AL572" s="170">
        <f>'[8]RCB 3 An3D-Asset &amp;Liability '!AL572</f>
        <v>0</v>
      </c>
      <c r="AM572" s="170">
        <f>'[8]RCB 3 An3D-Asset &amp;Liability '!AM572</f>
        <v>0</v>
      </c>
      <c r="AN572" s="169">
        <f>'[8]RCB 3 An3D-Asset &amp;Liability '!AN572</f>
        <v>0</v>
      </c>
      <c r="AO572" s="170">
        <f>'[8]RCB 3 An3D-Asset &amp;Liability '!AO572</f>
        <v>0</v>
      </c>
      <c r="AP572" s="171">
        <f>'[8]RCB 3 An3D-Asset &amp;Liability '!AP572</f>
        <v>0</v>
      </c>
    </row>
    <row r="573" spans="1:42">
      <c r="A573" s="168">
        <f>'[8]RCB 3 An3D-Asset &amp;Liability '!A573</f>
        <v>0</v>
      </c>
      <c r="B573" s="545">
        <f>'[8]RCB 3 An3D-Asset &amp;Liability '!B573</f>
        <v>0</v>
      </c>
      <c r="C573" s="545">
        <f>'[8]RCB 3 An3D-Asset &amp;Liability '!C573</f>
        <v>0</v>
      </c>
      <c r="D573" s="546">
        <f>'[8]RCB 3 An3D-Asset &amp;Liability '!D573</f>
        <v>0</v>
      </c>
      <c r="E573" s="547">
        <f>'[8]RCB 3 An3D-Asset &amp;Liability '!E573</f>
        <v>0</v>
      </c>
      <c r="F573" s="545">
        <f>'[8]RCB 3 An3D-Asset &amp;Liability '!F573</f>
        <v>0</v>
      </c>
      <c r="G573" s="545">
        <f>'[8]RCB 3 An3D-Asset &amp;Liability '!G573</f>
        <v>0</v>
      </c>
      <c r="H573" s="545">
        <f>'[8]RCB 3 An3D-Asset &amp;Liability '!H573</f>
        <v>0</v>
      </c>
      <c r="I573" s="546">
        <f>'[8]RCB 3 An3D-Asset &amp;Liability '!I573</f>
        <v>0</v>
      </c>
      <c r="J573" s="547">
        <f>'[8]RCB 3 An3D-Asset &amp;Liability '!J573</f>
        <v>0</v>
      </c>
      <c r="K573" s="545">
        <f>'[8]RCB 3 An3D-Asset &amp;Liability '!K573</f>
        <v>0</v>
      </c>
      <c r="L573" s="545">
        <f>'[8]RCB 3 An3D-Asset &amp;Liability '!L573</f>
        <v>0</v>
      </c>
      <c r="M573" s="545">
        <f>'[8]RCB 3 An3D-Asset &amp;Liability '!M573</f>
        <v>0</v>
      </c>
      <c r="N573" s="546">
        <f>'[8]RCB 3 An3D-Asset &amp;Liability '!N573</f>
        <v>0</v>
      </c>
      <c r="O573" s="547">
        <f>'[8]RCB 3 An3D-Asset &amp;Liability '!O573</f>
        <v>0</v>
      </c>
      <c r="P573" s="545">
        <f>'[8]RCB 3 An3D-Asset &amp;Liability '!P573</f>
        <v>0</v>
      </c>
      <c r="Q573" s="546">
        <f>'[8]RCB 3 An3D-Asset &amp;Liability '!Q573</f>
        <v>0</v>
      </c>
      <c r="R573" s="547">
        <f>'[8]RCB 3 An3D-Asset &amp;Liability '!R573</f>
        <v>0</v>
      </c>
      <c r="S573" s="545">
        <f>'[8]RCB 3 An3D-Asset &amp;Liability '!S573</f>
        <v>0</v>
      </c>
      <c r="T573" s="545">
        <f>'[8]RCB 3 An3D-Asset &amp;Liability '!T573</f>
        <v>0</v>
      </c>
      <c r="U573" s="545">
        <f>'[8]RCB 3 An3D-Asset &amp;Liability '!U573</f>
        <v>0</v>
      </c>
      <c r="V573" s="546">
        <f>'[8]RCB 3 An3D-Asset &amp;Liability '!V573</f>
        <v>0</v>
      </c>
      <c r="W573" s="547">
        <f>'[8]RCB 3 An3D-Asset &amp;Liability '!W573</f>
        <v>0</v>
      </c>
      <c r="X573" s="545">
        <f>'[8]RCB 3 An3D-Asset &amp;Liability '!X573</f>
        <v>0</v>
      </c>
      <c r="Y573" s="546">
        <f>'[8]RCB 3 An3D-Asset &amp;Liability '!Y573</f>
        <v>0</v>
      </c>
      <c r="Z573" s="151"/>
      <c r="AA573" s="169">
        <f>'[8]RCB 3 An3D-Asset &amp;Liability '!AA573</f>
        <v>0</v>
      </c>
      <c r="AB573" s="170">
        <f>'[8]RCB 3 An3D-Asset &amp;Liability '!AB573</f>
        <v>0</v>
      </c>
      <c r="AC573" s="171">
        <f>'[8]RCB 3 An3D-Asset &amp;Liability '!AC573</f>
        <v>0</v>
      </c>
      <c r="AD573" s="169">
        <f>'[8]RCB 3 An3D-Asset &amp;Liability '!AD573</f>
        <v>0</v>
      </c>
      <c r="AE573" s="170">
        <f>'[8]RCB 3 An3D-Asset &amp;Liability '!AE573</f>
        <v>0</v>
      </c>
      <c r="AF573" s="170">
        <f>'[8]RCB 3 An3D-Asset &amp;Liability '!AF573</f>
        <v>0</v>
      </c>
      <c r="AG573" s="169">
        <f>'[8]RCB 3 An3D-Asset &amp;Liability '!AG573</f>
        <v>0</v>
      </c>
      <c r="AH573" s="170">
        <f>'[8]RCB 3 An3D-Asset &amp;Liability '!AH573</f>
        <v>0</v>
      </c>
      <c r="AI573" s="170">
        <f>'[8]RCB 3 An3D-Asset &amp;Liability '!AI573</f>
        <v>0</v>
      </c>
      <c r="AJ573" s="171">
        <f>'[8]RCB 3 An3D-Asset &amp;Liability '!AJ573</f>
        <v>0</v>
      </c>
      <c r="AK573" s="170">
        <f>'[8]RCB 3 An3D-Asset &amp;Liability '!AK573</f>
        <v>0</v>
      </c>
      <c r="AL573" s="170">
        <f>'[8]RCB 3 An3D-Asset &amp;Liability '!AL573</f>
        <v>0</v>
      </c>
      <c r="AM573" s="170">
        <f>'[8]RCB 3 An3D-Asset &amp;Liability '!AM573</f>
        <v>0</v>
      </c>
      <c r="AN573" s="169">
        <f>'[8]RCB 3 An3D-Asset &amp;Liability '!AN573</f>
        <v>0</v>
      </c>
      <c r="AO573" s="170">
        <f>'[8]RCB 3 An3D-Asset &amp;Liability '!AO573</f>
        <v>0</v>
      </c>
      <c r="AP573" s="171">
        <f>'[8]RCB 3 An3D-Asset &amp;Liability '!AP573</f>
        <v>0</v>
      </c>
    </row>
    <row r="574" spans="1:42">
      <c r="A574" s="168">
        <f>'[8]RCB 3 An3D-Asset &amp;Liability '!A574</f>
        <v>0</v>
      </c>
      <c r="B574" s="545">
        <f>'[8]RCB 3 An3D-Asset &amp;Liability '!B574</f>
        <v>0</v>
      </c>
      <c r="C574" s="545">
        <f>'[8]RCB 3 An3D-Asset &amp;Liability '!C574</f>
        <v>0</v>
      </c>
      <c r="D574" s="546">
        <f>'[8]RCB 3 An3D-Asset &amp;Liability '!D574</f>
        <v>0</v>
      </c>
      <c r="E574" s="547">
        <f>'[8]RCB 3 An3D-Asset &amp;Liability '!E574</f>
        <v>0</v>
      </c>
      <c r="F574" s="545">
        <f>'[8]RCB 3 An3D-Asset &amp;Liability '!F574</f>
        <v>0</v>
      </c>
      <c r="G574" s="545">
        <f>'[8]RCB 3 An3D-Asset &amp;Liability '!G574</f>
        <v>0</v>
      </c>
      <c r="H574" s="545">
        <f>'[8]RCB 3 An3D-Asset &amp;Liability '!H574</f>
        <v>0</v>
      </c>
      <c r="I574" s="546">
        <f>'[8]RCB 3 An3D-Asset &amp;Liability '!I574</f>
        <v>0</v>
      </c>
      <c r="J574" s="547">
        <f>'[8]RCB 3 An3D-Asset &amp;Liability '!J574</f>
        <v>0</v>
      </c>
      <c r="K574" s="545">
        <f>'[8]RCB 3 An3D-Asset &amp;Liability '!K574</f>
        <v>0</v>
      </c>
      <c r="L574" s="545">
        <f>'[8]RCB 3 An3D-Asset &amp;Liability '!L574</f>
        <v>0</v>
      </c>
      <c r="M574" s="545">
        <f>'[8]RCB 3 An3D-Asset &amp;Liability '!M574</f>
        <v>0</v>
      </c>
      <c r="N574" s="546">
        <f>'[8]RCB 3 An3D-Asset &amp;Liability '!N574</f>
        <v>0</v>
      </c>
      <c r="O574" s="547">
        <f>'[8]RCB 3 An3D-Asset &amp;Liability '!O574</f>
        <v>0</v>
      </c>
      <c r="P574" s="545">
        <f>'[8]RCB 3 An3D-Asset &amp;Liability '!P574</f>
        <v>0</v>
      </c>
      <c r="Q574" s="546">
        <f>'[8]RCB 3 An3D-Asset &amp;Liability '!Q574</f>
        <v>0</v>
      </c>
      <c r="R574" s="547">
        <f>'[8]RCB 3 An3D-Asset &amp;Liability '!R574</f>
        <v>0</v>
      </c>
      <c r="S574" s="545">
        <f>'[8]RCB 3 An3D-Asset &amp;Liability '!S574</f>
        <v>0</v>
      </c>
      <c r="T574" s="545">
        <f>'[8]RCB 3 An3D-Asset &amp;Liability '!T574</f>
        <v>0</v>
      </c>
      <c r="U574" s="545">
        <f>'[8]RCB 3 An3D-Asset &amp;Liability '!U574</f>
        <v>0</v>
      </c>
      <c r="V574" s="546">
        <f>'[8]RCB 3 An3D-Asset &amp;Liability '!V574</f>
        <v>0</v>
      </c>
      <c r="W574" s="547">
        <f>'[8]RCB 3 An3D-Asset &amp;Liability '!W574</f>
        <v>0</v>
      </c>
      <c r="X574" s="545">
        <f>'[8]RCB 3 An3D-Asset &amp;Liability '!X574</f>
        <v>0</v>
      </c>
      <c r="Y574" s="546">
        <f>'[8]RCB 3 An3D-Asset &amp;Liability '!Y574</f>
        <v>0</v>
      </c>
      <c r="Z574" s="151"/>
      <c r="AA574" s="169">
        <f>'[8]RCB 3 An3D-Asset &amp;Liability '!AA574</f>
        <v>0</v>
      </c>
      <c r="AB574" s="170">
        <f>'[8]RCB 3 An3D-Asset &amp;Liability '!AB574</f>
        <v>0</v>
      </c>
      <c r="AC574" s="171">
        <f>'[8]RCB 3 An3D-Asset &amp;Liability '!AC574</f>
        <v>0</v>
      </c>
      <c r="AD574" s="169">
        <f>'[8]RCB 3 An3D-Asset &amp;Liability '!AD574</f>
        <v>0</v>
      </c>
      <c r="AE574" s="170">
        <f>'[8]RCB 3 An3D-Asset &amp;Liability '!AE574</f>
        <v>0</v>
      </c>
      <c r="AF574" s="170">
        <f>'[8]RCB 3 An3D-Asset &amp;Liability '!AF574</f>
        <v>0</v>
      </c>
      <c r="AG574" s="169">
        <f>'[8]RCB 3 An3D-Asset &amp;Liability '!AG574</f>
        <v>0</v>
      </c>
      <c r="AH574" s="170">
        <f>'[8]RCB 3 An3D-Asset &amp;Liability '!AH574</f>
        <v>0</v>
      </c>
      <c r="AI574" s="170">
        <f>'[8]RCB 3 An3D-Asset &amp;Liability '!AI574</f>
        <v>0</v>
      </c>
      <c r="AJ574" s="171">
        <f>'[8]RCB 3 An3D-Asset &amp;Liability '!AJ574</f>
        <v>0</v>
      </c>
      <c r="AK574" s="170">
        <f>'[8]RCB 3 An3D-Asset &amp;Liability '!AK574</f>
        <v>0</v>
      </c>
      <c r="AL574" s="170">
        <f>'[8]RCB 3 An3D-Asset &amp;Liability '!AL574</f>
        <v>0</v>
      </c>
      <c r="AM574" s="170">
        <f>'[8]RCB 3 An3D-Asset &amp;Liability '!AM574</f>
        <v>0</v>
      </c>
      <c r="AN574" s="169">
        <f>'[8]RCB 3 An3D-Asset &amp;Liability '!AN574</f>
        <v>0</v>
      </c>
      <c r="AO574" s="170">
        <f>'[8]RCB 3 An3D-Asset &amp;Liability '!AO574</f>
        <v>0</v>
      </c>
      <c r="AP574" s="171">
        <f>'[8]RCB 3 An3D-Asset &amp;Liability '!AP574</f>
        <v>0</v>
      </c>
    </row>
    <row r="575" spans="1:42">
      <c r="A575" s="168">
        <f>'[8]RCB 3 An3D-Asset &amp;Liability '!A575</f>
        <v>0</v>
      </c>
      <c r="B575" s="545">
        <f>'[8]RCB 3 An3D-Asset &amp;Liability '!B575</f>
        <v>0</v>
      </c>
      <c r="C575" s="545">
        <f>'[8]RCB 3 An3D-Asset &amp;Liability '!C575</f>
        <v>0</v>
      </c>
      <c r="D575" s="546">
        <f>'[8]RCB 3 An3D-Asset &amp;Liability '!D575</f>
        <v>0</v>
      </c>
      <c r="E575" s="547">
        <f>'[8]RCB 3 An3D-Asset &amp;Liability '!E575</f>
        <v>0</v>
      </c>
      <c r="F575" s="545">
        <f>'[8]RCB 3 An3D-Asset &amp;Liability '!F575</f>
        <v>0</v>
      </c>
      <c r="G575" s="545">
        <f>'[8]RCB 3 An3D-Asset &amp;Liability '!G575</f>
        <v>0</v>
      </c>
      <c r="H575" s="545">
        <f>'[8]RCB 3 An3D-Asset &amp;Liability '!H575</f>
        <v>0</v>
      </c>
      <c r="I575" s="546">
        <f>'[8]RCB 3 An3D-Asset &amp;Liability '!I575</f>
        <v>0</v>
      </c>
      <c r="J575" s="547">
        <f>'[8]RCB 3 An3D-Asset &amp;Liability '!J575</f>
        <v>0</v>
      </c>
      <c r="K575" s="545">
        <f>'[8]RCB 3 An3D-Asset &amp;Liability '!K575</f>
        <v>0</v>
      </c>
      <c r="L575" s="545">
        <f>'[8]RCB 3 An3D-Asset &amp;Liability '!L575</f>
        <v>0</v>
      </c>
      <c r="M575" s="545">
        <f>'[8]RCB 3 An3D-Asset &amp;Liability '!M575</f>
        <v>0</v>
      </c>
      <c r="N575" s="546">
        <f>'[8]RCB 3 An3D-Asset &amp;Liability '!N575</f>
        <v>0</v>
      </c>
      <c r="O575" s="547">
        <f>'[8]RCB 3 An3D-Asset &amp;Liability '!O575</f>
        <v>0</v>
      </c>
      <c r="P575" s="545">
        <f>'[8]RCB 3 An3D-Asset &amp;Liability '!P575</f>
        <v>0</v>
      </c>
      <c r="Q575" s="546">
        <f>'[8]RCB 3 An3D-Asset &amp;Liability '!Q575</f>
        <v>0</v>
      </c>
      <c r="R575" s="547">
        <f>'[8]RCB 3 An3D-Asset &amp;Liability '!R575</f>
        <v>0</v>
      </c>
      <c r="S575" s="545">
        <f>'[8]RCB 3 An3D-Asset &amp;Liability '!S575</f>
        <v>0</v>
      </c>
      <c r="T575" s="545">
        <f>'[8]RCB 3 An3D-Asset &amp;Liability '!T575</f>
        <v>0</v>
      </c>
      <c r="U575" s="545">
        <f>'[8]RCB 3 An3D-Asset &amp;Liability '!U575</f>
        <v>0</v>
      </c>
      <c r="V575" s="546">
        <f>'[8]RCB 3 An3D-Asset &amp;Liability '!V575</f>
        <v>0</v>
      </c>
      <c r="W575" s="547">
        <f>'[8]RCB 3 An3D-Asset &amp;Liability '!W575</f>
        <v>0</v>
      </c>
      <c r="X575" s="545">
        <f>'[8]RCB 3 An3D-Asset &amp;Liability '!X575</f>
        <v>0</v>
      </c>
      <c r="Y575" s="546">
        <f>'[8]RCB 3 An3D-Asset &amp;Liability '!Y575</f>
        <v>0</v>
      </c>
      <c r="Z575" s="151"/>
      <c r="AA575" s="169">
        <f>'[8]RCB 3 An3D-Asset &amp;Liability '!AA575</f>
        <v>0</v>
      </c>
      <c r="AB575" s="170">
        <f>'[8]RCB 3 An3D-Asset &amp;Liability '!AB575</f>
        <v>0</v>
      </c>
      <c r="AC575" s="171">
        <f>'[8]RCB 3 An3D-Asset &amp;Liability '!AC575</f>
        <v>0</v>
      </c>
      <c r="AD575" s="169">
        <f>'[8]RCB 3 An3D-Asset &amp;Liability '!AD575</f>
        <v>0</v>
      </c>
      <c r="AE575" s="170">
        <f>'[8]RCB 3 An3D-Asset &amp;Liability '!AE575</f>
        <v>0</v>
      </c>
      <c r="AF575" s="170">
        <f>'[8]RCB 3 An3D-Asset &amp;Liability '!AF575</f>
        <v>0</v>
      </c>
      <c r="AG575" s="169">
        <f>'[8]RCB 3 An3D-Asset &amp;Liability '!AG575</f>
        <v>0</v>
      </c>
      <c r="AH575" s="170">
        <f>'[8]RCB 3 An3D-Asset &amp;Liability '!AH575</f>
        <v>0</v>
      </c>
      <c r="AI575" s="170">
        <f>'[8]RCB 3 An3D-Asset &amp;Liability '!AI575</f>
        <v>0</v>
      </c>
      <c r="AJ575" s="171">
        <f>'[8]RCB 3 An3D-Asset &amp;Liability '!AJ575</f>
        <v>0</v>
      </c>
      <c r="AK575" s="170">
        <f>'[8]RCB 3 An3D-Asset &amp;Liability '!AK575</f>
        <v>0</v>
      </c>
      <c r="AL575" s="170">
        <f>'[8]RCB 3 An3D-Asset &amp;Liability '!AL575</f>
        <v>0</v>
      </c>
      <c r="AM575" s="170">
        <f>'[8]RCB 3 An3D-Asset &amp;Liability '!AM575</f>
        <v>0</v>
      </c>
      <c r="AN575" s="169">
        <f>'[8]RCB 3 An3D-Asset &amp;Liability '!AN575</f>
        <v>0</v>
      </c>
      <c r="AO575" s="170">
        <f>'[8]RCB 3 An3D-Asset &amp;Liability '!AO575</f>
        <v>0</v>
      </c>
      <c r="AP575" s="171">
        <f>'[8]RCB 3 An3D-Asset &amp;Liability '!AP575</f>
        <v>0</v>
      </c>
    </row>
    <row r="576" spans="1:42">
      <c r="A576" s="168">
        <f>'[8]RCB 3 An3D-Asset &amp;Liability '!A576</f>
        <v>0</v>
      </c>
      <c r="B576" s="545">
        <f>'[8]RCB 3 An3D-Asset &amp;Liability '!B576</f>
        <v>0</v>
      </c>
      <c r="C576" s="545">
        <f>'[8]RCB 3 An3D-Asset &amp;Liability '!C576</f>
        <v>0</v>
      </c>
      <c r="D576" s="546">
        <f>'[8]RCB 3 An3D-Asset &amp;Liability '!D576</f>
        <v>0</v>
      </c>
      <c r="E576" s="547">
        <f>'[8]RCB 3 An3D-Asset &amp;Liability '!E576</f>
        <v>0</v>
      </c>
      <c r="F576" s="545">
        <f>'[8]RCB 3 An3D-Asset &amp;Liability '!F576</f>
        <v>0</v>
      </c>
      <c r="G576" s="545">
        <f>'[8]RCB 3 An3D-Asset &amp;Liability '!G576</f>
        <v>0</v>
      </c>
      <c r="H576" s="545">
        <f>'[8]RCB 3 An3D-Asset &amp;Liability '!H576</f>
        <v>0</v>
      </c>
      <c r="I576" s="546">
        <f>'[8]RCB 3 An3D-Asset &amp;Liability '!I576</f>
        <v>0</v>
      </c>
      <c r="J576" s="547">
        <f>'[8]RCB 3 An3D-Asset &amp;Liability '!J576</f>
        <v>0</v>
      </c>
      <c r="K576" s="545">
        <f>'[8]RCB 3 An3D-Asset &amp;Liability '!K576</f>
        <v>0</v>
      </c>
      <c r="L576" s="545">
        <f>'[8]RCB 3 An3D-Asset &amp;Liability '!L576</f>
        <v>0</v>
      </c>
      <c r="M576" s="545">
        <f>'[8]RCB 3 An3D-Asset &amp;Liability '!M576</f>
        <v>0</v>
      </c>
      <c r="N576" s="546">
        <f>'[8]RCB 3 An3D-Asset &amp;Liability '!N576</f>
        <v>0</v>
      </c>
      <c r="O576" s="547">
        <f>'[8]RCB 3 An3D-Asset &amp;Liability '!O576</f>
        <v>0</v>
      </c>
      <c r="P576" s="545">
        <f>'[8]RCB 3 An3D-Asset &amp;Liability '!P576</f>
        <v>0</v>
      </c>
      <c r="Q576" s="546">
        <f>'[8]RCB 3 An3D-Asset &amp;Liability '!Q576</f>
        <v>0</v>
      </c>
      <c r="R576" s="547">
        <f>'[8]RCB 3 An3D-Asset &amp;Liability '!R576</f>
        <v>0</v>
      </c>
      <c r="S576" s="545">
        <f>'[8]RCB 3 An3D-Asset &amp;Liability '!S576</f>
        <v>0</v>
      </c>
      <c r="T576" s="545">
        <f>'[8]RCB 3 An3D-Asset &amp;Liability '!T576</f>
        <v>0</v>
      </c>
      <c r="U576" s="545">
        <f>'[8]RCB 3 An3D-Asset &amp;Liability '!U576</f>
        <v>0</v>
      </c>
      <c r="V576" s="546">
        <f>'[8]RCB 3 An3D-Asset &amp;Liability '!V576</f>
        <v>0</v>
      </c>
      <c r="W576" s="547">
        <f>'[8]RCB 3 An3D-Asset &amp;Liability '!W576</f>
        <v>0</v>
      </c>
      <c r="X576" s="545">
        <f>'[8]RCB 3 An3D-Asset &amp;Liability '!X576</f>
        <v>0</v>
      </c>
      <c r="Y576" s="546">
        <f>'[8]RCB 3 An3D-Asset &amp;Liability '!Y576</f>
        <v>0</v>
      </c>
      <c r="Z576" s="151"/>
      <c r="AA576" s="169">
        <f>'[8]RCB 3 An3D-Asset &amp;Liability '!AA576</f>
        <v>0</v>
      </c>
      <c r="AB576" s="170">
        <f>'[8]RCB 3 An3D-Asset &amp;Liability '!AB576</f>
        <v>0</v>
      </c>
      <c r="AC576" s="171">
        <f>'[8]RCB 3 An3D-Asset &amp;Liability '!AC576</f>
        <v>0</v>
      </c>
      <c r="AD576" s="169">
        <f>'[8]RCB 3 An3D-Asset &amp;Liability '!AD576</f>
        <v>0</v>
      </c>
      <c r="AE576" s="170">
        <f>'[8]RCB 3 An3D-Asset &amp;Liability '!AE576</f>
        <v>0</v>
      </c>
      <c r="AF576" s="170">
        <f>'[8]RCB 3 An3D-Asset &amp;Liability '!AF576</f>
        <v>0</v>
      </c>
      <c r="AG576" s="169">
        <f>'[8]RCB 3 An3D-Asset &amp;Liability '!AG576</f>
        <v>0</v>
      </c>
      <c r="AH576" s="170">
        <f>'[8]RCB 3 An3D-Asset &amp;Liability '!AH576</f>
        <v>0</v>
      </c>
      <c r="AI576" s="170">
        <f>'[8]RCB 3 An3D-Asset &amp;Liability '!AI576</f>
        <v>0</v>
      </c>
      <c r="AJ576" s="171">
        <f>'[8]RCB 3 An3D-Asset &amp;Liability '!AJ576</f>
        <v>0</v>
      </c>
      <c r="AK576" s="170">
        <f>'[8]RCB 3 An3D-Asset &amp;Liability '!AK576</f>
        <v>0</v>
      </c>
      <c r="AL576" s="170">
        <f>'[8]RCB 3 An3D-Asset &amp;Liability '!AL576</f>
        <v>0</v>
      </c>
      <c r="AM576" s="170">
        <f>'[8]RCB 3 An3D-Asset &amp;Liability '!AM576</f>
        <v>0</v>
      </c>
      <c r="AN576" s="169">
        <f>'[8]RCB 3 An3D-Asset &amp;Liability '!AN576</f>
        <v>0</v>
      </c>
      <c r="AO576" s="170">
        <f>'[8]RCB 3 An3D-Asset &amp;Liability '!AO576</f>
        <v>0</v>
      </c>
      <c r="AP576" s="171">
        <f>'[8]RCB 3 An3D-Asset &amp;Liability '!AP576</f>
        <v>0</v>
      </c>
    </row>
    <row r="577" spans="1:42">
      <c r="A577" s="168">
        <f>'[8]RCB 3 An3D-Asset &amp;Liability '!A577</f>
        <v>0</v>
      </c>
      <c r="B577" s="545">
        <f>'[8]RCB 3 An3D-Asset &amp;Liability '!B577</f>
        <v>0</v>
      </c>
      <c r="C577" s="545">
        <f>'[8]RCB 3 An3D-Asset &amp;Liability '!C577</f>
        <v>0</v>
      </c>
      <c r="D577" s="546">
        <f>'[8]RCB 3 An3D-Asset &amp;Liability '!D577</f>
        <v>0</v>
      </c>
      <c r="E577" s="547">
        <f>'[8]RCB 3 An3D-Asset &amp;Liability '!E577</f>
        <v>0</v>
      </c>
      <c r="F577" s="545">
        <f>'[8]RCB 3 An3D-Asset &amp;Liability '!F577</f>
        <v>0</v>
      </c>
      <c r="G577" s="545">
        <f>'[8]RCB 3 An3D-Asset &amp;Liability '!G577</f>
        <v>0</v>
      </c>
      <c r="H577" s="545">
        <f>'[8]RCB 3 An3D-Asset &amp;Liability '!H577</f>
        <v>0</v>
      </c>
      <c r="I577" s="546">
        <f>'[8]RCB 3 An3D-Asset &amp;Liability '!I577</f>
        <v>0</v>
      </c>
      <c r="J577" s="547">
        <f>'[8]RCB 3 An3D-Asset &amp;Liability '!J577</f>
        <v>0</v>
      </c>
      <c r="K577" s="545">
        <f>'[8]RCB 3 An3D-Asset &amp;Liability '!K577</f>
        <v>0</v>
      </c>
      <c r="L577" s="545">
        <f>'[8]RCB 3 An3D-Asset &amp;Liability '!L577</f>
        <v>0</v>
      </c>
      <c r="M577" s="545">
        <f>'[8]RCB 3 An3D-Asset &amp;Liability '!M577</f>
        <v>0</v>
      </c>
      <c r="N577" s="546">
        <f>'[8]RCB 3 An3D-Asset &amp;Liability '!N577</f>
        <v>0</v>
      </c>
      <c r="O577" s="547">
        <f>'[8]RCB 3 An3D-Asset &amp;Liability '!O577</f>
        <v>0</v>
      </c>
      <c r="P577" s="545">
        <f>'[8]RCB 3 An3D-Asset &amp;Liability '!P577</f>
        <v>0</v>
      </c>
      <c r="Q577" s="546">
        <f>'[8]RCB 3 An3D-Asset &amp;Liability '!Q577</f>
        <v>0</v>
      </c>
      <c r="R577" s="547">
        <f>'[8]RCB 3 An3D-Asset &amp;Liability '!R577</f>
        <v>0</v>
      </c>
      <c r="S577" s="545">
        <f>'[8]RCB 3 An3D-Asset &amp;Liability '!S577</f>
        <v>0</v>
      </c>
      <c r="T577" s="545">
        <f>'[8]RCB 3 An3D-Asset &amp;Liability '!T577</f>
        <v>0</v>
      </c>
      <c r="U577" s="545">
        <f>'[8]RCB 3 An3D-Asset &amp;Liability '!U577</f>
        <v>0</v>
      </c>
      <c r="V577" s="546">
        <f>'[8]RCB 3 An3D-Asset &amp;Liability '!V577</f>
        <v>0</v>
      </c>
      <c r="W577" s="547">
        <f>'[8]RCB 3 An3D-Asset &amp;Liability '!W577</f>
        <v>0</v>
      </c>
      <c r="X577" s="545">
        <f>'[8]RCB 3 An3D-Asset &amp;Liability '!X577</f>
        <v>0</v>
      </c>
      <c r="Y577" s="546">
        <f>'[8]RCB 3 An3D-Asset &amp;Liability '!Y577</f>
        <v>0</v>
      </c>
      <c r="Z577" s="151"/>
      <c r="AA577" s="169">
        <f>'[8]RCB 3 An3D-Asset &amp;Liability '!AA577</f>
        <v>0</v>
      </c>
      <c r="AB577" s="170">
        <f>'[8]RCB 3 An3D-Asset &amp;Liability '!AB577</f>
        <v>0</v>
      </c>
      <c r="AC577" s="171">
        <f>'[8]RCB 3 An3D-Asset &amp;Liability '!AC577</f>
        <v>0</v>
      </c>
      <c r="AD577" s="169">
        <f>'[8]RCB 3 An3D-Asset &amp;Liability '!AD577</f>
        <v>0</v>
      </c>
      <c r="AE577" s="170">
        <f>'[8]RCB 3 An3D-Asset &amp;Liability '!AE577</f>
        <v>0</v>
      </c>
      <c r="AF577" s="170">
        <f>'[8]RCB 3 An3D-Asset &amp;Liability '!AF577</f>
        <v>0</v>
      </c>
      <c r="AG577" s="169">
        <f>'[8]RCB 3 An3D-Asset &amp;Liability '!AG577</f>
        <v>0</v>
      </c>
      <c r="AH577" s="170">
        <f>'[8]RCB 3 An3D-Asset &amp;Liability '!AH577</f>
        <v>0</v>
      </c>
      <c r="AI577" s="170">
        <f>'[8]RCB 3 An3D-Asset &amp;Liability '!AI577</f>
        <v>0</v>
      </c>
      <c r="AJ577" s="171">
        <f>'[8]RCB 3 An3D-Asset &amp;Liability '!AJ577</f>
        <v>0</v>
      </c>
      <c r="AK577" s="170">
        <f>'[8]RCB 3 An3D-Asset &amp;Liability '!AK577</f>
        <v>0</v>
      </c>
      <c r="AL577" s="170">
        <f>'[8]RCB 3 An3D-Asset &amp;Liability '!AL577</f>
        <v>0</v>
      </c>
      <c r="AM577" s="170">
        <f>'[8]RCB 3 An3D-Asset &amp;Liability '!AM577</f>
        <v>0</v>
      </c>
      <c r="AN577" s="169">
        <f>'[8]RCB 3 An3D-Asset &amp;Liability '!AN577</f>
        <v>0</v>
      </c>
      <c r="AO577" s="170">
        <f>'[8]RCB 3 An3D-Asset &amp;Liability '!AO577</f>
        <v>0</v>
      </c>
      <c r="AP577" s="171">
        <f>'[8]RCB 3 An3D-Asset &amp;Liability '!AP577</f>
        <v>0</v>
      </c>
    </row>
    <row r="578" spans="1:42">
      <c r="A578" s="168">
        <f>'[8]RCB 3 An3D-Asset &amp;Liability '!A578</f>
        <v>0</v>
      </c>
      <c r="B578" s="545">
        <f>'[8]RCB 3 An3D-Asset &amp;Liability '!B578</f>
        <v>0</v>
      </c>
      <c r="C578" s="545">
        <f>'[8]RCB 3 An3D-Asset &amp;Liability '!C578</f>
        <v>0</v>
      </c>
      <c r="D578" s="546">
        <f>'[8]RCB 3 An3D-Asset &amp;Liability '!D578</f>
        <v>0</v>
      </c>
      <c r="E578" s="547">
        <f>'[8]RCB 3 An3D-Asset &amp;Liability '!E578</f>
        <v>0</v>
      </c>
      <c r="F578" s="545">
        <f>'[8]RCB 3 An3D-Asset &amp;Liability '!F578</f>
        <v>0</v>
      </c>
      <c r="G578" s="545">
        <f>'[8]RCB 3 An3D-Asset &amp;Liability '!G578</f>
        <v>0</v>
      </c>
      <c r="H578" s="545">
        <f>'[8]RCB 3 An3D-Asset &amp;Liability '!H578</f>
        <v>0</v>
      </c>
      <c r="I578" s="546">
        <f>'[8]RCB 3 An3D-Asset &amp;Liability '!I578</f>
        <v>0</v>
      </c>
      <c r="J578" s="547">
        <f>'[8]RCB 3 An3D-Asset &amp;Liability '!J578</f>
        <v>0</v>
      </c>
      <c r="K578" s="545">
        <f>'[8]RCB 3 An3D-Asset &amp;Liability '!K578</f>
        <v>0</v>
      </c>
      <c r="L578" s="545">
        <f>'[8]RCB 3 An3D-Asset &amp;Liability '!L578</f>
        <v>0</v>
      </c>
      <c r="M578" s="545">
        <f>'[8]RCB 3 An3D-Asset &amp;Liability '!M578</f>
        <v>0</v>
      </c>
      <c r="N578" s="546">
        <f>'[8]RCB 3 An3D-Asset &amp;Liability '!N578</f>
        <v>0</v>
      </c>
      <c r="O578" s="547">
        <f>'[8]RCB 3 An3D-Asset &amp;Liability '!O578</f>
        <v>0</v>
      </c>
      <c r="P578" s="545">
        <f>'[8]RCB 3 An3D-Asset &amp;Liability '!P578</f>
        <v>0</v>
      </c>
      <c r="Q578" s="546">
        <f>'[8]RCB 3 An3D-Asset &amp;Liability '!Q578</f>
        <v>0</v>
      </c>
      <c r="R578" s="547">
        <f>'[8]RCB 3 An3D-Asset &amp;Liability '!R578</f>
        <v>0</v>
      </c>
      <c r="S578" s="545">
        <f>'[8]RCB 3 An3D-Asset &amp;Liability '!S578</f>
        <v>0</v>
      </c>
      <c r="T578" s="545">
        <f>'[8]RCB 3 An3D-Asset &amp;Liability '!T578</f>
        <v>0</v>
      </c>
      <c r="U578" s="545">
        <f>'[8]RCB 3 An3D-Asset &amp;Liability '!U578</f>
        <v>0</v>
      </c>
      <c r="V578" s="546">
        <f>'[8]RCB 3 An3D-Asset &amp;Liability '!V578</f>
        <v>0</v>
      </c>
      <c r="W578" s="547">
        <f>'[8]RCB 3 An3D-Asset &amp;Liability '!W578</f>
        <v>0</v>
      </c>
      <c r="X578" s="545">
        <f>'[8]RCB 3 An3D-Asset &amp;Liability '!X578</f>
        <v>0</v>
      </c>
      <c r="Y578" s="546">
        <f>'[8]RCB 3 An3D-Asset &amp;Liability '!Y578</f>
        <v>0</v>
      </c>
      <c r="Z578" s="151"/>
      <c r="AA578" s="169">
        <f>'[8]RCB 3 An3D-Asset &amp;Liability '!AA578</f>
        <v>0</v>
      </c>
      <c r="AB578" s="170">
        <f>'[8]RCB 3 An3D-Asset &amp;Liability '!AB578</f>
        <v>0</v>
      </c>
      <c r="AC578" s="171">
        <f>'[8]RCB 3 An3D-Asset &amp;Liability '!AC578</f>
        <v>0</v>
      </c>
      <c r="AD578" s="169">
        <f>'[8]RCB 3 An3D-Asset &amp;Liability '!AD578</f>
        <v>0</v>
      </c>
      <c r="AE578" s="170">
        <f>'[8]RCB 3 An3D-Asset &amp;Liability '!AE578</f>
        <v>0</v>
      </c>
      <c r="AF578" s="170">
        <f>'[8]RCB 3 An3D-Asset &amp;Liability '!AF578</f>
        <v>0</v>
      </c>
      <c r="AG578" s="169">
        <f>'[8]RCB 3 An3D-Asset &amp;Liability '!AG578</f>
        <v>0</v>
      </c>
      <c r="AH578" s="170">
        <f>'[8]RCB 3 An3D-Asset &amp;Liability '!AH578</f>
        <v>0</v>
      </c>
      <c r="AI578" s="170">
        <f>'[8]RCB 3 An3D-Asset &amp;Liability '!AI578</f>
        <v>0</v>
      </c>
      <c r="AJ578" s="171">
        <f>'[8]RCB 3 An3D-Asset &amp;Liability '!AJ578</f>
        <v>0</v>
      </c>
      <c r="AK578" s="170">
        <f>'[8]RCB 3 An3D-Asset &amp;Liability '!AK578</f>
        <v>0</v>
      </c>
      <c r="AL578" s="170">
        <f>'[8]RCB 3 An3D-Asset &amp;Liability '!AL578</f>
        <v>0</v>
      </c>
      <c r="AM578" s="170">
        <f>'[8]RCB 3 An3D-Asset &amp;Liability '!AM578</f>
        <v>0</v>
      </c>
      <c r="AN578" s="169">
        <f>'[8]RCB 3 An3D-Asset &amp;Liability '!AN578</f>
        <v>0</v>
      </c>
      <c r="AO578" s="170">
        <f>'[8]RCB 3 An3D-Asset &amp;Liability '!AO578</f>
        <v>0</v>
      </c>
      <c r="AP578" s="171">
        <f>'[8]RCB 3 An3D-Asset &amp;Liability '!AP578</f>
        <v>0</v>
      </c>
    </row>
    <row r="579" spans="1:42">
      <c r="A579" s="168">
        <f>'[8]RCB 3 An3D-Asset &amp;Liability '!A579</f>
        <v>0</v>
      </c>
      <c r="B579" s="545">
        <f>'[8]RCB 3 An3D-Asset &amp;Liability '!B579</f>
        <v>0</v>
      </c>
      <c r="C579" s="545">
        <f>'[8]RCB 3 An3D-Asset &amp;Liability '!C579</f>
        <v>0</v>
      </c>
      <c r="D579" s="546">
        <f>'[8]RCB 3 An3D-Asset &amp;Liability '!D579</f>
        <v>0</v>
      </c>
      <c r="E579" s="547">
        <f>'[8]RCB 3 An3D-Asset &amp;Liability '!E579</f>
        <v>0</v>
      </c>
      <c r="F579" s="545">
        <f>'[8]RCB 3 An3D-Asset &amp;Liability '!F579</f>
        <v>0</v>
      </c>
      <c r="G579" s="545">
        <f>'[8]RCB 3 An3D-Asset &amp;Liability '!G579</f>
        <v>0</v>
      </c>
      <c r="H579" s="545">
        <f>'[8]RCB 3 An3D-Asset &amp;Liability '!H579</f>
        <v>0</v>
      </c>
      <c r="I579" s="546">
        <f>'[8]RCB 3 An3D-Asset &amp;Liability '!I579</f>
        <v>0</v>
      </c>
      <c r="J579" s="547">
        <f>'[8]RCB 3 An3D-Asset &amp;Liability '!J579</f>
        <v>0</v>
      </c>
      <c r="K579" s="545">
        <f>'[8]RCB 3 An3D-Asset &amp;Liability '!K579</f>
        <v>0</v>
      </c>
      <c r="L579" s="545">
        <f>'[8]RCB 3 An3D-Asset &amp;Liability '!L579</f>
        <v>0</v>
      </c>
      <c r="M579" s="545">
        <f>'[8]RCB 3 An3D-Asset &amp;Liability '!M579</f>
        <v>0</v>
      </c>
      <c r="N579" s="546">
        <f>'[8]RCB 3 An3D-Asset &amp;Liability '!N579</f>
        <v>0</v>
      </c>
      <c r="O579" s="547">
        <f>'[8]RCB 3 An3D-Asset &amp;Liability '!O579</f>
        <v>0</v>
      </c>
      <c r="P579" s="545">
        <f>'[8]RCB 3 An3D-Asset &amp;Liability '!P579</f>
        <v>0</v>
      </c>
      <c r="Q579" s="546">
        <f>'[8]RCB 3 An3D-Asset &amp;Liability '!Q579</f>
        <v>0</v>
      </c>
      <c r="R579" s="547">
        <f>'[8]RCB 3 An3D-Asset &amp;Liability '!R579</f>
        <v>0</v>
      </c>
      <c r="S579" s="545">
        <f>'[8]RCB 3 An3D-Asset &amp;Liability '!S579</f>
        <v>0</v>
      </c>
      <c r="T579" s="545">
        <f>'[8]RCB 3 An3D-Asset &amp;Liability '!T579</f>
        <v>0</v>
      </c>
      <c r="U579" s="545">
        <f>'[8]RCB 3 An3D-Asset &amp;Liability '!U579</f>
        <v>0</v>
      </c>
      <c r="V579" s="546">
        <f>'[8]RCB 3 An3D-Asset &amp;Liability '!V579</f>
        <v>0</v>
      </c>
      <c r="W579" s="547">
        <f>'[8]RCB 3 An3D-Asset &amp;Liability '!W579</f>
        <v>0</v>
      </c>
      <c r="X579" s="545">
        <f>'[8]RCB 3 An3D-Asset &amp;Liability '!X579</f>
        <v>0</v>
      </c>
      <c r="Y579" s="546">
        <f>'[8]RCB 3 An3D-Asset &amp;Liability '!Y579</f>
        <v>0</v>
      </c>
      <c r="Z579" s="151"/>
      <c r="AA579" s="169">
        <f>'[8]RCB 3 An3D-Asset &amp;Liability '!AA579</f>
        <v>0</v>
      </c>
      <c r="AB579" s="170">
        <f>'[8]RCB 3 An3D-Asset &amp;Liability '!AB579</f>
        <v>0</v>
      </c>
      <c r="AC579" s="171">
        <f>'[8]RCB 3 An3D-Asset &amp;Liability '!AC579</f>
        <v>0</v>
      </c>
      <c r="AD579" s="169">
        <f>'[8]RCB 3 An3D-Asset &amp;Liability '!AD579</f>
        <v>0</v>
      </c>
      <c r="AE579" s="170">
        <f>'[8]RCB 3 An3D-Asset &amp;Liability '!AE579</f>
        <v>0</v>
      </c>
      <c r="AF579" s="170">
        <f>'[8]RCB 3 An3D-Asset &amp;Liability '!AF579</f>
        <v>0</v>
      </c>
      <c r="AG579" s="169">
        <f>'[8]RCB 3 An3D-Asset &amp;Liability '!AG579</f>
        <v>0</v>
      </c>
      <c r="AH579" s="170">
        <f>'[8]RCB 3 An3D-Asset &amp;Liability '!AH579</f>
        <v>0</v>
      </c>
      <c r="AI579" s="170">
        <f>'[8]RCB 3 An3D-Asset &amp;Liability '!AI579</f>
        <v>0</v>
      </c>
      <c r="AJ579" s="171">
        <f>'[8]RCB 3 An3D-Asset &amp;Liability '!AJ579</f>
        <v>0</v>
      </c>
      <c r="AK579" s="170">
        <f>'[8]RCB 3 An3D-Asset &amp;Liability '!AK579</f>
        <v>0</v>
      </c>
      <c r="AL579" s="170">
        <f>'[8]RCB 3 An3D-Asset &amp;Liability '!AL579</f>
        <v>0</v>
      </c>
      <c r="AM579" s="170">
        <f>'[8]RCB 3 An3D-Asset &amp;Liability '!AM579</f>
        <v>0</v>
      </c>
      <c r="AN579" s="169">
        <f>'[8]RCB 3 An3D-Asset &amp;Liability '!AN579</f>
        <v>0</v>
      </c>
      <c r="AO579" s="170">
        <f>'[8]RCB 3 An3D-Asset &amp;Liability '!AO579</f>
        <v>0</v>
      </c>
      <c r="AP579" s="171">
        <f>'[8]RCB 3 An3D-Asset &amp;Liability '!AP579</f>
        <v>0</v>
      </c>
    </row>
    <row r="580" spans="1:42">
      <c r="A580" s="168">
        <f>'[8]RCB 3 An3D-Asset &amp;Liability '!A580</f>
        <v>0</v>
      </c>
      <c r="B580" s="545">
        <f>'[8]RCB 3 An3D-Asset &amp;Liability '!B580</f>
        <v>0</v>
      </c>
      <c r="C580" s="545">
        <f>'[8]RCB 3 An3D-Asset &amp;Liability '!C580</f>
        <v>0</v>
      </c>
      <c r="D580" s="546">
        <f>'[8]RCB 3 An3D-Asset &amp;Liability '!D580</f>
        <v>0</v>
      </c>
      <c r="E580" s="547">
        <f>'[8]RCB 3 An3D-Asset &amp;Liability '!E580</f>
        <v>0</v>
      </c>
      <c r="F580" s="545">
        <f>'[8]RCB 3 An3D-Asset &amp;Liability '!F580</f>
        <v>0</v>
      </c>
      <c r="G580" s="545">
        <f>'[8]RCB 3 An3D-Asset &amp;Liability '!G580</f>
        <v>0</v>
      </c>
      <c r="H580" s="545">
        <f>'[8]RCB 3 An3D-Asset &amp;Liability '!H580</f>
        <v>0</v>
      </c>
      <c r="I580" s="546">
        <f>'[8]RCB 3 An3D-Asset &amp;Liability '!I580</f>
        <v>0</v>
      </c>
      <c r="J580" s="547">
        <f>'[8]RCB 3 An3D-Asset &amp;Liability '!J580</f>
        <v>0</v>
      </c>
      <c r="K580" s="545">
        <f>'[8]RCB 3 An3D-Asset &amp;Liability '!K580</f>
        <v>0</v>
      </c>
      <c r="L580" s="545">
        <f>'[8]RCB 3 An3D-Asset &amp;Liability '!L580</f>
        <v>0</v>
      </c>
      <c r="M580" s="545">
        <f>'[8]RCB 3 An3D-Asset &amp;Liability '!M580</f>
        <v>0</v>
      </c>
      <c r="N580" s="546">
        <f>'[8]RCB 3 An3D-Asset &amp;Liability '!N580</f>
        <v>0</v>
      </c>
      <c r="O580" s="547">
        <f>'[8]RCB 3 An3D-Asset &amp;Liability '!O580</f>
        <v>0</v>
      </c>
      <c r="P580" s="545">
        <f>'[8]RCB 3 An3D-Asset &amp;Liability '!P580</f>
        <v>0</v>
      </c>
      <c r="Q580" s="546">
        <f>'[8]RCB 3 An3D-Asset &amp;Liability '!Q580</f>
        <v>0</v>
      </c>
      <c r="R580" s="547">
        <f>'[8]RCB 3 An3D-Asset &amp;Liability '!R580</f>
        <v>0</v>
      </c>
      <c r="S580" s="545">
        <f>'[8]RCB 3 An3D-Asset &amp;Liability '!S580</f>
        <v>0</v>
      </c>
      <c r="T580" s="545">
        <f>'[8]RCB 3 An3D-Asset &amp;Liability '!T580</f>
        <v>0</v>
      </c>
      <c r="U580" s="545">
        <f>'[8]RCB 3 An3D-Asset &amp;Liability '!U580</f>
        <v>0</v>
      </c>
      <c r="V580" s="546">
        <f>'[8]RCB 3 An3D-Asset &amp;Liability '!V580</f>
        <v>0</v>
      </c>
      <c r="W580" s="547">
        <f>'[8]RCB 3 An3D-Asset &amp;Liability '!W580</f>
        <v>0</v>
      </c>
      <c r="X580" s="545">
        <f>'[8]RCB 3 An3D-Asset &amp;Liability '!X580</f>
        <v>0</v>
      </c>
      <c r="Y580" s="546">
        <f>'[8]RCB 3 An3D-Asset &amp;Liability '!Y580</f>
        <v>0</v>
      </c>
      <c r="Z580" s="151"/>
      <c r="AA580" s="169">
        <f>'[8]RCB 3 An3D-Asset &amp;Liability '!AA580</f>
        <v>0</v>
      </c>
      <c r="AB580" s="170">
        <f>'[8]RCB 3 An3D-Asset &amp;Liability '!AB580</f>
        <v>0</v>
      </c>
      <c r="AC580" s="171">
        <f>'[8]RCB 3 An3D-Asset &amp;Liability '!AC580</f>
        <v>0</v>
      </c>
      <c r="AD580" s="169">
        <f>'[8]RCB 3 An3D-Asset &amp;Liability '!AD580</f>
        <v>0</v>
      </c>
      <c r="AE580" s="170">
        <f>'[8]RCB 3 An3D-Asset &amp;Liability '!AE580</f>
        <v>0</v>
      </c>
      <c r="AF580" s="170">
        <f>'[8]RCB 3 An3D-Asset &amp;Liability '!AF580</f>
        <v>0</v>
      </c>
      <c r="AG580" s="169">
        <f>'[8]RCB 3 An3D-Asset &amp;Liability '!AG580</f>
        <v>0</v>
      </c>
      <c r="AH580" s="170">
        <f>'[8]RCB 3 An3D-Asset &amp;Liability '!AH580</f>
        <v>0</v>
      </c>
      <c r="AI580" s="170">
        <f>'[8]RCB 3 An3D-Asset &amp;Liability '!AI580</f>
        <v>0</v>
      </c>
      <c r="AJ580" s="171">
        <f>'[8]RCB 3 An3D-Asset &amp;Liability '!AJ580</f>
        <v>0</v>
      </c>
      <c r="AK580" s="170">
        <f>'[8]RCB 3 An3D-Asset &amp;Liability '!AK580</f>
        <v>0</v>
      </c>
      <c r="AL580" s="170">
        <f>'[8]RCB 3 An3D-Asset &amp;Liability '!AL580</f>
        <v>0</v>
      </c>
      <c r="AM580" s="170">
        <f>'[8]RCB 3 An3D-Asset &amp;Liability '!AM580</f>
        <v>0</v>
      </c>
      <c r="AN580" s="169">
        <f>'[8]RCB 3 An3D-Asset &amp;Liability '!AN580</f>
        <v>0</v>
      </c>
      <c r="AO580" s="170">
        <f>'[8]RCB 3 An3D-Asset &amp;Liability '!AO580</f>
        <v>0</v>
      </c>
      <c r="AP580" s="171">
        <f>'[8]RCB 3 An3D-Asset &amp;Liability '!AP580</f>
        <v>0</v>
      </c>
    </row>
    <row r="581" spans="1:42">
      <c r="A581" s="168">
        <f>'[8]RCB 3 An3D-Asset &amp;Liability '!A581</f>
        <v>0</v>
      </c>
      <c r="B581" s="545">
        <f>'[8]RCB 3 An3D-Asset &amp;Liability '!B581</f>
        <v>0</v>
      </c>
      <c r="C581" s="545">
        <f>'[8]RCB 3 An3D-Asset &amp;Liability '!C581</f>
        <v>0</v>
      </c>
      <c r="D581" s="546">
        <f>'[8]RCB 3 An3D-Asset &amp;Liability '!D581</f>
        <v>0</v>
      </c>
      <c r="E581" s="547">
        <f>'[8]RCB 3 An3D-Asset &amp;Liability '!E581</f>
        <v>0</v>
      </c>
      <c r="F581" s="545">
        <f>'[8]RCB 3 An3D-Asset &amp;Liability '!F581</f>
        <v>0</v>
      </c>
      <c r="G581" s="545">
        <f>'[8]RCB 3 An3D-Asset &amp;Liability '!G581</f>
        <v>0</v>
      </c>
      <c r="H581" s="545">
        <f>'[8]RCB 3 An3D-Asset &amp;Liability '!H581</f>
        <v>0</v>
      </c>
      <c r="I581" s="546">
        <f>'[8]RCB 3 An3D-Asset &amp;Liability '!I581</f>
        <v>0</v>
      </c>
      <c r="J581" s="547">
        <f>'[8]RCB 3 An3D-Asset &amp;Liability '!J581</f>
        <v>0</v>
      </c>
      <c r="K581" s="545">
        <f>'[8]RCB 3 An3D-Asset &amp;Liability '!K581</f>
        <v>0</v>
      </c>
      <c r="L581" s="545">
        <f>'[8]RCB 3 An3D-Asset &amp;Liability '!L581</f>
        <v>0</v>
      </c>
      <c r="M581" s="545">
        <f>'[8]RCB 3 An3D-Asset &amp;Liability '!M581</f>
        <v>0</v>
      </c>
      <c r="N581" s="546">
        <f>'[8]RCB 3 An3D-Asset &amp;Liability '!N581</f>
        <v>0</v>
      </c>
      <c r="O581" s="547">
        <f>'[8]RCB 3 An3D-Asset &amp;Liability '!O581</f>
        <v>0</v>
      </c>
      <c r="P581" s="545">
        <f>'[8]RCB 3 An3D-Asset &amp;Liability '!P581</f>
        <v>0</v>
      </c>
      <c r="Q581" s="546">
        <f>'[8]RCB 3 An3D-Asset &amp;Liability '!Q581</f>
        <v>0</v>
      </c>
      <c r="R581" s="547">
        <f>'[8]RCB 3 An3D-Asset &amp;Liability '!R581</f>
        <v>0</v>
      </c>
      <c r="S581" s="545">
        <f>'[8]RCB 3 An3D-Asset &amp;Liability '!S581</f>
        <v>0</v>
      </c>
      <c r="T581" s="545">
        <f>'[8]RCB 3 An3D-Asset &amp;Liability '!T581</f>
        <v>0</v>
      </c>
      <c r="U581" s="545">
        <f>'[8]RCB 3 An3D-Asset &amp;Liability '!U581</f>
        <v>0</v>
      </c>
      <c r="V581" s="546">
        <f>'[8]RCB 3 An3D-Asset &amp;Liability '!V581</f>
        <v>0</v>
      </c>
      <c r="W581" s="547">
        <f>'[8]RCB 3 An3D-Asset &amp;Liability '!W581</f>
        <v>0</v>
      </c>
      <c r="X581" s="545">
        <f>'[8]RCB 3 An3D-Asset &amp;Liability '!X581</f>
        <v>0</v>
      </c>
      <c r="Y581" s="546">
        <f>'[8]RCB 3 An3D-Asset &amp;Liability '!Y581</f>
        <v>0</v>
      </c>
      <c r="Z581" s="151"/>
      <c r="AA581" s="169">
        <f>'[8]RCB 3 An3D-Asset &amp;Liability '!AA581</f>
        <v>0</v>
      </c>
      <c r="AB581" s="170">
        <f>'[8]RCB 3 An3D-Asset &amp;Liability '!AB581</f>
        <v>0</v>
      </c>
      <c r="AC581" s="171">
        <f>'[8]RCB 3 An3D-Asset &amp;Liability '!AC581</f>
        <v>0</v>
      </c>
      <c r="AD581" s="169">
        <f>'[8]RCB 3 An3D-Asset &amp;Liability '!AD581</f>
        <v>0</v>
      </c>
      <c r="AE581" s="170">
        <f>'[8]RCB 3 An3D-Asset &amp;Liability '!AE581</f>
        <v>0</v>
      </c>
      <c r="AF581" s="170">
        <f>'[8]RCB 3 An3D-Asset &amp;Liability '!AF581</f>
        <v>0</v>
      </c>
      <c r="AG581" s="169">
        <f>'[8]RCB 3 An3D-Asset &amp;Liability '!AG581</f>
        <v>0</v>
      </c>
      <c r="AH581" s="170">
        <f>'[8]RCB 3 An3D-Asset &amp;Liability '!AH581</f>
        <v>0</v>
      </c>
      <c r="AI581" s="170">
        <f>'[8]RCB 3 An3D-Asset &amp;Liability '!AI581</f>
        <v>0</v>
      </c>
      <c r="AJ581" s="171">
        <f>'[8]RCB 3 An3D-Asset &amp;Liability '!AJ581</f>
        <v>0</v>
      </c>
      <c r="AK581" s="170">
        <f>'[8]RCB 3 An3D-Asset &amp;Liability '!AK581</f>
        <v>0</v>
      </c>
      <c r="AL581" s="170">
        <f>'[8]RCB 3 An3D-Asset &amp;Liability '!AL581</f>
        <v>0</v>
      </c>
      <c r="AM581" s="170">
        <f>'[8]RCB 3 An3D-Asset &amp;Liability '!AM581</f>
        <v>0</v>
      </c>
      <c r="AN581" s="169">
        <f>'[8]RCB 3 An3D-Asset &amp;Liability '!AN581</f>
        <v>0</v>
      </c>
      <c r="AO581" s="170">
        <f>'[8]RCB 3 An3D-Asset &amp;Liability '!AO581</f>
        <v>0</v>
      </c>
      <c r="AP581" s="171">
        <f>'[8]RCB 3 An3D-Asset &amp;Liability '!AP581</f>
        <v>0</v>
      </c>
    </row>
    <row r="582" spans="1:42">
      <c r="A582" s="168">
        <f>'[8]RCB 3 An3D-Asset &amp;Liability '!A582</f>
        <v>0</v>
      </c>
      <c r="B582" s="545">
        <f>'[8]RCB 3 An3D-Asset &amp;Liability '!B582</f>
        <v>0</v>
      </c>
      <c r="C582" s="545">
        <f>'[8]RCB 3 An3D-Asset &amp;Liability '!C582</f>
        <v>0</v>
      </c>
      <c r="D582" s="546">
        <f>'[8]RCB 3 An3D-Asset &amp;Liability '!D582</f>
        <v>0</v>
      </c>
      <c r="E582" s="547">
        <f>'[8]RCB 3 An3D-Asset &amp;Liability '!E582</f>
        <v>0</v>
      </c>
      <c r="F582" s="545">
        <f>'[8]RCB 3 An3D-Asset &amp;Liability '!F582</f>
        <v>0</v>
      </c>
      <c r="G582" s="545">
        <f>'[8]RCB 3 An3D-Asset &amp;Liability '!G582</f>
        <v>0</v>
      </c>
      <c r="H582" s="545">
        <f>'[8]RCB 3 An3D-Asset &amp;Liability '!H582</f>
        <v>0</v>
      </c>
      <c r="I582" s="546">
        <f>'[8]RCB 3 An3D-Asset &amp;Liability '!I582</f>
        <v>0</v>
      </c>
      <c r="J582" s="547">
        <f>'[8]RCB 3 An3D-Asset &amp;Liability '!J582</f>
        <v>0</v>
      </c>
      <c r="K582" s="545">
        <f>'[8]RCB 3 An3D-Asset &amp;Liability '!K582</f>
        <v>0</v>
      </c>
      <c r="L582" s="545">
        <f>'[8]RCB 3 An3D-Asset &amp;Liability '!L582</f>
        <v>0</v>
      </c>
      <c r="M582" s="545">
        <f>'[8]RCB 3 An3D-Asset &amp;Liability '!M582</f>
        <v>0</v>
      </c>
      <c r="N582" s="546">
        <f>'[8]RCB 3 An3D-Asset &amp;Liability '!N582</f>
        <v>0</v>
      </c>
      <c r="O582" s="547">
        <f>'[8]RCB 3 An3D-Asset &amp;Liability '!O582</f>
        <v>0</v>
      </c>
      <c r="P582" s="545">
        <f>'[8]RCB 3 An3D-Asset &amp;Liability '!P582</f>
        <v>0</v>
      </c>
      <c r="Q582" s="546">
        <f>'[8]RCB 3 An3D-Asset &amp;Liability '!Q582</f>
        <v>0</v>
      </c>
      <c r="R582" s="547">
        <f>'[8]RCB 3 An3D-Asset &amp;Liability '!R582</f>
        <v>0</v>
      </c>
      <c r="S582" s="545">
        <f>'[8]RCB 3 An3D-Asset &amp;Liability '!S582</f>
        <v>0</v>
      </c>
      <c r="T582" s="545">
        <f>'[8]RCB 3 An3D-Asset &amp;Liability '!T582</f>
        <v>0</v>
      </c>
      <c r="U582" s="545">
        <f>'[8]RCB 3 An3D-Asset &amp;Liability '!U582</f>
        <v>0</v>
      </c>
      <c r="V582" s="546">
        <f>'[8]RCB 3 An3D-Asset &amp;Liability '!V582</f>
        <v>0</v>
      </c>
      <c r="W582" s="547">
        <f>'[8]RCB 3 An3D-Asset &amp;Liability '!W582</f>
        <v>0</v>
      </c>
      <c r="X582" s="545">
        <f>'[8]RCB 3 An3D-Asset &amp;Liability '!X582</f>
        <v>0</v>
      </c>
      <c r="Y582" s="546">
        <f>'[8]RCB 3 An3D-Asset &amp;Liability '!Y582</f>
        <v>0</v>
      </c>
      <c r="Z582" s="151"/>
      <c r="AA582" s="169">
        <f>'[8]RCB 3 An3D-Asset &amp;Liability '!AA582</f>
        <v>0</v>
      </c>
      <c r="AB582" s="170">
        <f>'[8]RCB 3 An3D-Asset &amp;Liability '!AB582</f>
        <v>0</v>
      </c>
      <c r="AC582" s="171">
        <f>'[8]RCB 3 An3D-Asset &amp;Liability '!AC582</f>
        <v>0</v>
      </c>
      <c r="AD582" s="169">
        <f>'[8]RCB 3 An3D-Asset &amp;Liability '!AD582</f>
        <v>0</v>
      </c>
      <c r="AE582" s="170">
        <f>'[8]RCB 3 An3D-Asset &amp;Liability '!AE582</f>
        <v>0</v>
      </c>
      <c r="AF582" s="170">
        <f>'[8]RCB 3 An3D-Asset &amp;Liability '!AF582</f>
        <v>0</v>
      </c>
      <c r="AG582" s="169">
        <f>'[8]RCB 3 An3D-Asset &amp;Liability '!AG582</f>
        <v>0</v>
      </c>
      <c r="AH582" s="170">
        <f>'[8]RCB 3 An3D-Asset &amp;Liability '!AH582</f>
        <v>0</v>
      </c>
      <c r="AI582" s="170">
        <f>'[8]RCB 3 An3D-Asset &amp;Liability '!AI582</f>
        <v>0</v>
      </c>
      <c r="AJ582" s="171">
        <f>'[8]RCB 3 An3D-Asset &amp;Liability '!AJ582</f>
        <v>0</v>
      </c>
      <c r="AK582" s="170">
        <f>'[8]RCB 3 An3D-Asset &amp;Liability '!AK582</f>
        <v>0</v>
      </c>
      <c r="AL582" s="170">
        <f>'[8]RCB 3 An3D-Asset &amp;Liability '!AL582</f>
        <v>0</v>
      </c>
      <c r="AM582" s="170">
        <f>'[8]RCB 3 An3D-Asset &amp;Liability '!AM582</f>
        <v>0</v>
      </c>
      <c r="AN582" s="169">
        <f>'[8]RCB 3 An3D-Asset &amp;Liability '!AN582</f>
        <v>0</v>
      </c>
      <c r="AO582" s="170">
        <f>'[8]RCB 3 An3D-Asset &amp;Liability '!AO582</f>
        <v>0</v>
      </c>
      <c r="AP582" s="171">
        <f>'[8]RCB 3 An3D-Asset &amp;Liability '!AP582</f>
        <v>0</v>
      </c>
    </row>
    <row r="583" spans="1:42">
      <c r="A583" s="168">
        <f>'[8]RCB 3 An3D-Asset &amp;Liability '!A583</f>
        <v>0</v>
      </c>
      <c r="B583" s="545">
        <f>'[8]RCB 3 An3D-Asset &amp;Liability '!B583</f>
        <v>0</v>
      </c>
      <c r="C583" s="545">
        <f>'[8]RCB 3 An3D-Asset &amp;Liability '!C583</f>
        <v>0</v>
      </c>
      <c r="D583" s="546">
        <f>'[8]RCB 3 An3D-Asset &amp;Liability '!D583</f>
        <v>0</v>
      </c>
      <c r="E583" s="547">
        <f>'[8]RCB 3 An3D-Asset &amp;Liability '!E583</f>
        <v>0</v>
      </c>
      <c r="F583" s="545">
        <f>'[8]RCB 3 An3D-Asset &amp;Liability '!F583</f>
        <v>0</v>
      </c>
      <c r="G583" s="545">
        <f>'[8]RCB 3 An3D-Asset &amp;Liability '!G583</f>
        <v>0</v>
      </c>
      <c r="H583" s="545">
        <f>'[8]RCB 3 An3D-Asset &amp;Liability '!H583</f>
        <v>0</v>
      </c>
      <c r="I583" s="546">
        <f>'[8]RCB 3 An3D-Asset &amp;Liability '!I583</f>
        <v>0</v>
      </c>
      <c r="J583" s="547">
        <f>'[8]RCB 3 An3D-Asset &amp;Liability '!J583</f>
        <v>0</v>
      </c>
      <c r="K583" s="545">
        <f>'[8]RCB 3 An3D-Asset &amp;Liability '!K583</f>
        <v>0</v>
      </c>
      <c r="L583" s="545">
        <f>'[8]RCB 3 An3D-Asset &amp;Liability '!L583</f>
        <v>0</v>
      </c>
      <c r="M583" s="545">
        <f>'[8]RCB 3 An3D-Asset &amp;Liability '!M583</f>
        <v>0</v>
      </c>
      <c r="N583" s="546">
        <f>'[8]RCB 3 An3D-Asset &amp;Liability '!N583</f>
        <v>0</v>
      </c>
      <c r="O583" s="547">
        <f>'[8]RCB 3 An3D-Asset &amp;Liability '!O583</f>
        <v>0</v>
      </c>
      <c r="P583" s="545">
        <f>'[8]RCB 3 An3D-Asset &amp;Liability '!P583</f>
        <v>0</v>
      </c>
      <c r="Q583" s="546">
        <f>'[8]RCB 3 An3D-Asset &amp;Liability '!Q583</f>
        <v>0</v>
      </c>
      <c r="R583" s="547">
        <f>'[8]RCB 3 An3D-Asset &amp;Liability '!R583</f>
        <v>0</v>
      </c>
      <c r="S583" s="545">
        <f>'[8]RCB 3 An3D-Asset &amp;Liability '!S583</f>
        <v>0</v>
      </c>
      <c r="T583" s="545">
        <f>'[8]RCB 3 An3D-Asset &amp;Liability '!T583</f>
        <v>0</v>
      </c>
      <c r="U583" s="545">
        <f>'[8]RCB 3 An3D-Asset &amp;Liability '!U583</f>
        <v>0</v>
      </c>
      <c r="V583" s="546">
        <f>'[8]RCB 3 An3D-Asset &amp;Liability '!V583</f>
        <v>0</v>
      </c>
      <c r="W583" s="547">
        <f>'[8]RCB 3 An3D-Asset &amp;Liability '!W583</f>
        <v>0</v>
      </c>
      <c r="X583" s="545">
        <f>'[8]RCB 3 An3D-Asset &amp;Liability '!X583</f>
        <v>0</v>
      </c>
      <c r="Y583" s="546">
        <f>'[8]RCB 3 An3D-Asset &amp;Liability '!Y583</f>
        <v>0</v>
      </c>
      <c r="Z583" s="151"/>
      <c r="AA583" s="169">
        <f>'[8]RCB 3 An3D-Asset &amp;Liability '!AA583</f>
        <v>0</v>
      </c>
      <c r="AB583" s="170">
        <f>'[8]RCB 3 An3D-Asset &amp;Liability '!AB583</f>
        <v>0</v>
      </c>
      <c r="AC583" s="171">
        <f>'[8]RCB 3 An3D-Asset &amp;Liability '!AC583</f>
        <v>0</v>
      </c>
      <c r="AD583" s="169">
        <f>'[8]RCB 3 An3D-Asset &amp;Liability '!AD583</f>
        <v>0</v>
      </c>
      <c r="AE583" s="170">
        <f>'[8]RCB 3 An3D-Asset &amp;Liability '!AE583</f>
        <v>0</v>
      </c>
      <c r="AF583" s="170">
        <f>'[8]RCB 3 An3D-Asset &amp;Liability '!AF583</f>
        <v>0</v>
      </c>
      <c r="AG583" s="169">
        <f>'[8]RCB 3 An3D-Asset &amp;Liability '!AG583</f>
        <v>0</v>
      </c>
      <c r="AH583" s="170">
        <f>'[8]RCB 3 An3D-Asset &amp;Liability '!AH583</f>
        <v>0</v>
      </c>
      <c r="AI583" s="170">
        <f>'[8]RCB 3 An3D-Asset &amp;Liability '!AI583</f>
        <v>0</v>
      </c>
      <c r="AJ583" s="171">
        <f>'[8]RCB 3 An3D-Asset &amp;Liability '!AJ583</f>
        <v>0</v>
      </c>
      <c r="AK583" s="170">
        <f>'[8]RCB 3 An3D-Asset &amp;Liability '!AK583</f>
        <v>0</v>
      </c>
      <c r="AL583" s="170">
        <f>'[8]RCB 3 An3D-Asset &amp;Liability '!AL583</f>
        <v>0</v>
      </c>
      <c r="AM583" s="170">
        <f>'[8]RCB 3 An3D-Asset &amp;Liability '!AM583</f>
        <v>0</v>
      </c>
      <c r="AN583" s="169">
        <f>'[8]RCB 3 An3D-Asset &amp;Liability '!AN583</f>
        <v>0</v>
      </c>
      <c r="AO583" s="170">
        <f>'[8]RCB 3 An3D-Asset &amp;Liability '!AO583</f>
        <v>0</v>
      </c>
      <c r="AP583" s="171">
        <f>'[8]RCB 3 An3D-Asset &amp;Liability '!AP583</f>
        <v>0</v>
      </c>
    </row>
    <row r="584" spans="1:42">
      <c r="A584" s="168">
        <f>'[8]RCB 3 An3D-Asset &amp;Liability '!A584</f>
        <v>0</v>
      </c>
      <c r="B584" s="545">
        <f>'[8]RCB 3 An3D-Asset &amp;Liability '!B584</f>
        <v>0</v>
      </c>
      <c r="C584" s="545">
        <f>'[8]RCB 3 An3D-Asset &amp;Liability '!C584</f>
        <v>0</v>
      </c>
      <c r="D584" s="546">
        <f>'[8]RCB 3 An3D-Asset &amp;Liability '!D584</f>
        <v>0</v>
      </c>
      <c r="E584" s="547">
        <f>'[8]RCB 3 An3D-Asset &amp;Liability '!E584</f>
        <v>0</v>
      </c>
      <c r="F584" s="545">
        <f>'[8]RCB 3 An3D-Asset &amp;Liability '!F584</f>
        <v>0</v>
      </c>
      <c r="G584" s="545">
        <f>'[8]RCB 3 An3D-Asset &amp;Liability '!G584</f>
        <v>0</v>
      </c>
      <c r="H584" s="545">
        <f>'[8]RCB 3 An3D-Asset &amp;Liability '!H584</f>
        <v>0</v>
      </c>
      <c r="I584" s="546">
        <f>'[8]RCB 3 An3D-Asset &amp;Liability '!I584</f>
        <v>0</v>
      </c>
      <c r="J584" s="547">
        <f>'[8]RCB 3 An3D-Asset &amp;Liability '!J584</f>
        <v>0</v>
      </c>
      <c r="K584" s="545">
        <f>'[8]RCB 3 An3D-Asset &amp;Liability '!K584</f>
        <v>0</v>
      </c>
      <c r="L584" s="545">
        <f>'[8]RCB 3 An3D-Asset &amp;Liability '!L584</f>
        <v>0</v>
      </c>
      <c r="M584" s="545">
        <f>'[8]RCB 3 An3D-Asset &amp;Liability '!M584</f>
        <v>0</v>
      </c>
      <c r="N584" s="546">
        <f>'[8]RCB 3 An3D-Asset &amp;Liability '!N584</f>
        <v>0</v>
      </c>
      <c r="O584" s="547">
        <f>'[8]RCB 3 An3D-Asset &amp;Liability '!O584</f>
        <v>0</v>
      </c>
      <c r="P584" s="545">
        <f>'[8]RCB 3 An3D-Asset &amp;Liability '!P584</f>
        <v>0</v>
      </c>
      <c r="Q584" s="546">
        <f>'[8]RCB 3 An3D-Asset &amp;Liability '!Q584</f>
        <v>0</v>
      </c>
      <c r="R584" s="547">
        <f>'[8]RCB 3 An3D-Asset &amp;Liability '!R584</f>
        <v>0</v>
      </c>
      <c r="S584" s="545">
        <f>'[8]RCB 3 An3D-Asset &amp;Liability '!S584</f>
        <v>0</v>
      </c>
      <c r="T584" s="545">
        <f>'[8]RCB 3 An3D-Asset &amp;Liability '!T584</f>
        <v>0</v>
      </c>
      <c r="U584" s="545">
        <f>'[8]RCB 3 An3D-Asset &amp;Liability '!U584</f>
        <v>0</v>
      </c>
      <c r="V584" s="546">
        <f>'[8]RCB 3 An3D-Asset &amp;Liability '!V584</f>
        <v>0</v>
      </c>
      <c r="W584" s="547">
        <f>'[8]RCB 3 An3D-Asset &amp;Liability '!W584</f>
        <v>0</v>
      </c>
      <c r="X584" s="545">
        <f>'[8]RCB 3 An3D-Asset &amp;Liability '!X584</f>
        <v>0</v>
      </c>
      <c r="Y584" s="546">
        <f>'[8]RCB 3 An3D-Asset &amp;Liability '!Y584</f>
        <v>0</v>
      </c>
      <c r="Z584" s="151"/>
      <c r="AA584" s="169">
        <f>'[8]RCB 3 An3D-Asset &amp;Liability '!AA584</f>
        <v>0</v>
      </c>
      <c r="AB584" s="170">
        <f>'[8]RCB 3 An3D-Asset &amp;Liability '!AB584</f>
        <v>0</v>
      </c>
      <c r="AC584" s="171">
        <f>'[8]RCB 3 An3D-Asset &amp;Liability '!AC584</f>
        <v>0</v>
      </c>
      <c r="AD584" s="169">
        <f>'[8]RCB 3 An3D-Asset &amp;Liability '!AD584</f>
        <v>0</v>
      </c>
      <c r="AE584" s="170">
        <f>'[8]RCB 3 An3D-Asset &amp;Liability '!AE584</f>
        <v>0</v>
      </c>
      <c r="AF584" s="170">
        <f>'[8]RCB 3 An3D-Asset &amp;Liability '!AF584</f>
        <v>0</v>
      </c>
      <c r="AG584" s="169">
        <f>'[8]RCB 3 An3D-Asset &amp;Liability '!AG584</f>
        <v>0</v>
      </c>
      <c r="AH584" s="170">
        <f>'[8]RCB 3 An3D-Asset &amp;Liability '!AH584</f>
        <v>0</v>
      </c>
      <c r="AI584" s="170">
        <f>'[8]RCB 3 An3D-Asset &amp;Liability '!AI584</f>
        <v>0</v>
      </c>
      <c r="AJ584" s="171">
        <f>'[8]RCB 3 An3D-Asset &amp;Liability '!AJ584</f>
        <v>0</v>
      </c>
      <c r="AK584" s="170">
        <f>'[8]RCB 3 An3D-Asset &amp;Liability '!AK584</f>
        <v>0</v>
      </c>
      <c r="AL584" s="170">
        <f>'[8]RCB 3 An3D-Asset &amp;Liability '!AL584</f>
        <v>0</v>
      </c>
      <c r="AM584" s="170">
        <f>'[8]RCB 3 An3D-Asset &amp;Liability '!AM584</f>
        <v>0</v>
      </c>
      <c r="AN584" s="169">
        <f>'[8]RCB 3 An3D-Asset &amp;Liability '!AN584</f>
        <v>0</v>
      </c>
      <c r="AO584" s="170">
        <f>'[8]RCB 3 An3D-Asset &amp;Liability '!AO584</f>
        <v>0</v>
      </c>
      <c r="AP584" s="171">
        <f>'[8]RCB 3 An3D-Asset &amp;Liability '!AP584</f>
        <v>0</v>
      </c>
    </row>
    <row r="585" spans="1:42">
      <c r="A585" s="168">
        <f>'[8]RCB 3 An3D-Asset &amp;Liability '!A585</f>
        <v>0</v>
      </c>
      <c r="B585" s="545">
        <f>'[8]RCB 3 An3D-Asset &amp;Liability '!B585</f>
        <v>0</v>
      </c>
      <c r="C585" s="545">
        <f>'[8]RCB 3 An3D-Asset &amp;Liability '!C585</f>
        <v>0</v>
      </c>
      <c r="D585" s="546">
        <f>'[8]RCB 3 An3D-Asset &amp;Liability '!D585</f>
        <v>0</v>
      </c>
      <c r="E585" s="547">
        <f>'[8]RCB 3 An3D-Asset &amp;Liability '!E585</f>
        <v>0</v>
      </c>
      <c r="F585" s="545">
        <f>'[8]RCB 3 An3D-Asset &amp;Liability '!F585</f>
        <v>0</v>
      </c>
      <c r="G585" s="545">
        <f>'[8]RCB 3 An3D-Asset &amp;Liability '!G585</f>
        <v>0</v>
      </c>
      <c r="H585" s="545">
        <f>'[8]RCB 3 An3D-Asset &amp;Liability '!H585</f>
        <v>0</v>
      </c>
      <c r="I585" s="546">
        <f>'[8]RCB 3 An3D-Asset &amp;Liability '!I585</f>
        <v>0</v>
      </c>
      <c r="J585" s="547">
        <f>'[8]RCB 3 An3D-Asset &amp;Liability '!J585</f>
        <v>0</v>
      </c>
      <c r="K585" s="545">
        <f>'[8]RCB 3 An3D-Asset &amp;Liability '!K585</f>
        <v>0</v>
      </c>
      <c r="L585" s="545">
        <f>'[8]RCB 3 An3D-Asset &amp;Liability '!L585</f>
        <v>0</v>
      </c>
      <c r="M585" s="545">
        <f>'[8]RCB 3 An3D-Asset &amp;Liability '!M585</f>
        <v>0</v>
      </c>
      <c r="N585" s="546">
        <f>'[8]RCB 3 An3D-Asset &amp;Liability '!N585</f>
        <v>0</v>
      </c>
      <c r="O585" s="547">
        <f>'[8]RCB 3 An3D-Asset &amp;Liability '!O585</f>
        <v>0</v>
      </c>
      <c r="P585" s="545">
        <f>'[8]RCB 3 An3D-Asset &amp;Liability '!P585</f>
        <v>0</v>
      </c>
      <c r="Q585" s="546">
        <f>'[8]RCB 3 An3D-Asset &amp;Liability '!Q585</f>
        <v>0</v>
      </c>
      <c r="R585" s="547">
        <f>'[8]RCB 3 An3D-Asset &amp;Liability '!R585</f>
        <v>0</v>
      </c>
      <c r="S585" s="545">
        <f>'[8]RCB 3 An3D-Asset &amp;Liability '!S585</f>
        <v>0</v>
      </c>
      <c r="T585" s="545">
        <f>'[8]RCB 3 An3D-Asset &amp;Liability '!T585</f>
        <v>0</v>
      </c>
      <c r="U585" s="545">
        <f>'[8]RCB 3 An3D-Asset &amp;Liability '!U585</f>
        <v>0</v>
      </c>
      <c r="V585" s="546">
        <f>'[8]RCB 3 An3D-Asset &amp;Liability '!V585</f>
        <v>0</v>
      </c>
      <c r="W585" s="547">
        <f>'[8]RCB 3 An3D-Asset &amp;Liability '!W585</f>
        <v>0</v>
      </c>
      <c r="X585" s="545">
        <f>'[8]RCB 3 An3D-Asset &amp;Liability '!X585</f>
        <v>0</v>
      </c>
      <c r="Y585" s="546">
        <f>'[8]RCB 3 An3D-Asset &amp;Liability '!Y585</f>
        <v>0</v>
      </c>
      <c r="Z585" s="151"/>
      <c r="AA585" s="169">
        <f>'[8]RCB 3 An3D-Asset &amp;Liability '!AA585</f>
        <v>0</v>
      </c>
      <c r="AB585" s="170">
        <f>'[8]RCB 3 An3D-Asset &amp;Liability '!AB585</f>
        <v>0</v>
      </c>
      <c r="AC585" s="171">
        <f>'[8]RCB 3 An3D-Asset &amp;Liability '!AC585</f>
        <v>0</v>
      </c>
      <c r="AD585" s="169">
        <f>'[8]RCB 3 An3D-Asset &amp;Liability '!AD585</f>
        <v>0</v>
      </c>
      <c r="AE585" s="170">
        <f>'[8]RCB 3 An3D-Asset &amp;Liability '!AE585</f>
        <v>0</v>
      </c>
      <c r="AF585" s="170">
        <f>'[8]RCB 3 An3D-Asset &amp;Liability '!AF585</f>
        <v>0</v>
      </c>
      <c r="AG585" s="169">
        <f>'[8]RCB 3 An3D-Asset &amp;Liability '!AG585</f>
        <v>0</v>
      </c>
      <c r="AH585" s="170">
        <f>'[8]RCB 3 An3D-Asset &amp;Liability '!AH585</f>
        <v>0</v>
      </c>
      <c r="AI585" s="170">
        <f>'[8]RCB 3 An3D-Asset &amp;Liability '!AI585</f>
        <v>0</v>
      </c>
      <c r="AJ585" s="171">
        <f>'[8]RCB 3 An3D-Asset &amp;Liability '!AJ585</f>
        <v>0</v>
      </c>
      <c r="AK585" s="170">
        <f>'[8]RCB 3 An3D-Asset &amp;Liability '!AK585</f>
        <v>0</v>
      </c>
      <c r="AL585" s="170">
        <f>'[8]RCB 3 An3D-Asset &amp;Liability '!AL585</f>
        <v>0</v>
      </c>
      <c r="AM585" s="170">
        <f>'[8]RCB 3 An3D-Asset &amp;Liability '!AM585</f>
        <v>0</v>
      </c>
      <c r="AN585" s="169">
        <f>'[8]RCB 3 An3D-Asset &amp;Liability '!AN585</f>
        <v>0</v>
      </c>
      <c r="AO585" s="170">
        <f>'[8]RCB 3 An3D-Asset &amp;Liability '!AO585</f>
        <v>0</v>
      </c>
      <c r="AP585" s="171">
        <f>'[8]RCB 3 An3D-Asset &amp;Liability '!AP585</f>
        <v>0</v>
      </c>
    </row>
    <row r="586" spans="1:42">
      <c r="A586" s="168">
        <f>'[8]RCB 3 An3D-Asset &amp;Liability '!A586</f>
        <v>0</v>
      </c>
      <c r="B586" s="545">
        <f>'[8]RCB 3 An3D-Asset &amp;Liability '!B586</f>
        <v>0</v>
      </c>
      <c r="C586" s="545">
        <f>'[8]RCB 3 An3D-Asset &amp;Liability '!C586</f>
        <v>0</v>
      </c>
      <c r="D586" s="546">
        <f>'[8]RCB 3 An3D-Asset &amp;Liability '!D586</f>
        <v>0</v>
      </c>
      <c r="E586" s="547">
        <f>'[8]RCB 3 An3D-Asset &amp;Liability '!E586</f>
        <v>0</v>
      </c>
      <c r="F586" s="545">
        <f>'[8]RCB 3 An3D-Asset &amp;Liability '!F586</f>
        <v>0</v>
      </c>
      <c r="G586" s="545">
        <f>'[8]RCB 3 An3D-Asset &amp;Liability '!G586</f>
        <v>0</v>
      </c>
      <c r="H586" s="545">
        <f>'[8]RCB 3 An3D-Asset &amp;Liability '!H586</f>
        <v>0</v>
      </c>
      <c r="I586" s="546">
        <f>'[8]RCB 3 An3D-Asset &amp;Liability '!I586</f>
        <v>0</v>
      </c>
      <c r="J586" s="547">
        <f>'[8]RCB 3 An3D-Asset &amp;Liability '!J586</f>
        <v>0</v>
      </c>
      <c r="K586" s="545">
        <f>'[8]RCB 3 An3D-Asset &amp;Liability '!K586</f>
        <v>0</v>
      </c>
      <c r="L586" s="545">
        <f>'[8]RCB 3 An3D-Asset &amp;Liability '!L586</f>
        <v>0</v>
      </c>
      <c r="M586" s="545">
        <f>'[8]RCB 3 An3D-Asset &amp;Liability '!M586</f>
        <v>0</v>
      </c>
      <c r="N586" s="546">
        <f>'[8]RCB 3 An3D-Asset &amp;Liability '!N586</f>
        <v>0</v>
      </c>
      <c r="O586" s="547">
        <f>'[8]RCB 3 An3D-Asset &amp;Liability '!O586</f>
        <v>0</v>
      </c>
      <c r="P586" s="545">
        <f>'[8]RCB 3 An3D-Asset &amp;Liability '!P586</f>
        <v>0</v>
      </c>
      <c r="Q586" s="546">
        <f>'[8]RCB 3 An3D-Asset &amp;Liability '!Q586</f>
        <v>0</v>
      </c>
      <c r="R586" s="547">
        <f>'[8]RCB 3 An3D-Asset &amp;Liability '!R586</f>
        <v>0</v>
      </c>
      <c r="S586" s="545">
        <f>'[8]RCB 3 An3D-Asset &amp;Liability '!S586</f>
        <v>0</v>
      </c>
      <c r="T586" s="545">
        <f>'[8]RCB 3 An3D-Asset &amp;Liability '!T586</f>
        <v>0</v>
      </c>
      <c r="U586" s="545">
        <f>'[8]RCB 3 An3D-Asset &amp;Liability '!U586</f>
        <v>0</v>
      </c>
      <c r="V586" s="546">
        <f>'[8]RCB 3 An3D-Asset &amp;Liability '!V586</f>
        <v>0</v>
      </c>
      <c r="W586" s="547">
        <f>'[8]RCB 3 An3D-Asset &amp;Liability '!W586</f>
        <v>0</v>
      </c>
      <c r="X586" s="545">
        <f>'[8]RCB 3 An3D-Asset &amp;Liability '!X586</f>
        <v>0</v>
      </c>
      <c r="Y586" s="546">
        <f>'[8]RCB 3 An3D-Asset &amp;Liability '!Y586</f>
        <v>0</v>
      </c>
      <c r="Z586" s="151"/>
      <c r="AA586" s="169">
        <f>'[8]RCB 3 An3D-Asset &amp;Liability '!AA586</f>
        <v>0</v>
      </c>
      <c r="AB586" s="170">
        <f>'[8]RCB 3 An3D-Asset &amp;Liability '!AB586</f>
        <v>0</v>
      </c>
      <c r="AC586" s="171">
        <f>'[8]RCB 3 An3D-Asset &amp;Liability '!AC586</f>
        <v>0</v>
      </c>
      <c r="AD586" s="169">
        <f>'[8]RCB 3 An3D-Asset &amp;Liability '!AD586</f>
        <v>0</v>
      </c>
      <c r="AE586" s="170">
        <f>'[8]RCB 3 An3D-Asset &amp;Liability '!AE586</f>
        <v>0</v>
      </c>
      <c r="AF586" s="170">
        <f>'[8]RCB 3 An3D-Asset &amp;Liability '!AF586</f>
        <v>0</v>
      </c>
      <c r="AG586" s="169">
        <f>'[8]RCB 3 An3D-Asset &amp;Liability '!AG586</f>
        <v>0</v>
      </c>
      <c r="AH586" s="170">
        <f>'[8]RCB 3 An3D-Asset &amp;Liability '!AH586</f>
        <v>0</v>
      </c>
      <c r="AI586" s="170">
        <f>'[8]RCB 3 An3D-Asset &amp;Liability '!AI586</f>
        <v>0</v>
      </c>
      <c r="AJ586" s="171">
        <f>'[8]RCB 3 An3D-Asset &amp;Liability '!AJ586</f>
        <v>0</v>
      </c>
      <c r="AK586" s="170">
        <f>'[8]RCB 3 An3D-Asset &amp;Liability '!AK586</f>
        <v>0</v>
      </c>
      <c r="AL586" s="170">
        <f>'[8]RCB 3 An3D-Asset &amp;Liability '!AL586</f>
        <v>0</v>
      </c>
      <c r="AM586" s="170">
        <f>'[8]RCB 3 An3D-Asset &amp;Liability '!AM586</f>
        <v>0</v>
      </c>
      <c r="AN586" s="169">
        <f>'[8]RCB 3 An3D-Asset &amp;Liability '!AN586</f>
        <v>0</v>
      </c>
      <c r="AO586" s="170">
        <f>'[8]RCB 3 An3D-Asset &amp;Liability '!AO586</f>
        <v>0</v>
      </c>
      <c r="AP586" s="171">
        <f>'[8]RCB 3 An3D-Asset &amp;Liability '!AP586</f>
        <v>0</v>
      </c>
    </row>
    <row r="587" spans="1:42">
      <c r="A587" s="168">
        <f>'[8]RCB 3 An3D-Asset &amp;Liability '!A587</f>
        <v>0</v>
      </c>
      <c r="B587" s="545">
        <f>'[8]RCB 3 An3D-Asset &amp;Liability '!B587</f>
        <v>0</v>
      </c>
      <c r="C587" s="545">
        <f>'[8]RCB 3 An3D-Asset &amp;Liability '!C587</f>
        <v>0</v>
      </c>
      <c r="D587" s="546">
        <f>'[8]RCB 3 An3D-Asset &amp;Liability '!D587</f>
        <v>0</v>
      </c>
      <c r="E587" s="547">
        <f>'[8]RCB 3 An3D-Asset &amp;Liability '!E587</f>
        <v>0</v>
      </c>
      <c r="F587" s="545">
        <f>'[8]RCB 3 An3D-Asset &amp;Liability '!F587</f>
        <v>0</v>
      </c>
      <c r="G587" s="545">
        <f>'[8]RCB 3 An3D-Asset &amp;Liability '!G587</f>
        <v>0</v>
      </c>
      <c r="H587" s="545">
        <f>'[8]RCB 3 An3D-Asset &amp;Liability '!H587</f>
        <v>0</v>
      </c>
      <c r="I587" s="546">
        <f>'[8]RCB 3 An3D-Asset &amp;Liability '!I587</f>
        <v>0</v>
      </c>
      <c r="J587" s="547">
        <f>'[8]RCB 3 An3D-Asset &amp;Liability '!J587</f>
        <v>0</v>
      </c>
      <c r="K587" s="545">
        <f>'[8]RCB 3 An3D-Asset &amp;Liability '!K587</f>
        <v>0</v>
      </c>
      <c r="L587" s="545">
        <f>'[8]RCB 3 An3D-Asset &amp;Liability '!L587</f>
        <v>0</v>
      </c>
      <c r="M587" s="545">
        <f>'[8]RCB 3 An3D-Asset &amp;Liability '!M587</f>
        <v>0</v>
      </c>
      <c r="N587" s="546">
        <f>'[8]RCB 3 An3D-Asset &amp;Liability '!N587</f>
        <v>0</v>
      </c>
      <c r="O587" s="547">
        <f>'[8]RCB 3 An3D-Asset &amp;Liability '!O587</f>
        <v>0</v>
      </c>
      <c r="P587" s="545">
        <f>'[8]RCB 3 An3D-Asset &amp;Liability '!P587</f>
        <v>0</v>
      </c>
      <c r="Q587" s="546">
        <f>'[8]RCB 3 An3D-Asset &amp;Liability '!Q587</f>
        <v>0</v>
      </c>
      <c r="R587" s="547">
        <f>'[8]RCB 3 An3D-Asset &amp;Liability '!R587</f>
        <v>0</v>
      </c>
      <c r="S587" s="545">
        <f>'[8]RCB 3 An3D-Asset &amp;Liability '!S587</f>
        <v>0</v>
      </c>
      <c r="T587" s="545">
        <f>'[8]RCB 3 An3D-Asset &amp;Liability '!T587</f>
        <v>0</v>
      </c>
      <c r="U587" s="545">
        <f>'[8]RCB 3 An3D-Asset &amp;Liability '!U587</f>
        <v>0</v>
      </c>
      <c r="V587" s="546">
        <f>'[8]RCB 3 An3D-Asset &amp;Liability '!V587</f>
        <v>0</v>
      </c>
      <c r="W587" s="547">
        <f>'[8]RCB 3 An3D-Asset &amp;Liability '!W587</f>
        <v>0</v>
      </c>
      <c r="X587" s="545">
        <f>'[8]RCB 3 An3D-Asset &amp;Liability '!X587</f>
        <v>0</v>
      </c>
      <c r="Y587" s="546">
        <f>'[8]RCB 3 An3D-Asset &amp;Liability '!Y587</f>
        <v>0</v>
      </c>
      <c r="Z587" s="151"/>
      <c r="AA587" s="169">
        <f>'[8]RCB 3 An3D-Asset &amp;Liability '!AA587</f>
        <v>0</v>
      </c>
      <c r="AB587" s="170">
        <f>'[8]RCB 3 An3D-Asset &amp;Liability '!AB587</f>
        <v>0</v>
      </c>
      <c r="AC587" s="171">
        <f>'[8]RCB 3 An3D-Asset &amp;Liability '!AC587</f>
        <v>0</v>
      </c>
      <c r="AD587" s="169">
        <f>'[8]RCB 3 An3D-Asset &amp;Liability '!AD587</f>
        <v>0</v>
      </c>
      <c r="AE587" s="170">
        <f>'[8]RCB 3 An3D-Asset &amp;Liability '!AE587</f>
        <v>0</v>
      </c>
      <c r="AF587" s="170">
        <f>'[8]RCB 3 An3D-Asset &amp;Liability '!AF587</f>
        <v>0</v>
      </c>
      <c r="AG587" s="169">
        <f>'[8]RCB 3 An3D-Asset &amp;Liability '!AG587</f>
        <v>0</v>
      </c>
      <c r="AH587" s="170">
        <f>'[8]RCB 3 An3D-Asset &amp;Liability '!AH587</f>
        <v>0</v>
      </c>
      <c r="AI587" s="170">
        <f>'[8]RCB 3 An3D-Asset &amp;Liability '!AI587</f>
        <v>0</v>
      </c>
      <c r="AJ587" s="171">
        <f>'[8]RCB 3 An3D-Asset &amp;Liability '!AJ587</f>
        <v>0</v>
      </c>
      <c r="AK587" s="170">
        <f>'[8]RCB 3 An3D-Asset &amp;Liability '!AK587</f>
        <v>0</v>
      </c>
      <c r="AL587" s="170">
        <f>'[8]RCB 3 An3D-Asset &amp;Liability '!AL587</f>
        <v>0</v>
      </c>
      <c r="AM587" s="170">
        <f>'[8]RCB 3 An3D-Asset &amp;Liability '!AM587</f>
        <v>0</v>
      </c>
      <c r="AN587" s="169">
        <f>'[8]RCB 3 An3D-Asset &amp;Liability '!AN587</f>
        <v>0</v>
      </c>
      <c r="AO587" s="170">
        <f>'[8]RCB 3 An3D-Asset &amp;Liability '!AO587</f>
        <v>0</v>
      </c>
      <c r="AP587" s="171">
        <f>'[8]RCB 3 An3D-Asset &amp;Liability '!AP587</f>
        <v>0</v>
      </c>
    </row>
    <row r="588" spans="1:42">
      <c r="A588" s="168">
        <f>'[8]RCB 3 An3D-Asset &amp;Liability '!A588</f>
        <v>0</v>
      </c>
      <c r="B588" s="545">
        <f>'[8]RCB 3 An3D-Asset &amp;Liability '!B588</f>
        <v>0</v>
      </c>
      <c r="C588" s="545">
        <f>'[8]RCB 3 An3D-Asset &amp;Liability '!C588</f>
        <v>0</v>
      </c>
      <c r="D588" s="546">
        <f>'[8]RCB 3 An3D-Asset &amp;Liability '!D588</f>
        <v>0</v>
      </c>
      <c r="E588" s="547">
        <f>'[8]RCB 3 An3D-Asset &amp;Liability '!E588</f>
        <v>0</v>
      </c>
      <c r="F588" s="545">
        <f>'[8]RCB 3 An3D-Asset &amp;Liability '!F588</f>
        <v>0</v>
      </c>
      <c r="G588" s="545">
        <f>'[8]RCB 3 An3D-Asset &amp;Liability '!G588</f>
        <v>0</v>
      </c>
      <c r="H588" s="545">
        <f>'[8]RCB 3 An3D-Asset &amp;Liability '!H588</f>
        <v>0</v>
      </c>
      <c r="I588" s="546">
        <f>'[8]RCB 3 An3D-Asset &amp;Liability '!I588</f>
        <v>0</v>
      </c>
      <c r="J588" s="547">
        <f>'[8]RCB 3 An3D-Asset &amp;Liability '!J588</f>
        <v>0</v>
      </c>
      <c r="K588" s="545">
        <f>'[8]RCB 3 An3D-Asset &amp;Liability '!K588</f>
        <v>0</v>
      </c>
      <c r="L588" s="545">
        <f>'[8]RCB 3 An3D-Asset &amp;Liability '!L588</f>
        <v>0</v>
      </c>
      <c r="M588" s="545">
        <f>'[8]RCB 3 An3D-Asset &amp;Liability '!M588</f>
        <v>0</v>
      </c>
      <c r="N588" s="546">
        <f>'[8]RCB 3 An3D-Asset &amp;Liability '!N588</f>
        <v>0</v>
      </c>
      <c r="O588" s="547">
        <f>'[8]RCB 3 An3D-Asset &amp;Liability '!O588</f>
        <v>0</v>
      </c>
      <c r="P588" s="545">
        <f>'[8]RCB 3 An3D-Asset &amp;Liability '!P588</f>
        <v>0</v>
      </c>
      <c r="Q588" s="546">
        <f>'[8]RCB 3 An3D-Asset &amp;Liability '!Q588</f>
        <v>0</v>
      </c>
      <c r="R588" s="547">
        <f>'[8]RCB 3 An3D-Asset &amp;Liability '!R588</f>
        <v>0</v>
      </c>
      <c r="S588" s="545">
        <f>'[8]RCB 3 An3D-Asset &amp;Liability '!S588</f>
        <v>0</v>
      </c>
      <c r="T588" s="545">
        <f>'[8]RCB 3 An3D-Asset &amp;Liability '!T588</f>
        <v>0</v>
      </c>
      <c r="U588" s="545">
        <f>'[8]RCB 3 An3D-Asset &amp;Liability '!U588</f>
        <v>0</v>
      </c>
      <c r="V588" s="546">
        <f>'[8]RCB 3 An3D-Asset &amp;Liability '!V588</f>
        <v>0</v>
      </c>
      <c r="W588" s="547">
        <f>'[8]RCB 3 An3D-Asset &amp;Liability '!W588</f>
        <v>0</v>
      </c>
      <c r="X588" s="545">
        <f>'[8]RCB 3 An3D-Asset &amp;Liability '!X588</f>
        <v>0</v>
      </c>
      <c r="Y588" s="546">
        <f>'[8]RCB 3 An3D-Asset &amp;Liability '!Y588</f>
        <v>0</v>
      </c>
      <c r="Z588" s="151"/>
      <c r="AA588" s="169">
        <f>'[8]RCB 3 An3D-Asset &amp;Liability '!AA588</f>
        <v>0</v>
      </c>
      <c r="AB588" s="170">
        <f>'[8]RCB 3 An3D-Asset &amp;Liability '!AB588</f>
        <v>0</v>
      </c>
      <c r="AC588" s="171">
        <f>'[8]RCB 3 An3D-Asset &amp;Liability '!AC588</f>
        <v>0</v>
      </c>
      <c r="AD588" s="169">
        <f>'[8]RCB 3 An3D-Asset &amp;Liability '!AD588</f>
        <v>0</v>
      </c>
      <c r="AE588" s="170">
        <f>'[8]RCB 3 An3D-Asset &amp;Liability '!AE588</f>
        <v>0</v>
      </c>
      <c r="AF588" s="170">
        <f>'[8]RCB 3 An3D-Asset &amp;Liability '!AF588</f>
        <v>0</v>
      </c>
      <c r="AG588" s="169">
        <f>'[8]RCB 3 An3D-Asset &amp;Liability '!AG588</f>
        <v>0</v>
      </c>
      <c r="AH588" s="170">
        <f>'[8]RCB 3 An3D-Asset &amp;Liability '!AH588</f>
        <v>0</v>
      </c>
      <c r="AI588" s="170">
        <f>'[8]RCB 3 An3D-Asset &amp;Liability '!AI588</f>
        <v>0</v>
      </c>
      <c r="AJ588" s="171">
        <f>'[8]RCB 3 An3D-Asset &amp;Liability '!AJ588</f>
        <v>0</v>
      </c>
      <c r="AK588" s="170">
        <f>'[8]RCB 3 An3D-Asset &amp;Liability '!AK588</f>
        <v>0</v>
      </c>
      <c r="AL588" s="170">
        <f>'[8]RCB 3 An3D-Asset &amp;Liability '!AL588</f>
        <v>0</v>
      </c>
      <c r="AM588" s="170">
        <f>'[8]RCB 3 An3D-Asset &amp;Liability '!AM588</f>
        <v>0</v>
      </c>
      <c r="AN588" s="169">
        <f>'[8]RCB 3 An3D-Asset &amp;Liability '!AN588</f>
        <v>0</v>
      </c>
      <c r="AO588" s="170">
        <f>'[8]RCB 3 An3D-Asset &amp;Liability '!AO588</f>
        <v>0</v>
      </c>
      <c r="AP588" s="171">
        <f>'[8]RCB 3 An3D-Asset &amp;Liability '!AP588</f>
        <v>0</v>
      </c>
    </row>
    <row r="589" spans="1:42">
      <c r="A589" s="168">
        <f>'[8]RCB 3 An3D-Asset &amp;Liability '!A589</f>
        <v>0</v>
      </c>
      <c r="B589" s="545">
        <f>'[8]RCB 3 An3D-Asset &amp;Liability '!B589</f>
        <v>0</v>
      </c>
      <c r="C589" s="545">
        <f>'[8]RCB 3 An3D-Asset &amp;Liability '!C589</f>
        <v>0</v>
      </c>
      <c r="D589" s="546">
        <f>'[8]RCB 3 An3D-Asset &amp;Liability '!D589</f>
        <v>0</v>
      </c>
      <c r="E589" s="547">
        <f>'[8]RCB 3 An3D-Asset &amp;Liability '!E589</f>
        <v>0</v>
      </c>
      <c r="F589" s="545">
        <f>'[8]RCB 3 An3D-Asset &amp;Liability '!F589</f>
        <v>0</v>
      </c>
      <c r="G589" s="545">
        <f>'[8]RCB 3 An3D-Asset &amp;Liability '!G589</f>
        <v>0</v>
      </c>
      <c r="H589" s="545">
        <f>'[8]RCB 3 An3D-Asset &amp;Liability '!H589</f>
        <v>0</v>
      </c>
      <c r="I589" s="546">
        <f>'[8]RCB 3 An3D-Asset &amp;Liability '!I589</f>
        <v>0</v>
      </c>
      <c r="J589" s="547">
        <f>'[8]RCB 3 An3D-Asset &amp;Liability '!J589</f>
        <v>0</v>
      </c>
      <c r="K589" s="545">
        <f>'[8]RCB 3 An3D-Asset &amp;Liability '!K589</f>
        <v>0</v>
      </c>
      <c r="L589" s="545">
        <f>'[8]RCB 3 An3D-Asset &amp;Liability '!L589</f>
        <v>0</v>
      </c>
      <c r="M589" s="545">
        <f>'[8]RCB 3 An3D-Asset &amp;Liability '!M589</f>
        <v>0</v>
      </c>
      <c r="N589" s="546">
        <f>'[8]RCB 3 An3D-Asset &amp;Liability '!N589</f>
        <v>0</v>
      </c>
      <c r="O589" s="547">
        <f>'[8]RCB 3 An3D-Asset &amp;Liability '!O589</f>
        <v>0</v>
      </c>
      <c r="P589" s="545">
        <f>'[8]RCB 3 An3D-Asset &amp;Liability '!P589</f>
        <v>0</v>
      </c>
      <c r="Q589" s="546">
        <f>'[8]RCB 3 An3D-Asset &amp;Liability '!Q589</f>
        <v>0</v>
      </c>
      <c r="R589" s="547">
        <f>'[8]RCB 3 An3D-Asset &amp;Liability '!R589</f>
        <v>0</v>
      </c>
      <c r="S589" s="545">
        <f>'[8]RCB 3 An3D-Asset &amp;Liability '!S589</f>
        <v>0</v>
      </c>
      <c r="T589" s="545">
        <f>'[8]RCB 3 An3D-Asset &amp;Liability '!T589</f>
        <v>0</v>
      </c>
      <c r="U589" s="545">
        <f>'[8]RCB 3 An3D-Asset &amp;Liability '!U589</f>
        <v>0</v>
      </c>
      <c r="V589" s="546">
        <f>'[8]RCB 3 An3D-Asset &amp;Liability '!V589</f>
        <v>0</v>
      </c>
      <c r="W589" s="547">
        <f>'[8]RCB 3 An3D-Asset &amp;Liability '!W589</f>
        <v>0</v>
      </c>
      <c r="X589" s="545">
        <f>'[8]RCB 3 An3D-Asset &amp;Liability '!X589</f>
        <v>0</v>
      </c>
      <c r="Y589" s="546">
        <f>'[8]RCB 3 An3D-Asset &amp;Liability '!Y589</f>
        <v>0</v>
      </c>
      <c r="Z589" s="151"/>
      <c r="AA589" s="169">
        <f>'[8]RCB 3 An3D-Asset &amp;Liability '!AA589</f>
        <v>0</v>
      </c>
      <c r="AB589" s="170">
        <f>'[8]RCB 3 An3D-Asset &amp;Liability '!AB589</f>
        <v>0</v>
      </c>
      <c r="AC589" s="171">
        <f>'[8]RCB 3 An3D-Asset &amp;Liability '!AC589</f>
        <v>0</v>
      </c>
      <c r="AD589" s="169">
        <f>'[8]RCB 3 An3D-Asset &amp;Liability '!AD589</f>
        <v>0</v>
      </c>
      <c r="AE589" s="170">
        <f>'[8]RCB 3 An3D-Asset &amp;Liability '!AE589</f>
        <v>0</v>
      </c>
      <c r="AF589" s="170">
        <f>'[8]RCB 3 An3D-Asset &amp;Liability '!AF589</f>
        <v>0</v>
      </c>
      <c r="AG589" s="169">
        <f>'[8]RCB 3 An3D-Asset &amp;Liability '!AG589</f>
        <v>0</v>
      </c>
      <c r="AH589" s="170">
        <f>'[8]RCB 3 An3D-Asset &amp;Liability '!AH589</f>
        <v>0</v>
      </c>
      <c r="AI589" s="170">
        <f>'[8]RCB 3 An3D-Asset &amp;Liability '!AI589</f>
        <v>0</v>
      </c>
      <c r="AJ589" s="171">
        <f>'[8]RCB 3 An3D-Asset &amp;Liability '!AJ589</f>
        <v>0</v>
      </c>
      <c r="AK589" s="170">
        <f>'[8]RCB 3 An3D-Asset &amp;Liability '!AK589</f>
        <v>0</v>
      </c>
      <c r="AL589" s="170">
        <f>'[8]RCB 3 An3D-Asset &amp;Liability '!AL589</f>
        <v>0</v>
      </c>
      <c r="AM589" s="170">
        <f>'[8]RCB 3 An3D-Asset &amp;Liability '!AM589</f>
        <v>0</v>
      </c>
      <c r="AN589" s="169">
        <f>'[8]RCB 3 An3D-Asset &amp;Liability '!AN589</f>
        <v>0</v>
      </c>
      <c r="AO589" s="170">
        <f>'[8]RCB 3 An3D-Asset &amp;Liability '!AO589</f>
        <v>0</v>
      </c>
      <c r="AP589" s="171">
        <f>'[8]RCB 3 An3D-Asset &amp;Liability '!AP589</f>
        <v>0</v>
      </c>
    </row>
    <row r="590" spans="1:42">
      <c r="A590" s="168">
        <f>'[8]RCB 3 An3D-Asset &amp;Liability '!A590</f>
        <v>0</v>
      </c>
      <c r="B590" s="545">
        <f>'[8]RCB 3 An3D-Asset &amp;Liability '!B590</f>
        <v>0</v>
      </c>
      <c r="C590" s="545">
        <f>'[8]RCB 3 An3D-Asset &amp;Liability '!C590</f>
        <v>0</v>
      </c>
      <c r="D590" s="546">
        <f>'[8]RCB 3 An3D-Asset &amp;Liability '!D590</f>
        <v>0</v>
      </c>
      <c r="E590" s="547">
        <f>'[8]RCB 3 An3D-Asset &amp;Liability '!E590</f>
        <v>0</v>
      </c>
      <c r="F590" s="545">
        <f>'[8]RCB 3 An3D-Asset &amp;Liability '!F590</f>
        <v>0</v>
      </c>
      <c r="G590" s="545">
        <f>'[8]RCB 3 An3D-Asset &amp;Liability '!G590</f>
        <v>0</v>
      </c>
      <c r="H590" s="545">
        <f>'[8]RCB 3 An3D-Asset &amp;Liability '!H590</f>
        <v>0</v>
      </c>
      <c r="I590" s="546">
        <f>'[8]RCB 3 An3D-Asset &amp;Liability '!I590</f>
        <v>0</v>
      </c>
      <c r="J590" s="547">
        <f>'[8]RCB 3 An3D-Asset &amp;Liability '!J590</f>
        <v>0</v>
      </c>
      <c r="K590" s="545">
        <f>'[8]RCB 3 An3D-Asset &amp;Liability '!K590</f>
        <v>0</v>
      </c>
      <c r="L590" s="545">
        <f>'[8]RCB 3 An3D-Asset &amp;Liability '!L590</f>
        <v>0</v>
      </c>
      <c r="M590" s="545">
        <f>'[8]RCB 3 An3D-Asset &amp;Liability '!M590</f>
        <v>0</v>
      </c>
      <c r="N590" s="546">
        <f>'[8]RCB 3 An3D-Asset &amp;Liability '!N590</f>
        <v>0</v>
      </c>
      <c r="O590" s="547">
        <f>'[8]RCB 3 An3D-Asset &amp;Liability '!O590</f>
        <v>0</v>
      </c>
      <c r="P590" s="545">
        <f>'[8]RCB 3 An3D-Asset &amp;Liability '!P590</f>
        <v>0</v>
      </c>
      <c r="Q590" s="546">
        <f>'[8]RCB 3 An3D-Asset &amp;Liability '!Q590</f>
        <v>0</v>
      </c>
      <c r="R590" s="547">
        <f>'[8]RCB 3 An3D-Asset &amp;Liability '!R590</f>
        <v>0</v>
      </c>
      <c r="S590" s="545">
        <f>'[8]RCB 3 An3D-Asset &amp;Liability '!S590</f>
        <v>0</v>
      </c>
      <c r="T590" s="545">
        <f>'[8]RCB 3 An3D-Asset &amp;Liability '!T590</f>
        <v>0</v>
      </c>
      <c r="U590" s="545">
        <f>'[8]RCB 3 An3D-Asset &amp;Liability '!U590</f>
        <v>0</v>
      </c>
      <c r="V590" s="546">
        <f>'[8]RCB 3 An3D-Asset &amp;Liability '!V590</f>
        <v>0</v>
      </c>
      <c r="W590" s="547">
        <f>'[8]RCB 3 An3D-Asset &amp;Liability '!W590</f>
        <v>0</v>
      </c>
      <c r="X590" s="545">
        <f>'[8]RCB 3 An3D-Asset &amp;Liability '!X590</f>
        <v>0</v>
      </c>
      <c r="Y590" s="546">
        <f>'[8]RCB 3 An3D-Asset &amp;Liability '!Y590</f>
        <v>0</v>
      </c>
      <c r="Z590" s="151"/>
      <c r="AA590" s="169">
        <f>'[8]RCB 3 An3D-Asset &amp;Liability '!AA590</f>
        <v>0</v>
      </c>
      <c r="AB590" s="170">
        <f>'[8]RCB 3 An3D-Asset &amp;Liability '!AB590</f>
        <v>0</v>
      </c>
      <c r="AC590" s="171">
        <f>'[8]RCB 3 An3D-Asset &amp;Liability '!AC590</f>
        <v>0</v>
      </c>
      <c r="AD590" s="169">
        <f>'[8]RCB 3 An3D-Asset &amp;Liability '!AD590</f>
        <v>0</v>
      </c>
      <c r="AE590" s="170">
        <f>'[8]RCB 3 An3D-Asset &amp;Liability '!AE590</f>
        <v>0</v>
      </c>
      <c r="AF590" s="170">
        <f>'[8]RCB 3 An3D-Asset &amp;Liability '!AF590</f>
        <v>0</v>
      </c>
      <c r="AG590" s="169">
        <f>'[8]RCB 3 An3D-Asset &amp;Liability '!AG590</f>
        <v>0</v>
      </c>
      <c r="AH590" s="170">
        <f>'[8]RCB 3 An3D-Asset &amp;Liability '!AH590</f>
        <v>0</v>
      </c>
      <c r="AI590" s="170">
        <f>'[8]RCB 3 An3D-Asset &amp;Liability '!AI590</f>
        <v>0</v>
      </c>
      <c r="AJ590" s="171">
        <f>'[8]RCB 3 An3D-Asset &amp;Liability '!AJ590</f>
        <v>0</v>
      </c>
      <c r="AK590" s="170">
        <f>'[8]RCB 3 An3D-Asset &amp;Liability '!AK590</f>
        <v>0</v>
      </c>
      <c r="AL590" s="170">
        <f>'[8]RCB 3 An3D-Asset &amp;Liability '!AL590</f>
        <v>0</v>
      </c>
      <c r="AM590" s="170">
        <f>'[8]RCB 3 An3D-Asset &amp;Liability '!AM590</f>
        <v>0</v>
      </c>
      <c r="AN590" s="169">
        <f>'[8]RCB 3 An3D-Asset &amp;Liability '!AN590</f>
        <v>0</v>
      </c>
      <c r="AO590" s="170">
        <f>'[8]RCB 3 An3D-Asset &amp;Liability '!AO590</f>
        <v>0</v>
      </c>
      <c r="AP590" s="171">
        <f>'[8]RCB 3 An3D-Asset &amp;Liability '!AP590</f>
        <v>0</v>
      </c>
    </row>
    <row r="591" spans="1:42">
      <c r="A591" s="168">
        <f>'[8]RCB 3 An3D-Asset &amp;Liability '!A591</f>
        <v>0</v>
      </c>
      <c r="B591" s="545">
        <f>'[8]RCB 3 An3D-Asset &amp;Liability '!B591</f>
        <v>0</v>
      </c>
      <c r="C591" s="545">
        <f>'[8]RCB 3 An3D-Asset &amp;Liability '!C591</f>
        <v>0</v>
      </c>
      <c r="D591" s="546">
        <f>'[8]RCB 3 An3D-Asset &amp;Liability '!D591</f>
        <v>0</v>
      </c>
      <c r="E591" s="547">
        <f>'[8]RCB 3 An3D-Asset &amp;Liability '!E591</f>
        <v>0</v>
      </c>
      <c r="F591" s="545">
        <f>'[8]RCB 3 An3D-Asset &amp;Liability '!F591</f>
        <v>0</v>
      </c>
      <c r="G591" s="545">
        <f>'[8]RCB 3 An3D-Asset &amp;Liability '!G591</f>
        <v>0</v>
      </c>
      <c r="H591" s="545">
        <f>'[8]RCB 3 An3D-Asset &amp;Liability '!H591</f>
        <v>0</v>
      </c>
      <c r="I591" s="546">
        <f>'[8]RCB 3 An3D-Asset &amp;Liability '!I591</f>
        <v>0</v>
      </c>
      <c r="J591" s="547">
        <f>'[8]RCB 3 An3D-Asset &amp;Liability '!J591</f>
        <v>0</v>
      </c>
      <c r="K591" s="545">
        <f>'[8]RCB 3 An3D-Asset &amp;Liability '!K591</f>
        <v>0</v>
      </c>
      <c r="L591" s="545">
        <f>'[8]RCB 3 An3D-Asset &amp;Liability '!L591</f>
        <v>0</v>
      </c>
      <c r="M591" s="545">
        <f>'[8]RCB 3 An3D-Asset &amp;Liability '!M591</f>
        <v>0</v>
      </c>
      <c r="N591" s="546">
        <f>'[8]RCB 3 An3D-Asset &amp;Liability '!N591</f>
        <v>0</v>
      </c>
      <c r="O591" s="547">
        <f>'[8]RCB 3 An3D-Asset &amp;Liability '!O591</f>
        <v>0</v>
      </c>
      <c r="P591" s="545">
        <f>'[8]RCB 3 An3D-Asset &amp;Liability '!P591</f>
        <v>0</v>
      </c>
      <c r="Q591" s="546">
        <f>'[8]RCB 3 An3D-Asset &amp;Liability '!Q591</f>
        <v>0</v>
      </c>
      <c r="R591" s="547">
        <f>'[8]RCB 3 An3D-Asset &amp;Liability '!R591</f>
        <v>0</v>
      </c>
      <c r="S591" s="545">
        <f>'[8]RCB 3 An3D-Asset &amp;Liability '!S591</f>
        <v>0</v>
      </c>
      <c r="T591" s="545">
        <f>'[8]RCB 3 An3D-Asset &amp;Liability '!T591</f>
        <v>0</v>
      </c>
      <c r="U591" s="545">
        <f>'[8]RCB 3 An3D-Asset &amp;Liability '!U591</f>
        <v>0</v>
      </c>
      <c r="V591" s="546">
        <f>'[8]RCB 3 An3D-Asset &amp;Liability '!V591</f>
        <v>0</v>
      </c>
      <c r="W591" s="547">
        <f>'[8]RCB 3 An3D-Asset &amp;Liability '!W591</f>
        <v>0</v>
      </c>
      <c r="X591" s="545">
        <f>'[8]RCB 3 An3D-Asset &amp;Liability '!X591</f>
        <v>0</v>
      </c>
      <c r="Y591" s="546">
        <f>'[8]RCB 3 An3D-Asset &amp;Liability '!Y591</f>
        <v>0</v>
      </c>
      <c r="Z591" s="151"/>
      <c r="AA591" s="169">
        <f>'[8]RCB 3 An3D-Asset &amp;Liability '!AA591</f>
        <v>0</v>
      </c>
      <c r="AB591" s="170">
        <f>'[8]RCB 3 An3D-Asset &amp;Liability '!AB591</f>
        <v>0</v>
      </c>
      <c r="AC591" s="171">
        <f>'[8]RCB 3 An3D-Asset &amp;Liability '!AC591</f>
        <v>0</v>
      </c>
      <c r="AD591" s="169">
        <f>'[8]RCB 3 An3D-Asset &amp;Liability '!AD591</f>
        <v>0</v>
      </c>
      <c r="AE591" s="170">
        <f>'[8]RCB 3 An3D-Asset &amp;Liability '!AE591</f>
        <v>0</v>
      </c>
      <c r="AF591" s="170">
        <f>'[8]RCB 3 An3D-Asset &amp;Liability '!AF591</f>
        <v>0</v>
      </c>
      <c r="AG591" s="169">
        <f>'[8]RCB 3 An3D-Asset &amp;Liability '!AG591</f>
        <v>0</v>
      </c>
      <c r="AH591" s="170">
        <f>'[8]RCB 3 An3D-Asset &amp;Liability '!AH591</f>
        <v>0</v>
      </c>
      <c r="AI591" s="170">
        <f>'[8]RCB 3 An3D-Asset &amp;Liability '!AI591</f>
        <v>0</v>
      </c>
      <c r="AJ591" s="171">
        <f>'[8]RCB 3 An3D-Asset &amp;Liability '!AJ591</f>
        <v>0</v>
      </c>
      <c r="AK591" s="170">
        <f>'[8]RCB 3 An3D-Asset &amp;Liability '!AK591</f>
        <v>0</v>
      </c>
      <c r="AL591" s="170">
        <f>'[8]RCB 3 An3D-Asset &amp;Liability '!AL591</f>
        <v>0</v>
      </c>
      <c r="AM591" s="170">
        <f>'[8]RCB 3 An3D-Asset &amp;Liability '!AM591</f>
        <v>0</v>
      </c>
      <c r="AN591" s="169">
        <f>'[8]RCB 3 An3D-Asset &amp;Liability '!AN591</f>
        <v>0</v>
      </c>
      <c r="AO591" s="170">
        <f>'[8]RCB 3 An3D-Asset &amp;Liability '!AO591</f>
        <v>0</v>
      </c>
      <c r="AP591" s="171">
        <f>'[8]RCB 3 An3D-Asset &amp;Liability '!AP591</f>
        <v>0</v>
      </c>
    </row>
    <row r="592" spans="1:42">
      <c r="A592" s="168">
        <f>'[8]RCB 3 An3D-Asset &amp;Liability '!A592</f>
        <v>0</v>
      </c>
      <c r="B592" s="545">
        <f>'[8]RCB 3 An3D-Asset &amp;Liability '!B592</f>
        <v>0</v>
      </c>
      <c r="C592" s="545">
        <f>'[8]RCB 3 An3D-Asset &amp;Liability '!C592</f>
        <v>0</v>
      </c>
      <c r="D592" s="546">
        <f>'[8]RCB 3 An3D-Asset &amp;Liability '!D592</f>
        <v>0</v>
      </c>
      <c r="E592" s="547">
        <f>'[8]RCB 3 An3D-Asset &amp;Liability '!E592</f>
        <v>0</v>
      </c>
      <c r="F592" s="545">
        <f>'[8]RCB 3 An3D-Asset &amp;Liability '!F592</f>
        <v>0</v>
      </c>
      <c r="G592" s="545">
        <f>'[8]RCB 3 An3D-Asset &amp;Liability '!G592</f>
        <v>0</v>
      </c>
      <c r="H592" s="545">
        <f>'[8]RCB 3 An3D-Asset &amp;Liability '!H592</f>
        <v>0</v>
      </c>
      <c r="I592" s="546">
        <f>'[8]RCB 3 An3D-Asset &amp;Liability '!I592</f>
        <v>0</v>
      </c>
      <c r="J592" s="547">
        <f>'[8]RCB 3 An3D-Asset &amp;Liability '!J592</f>
        <v>0</v>
      </c>
      <c r="K592" s="545">
        <f>'[8]RCB 3 An3D-Asset &amp;Liability '!K592</f>
        <v>0</v>
      </c>
      <c r="L592" s="545">
        <f>'[8]RCB 3 An3D-Asset &amp;Liability '!L592</f>
        <v>0</v>
      </c>
      <c r="M592" s="545">
        <f>'[8]RCB 3 An3D-Asset &amp;Liability '!M592</f>
        <v>0</v>
      </c>
      <c r="N592" s="546">
        <f>'[8]RCB 3 An3D-Asset &amp;Liability '!N592</f>
        <v>0</v>
      </c>
      <c r="O592" s="547">
        <f>'[8]RCB 3 An3D-Asset &amp;Liability '!O592</f>
        <v>0</v>
      </c>
      <c r="P592" s="545">
        <f>'[8]RCB 3 An3D-Asset &amp;Liability '!P592</f>
        <v>0</v>
      </c>
      <c r="Q592" s="546">
        <f>'[8]RCB 3 An3D-Asset &amp;Liability '!Q592</f>
        <v>0</v>
      </c>
      <c r="R592" s="547">
        <f>'[8]RCB 3 An3D-Asset &amp;Liability '!R592</f>
        <v>0</v>
      </c>
      <c r="S592" s="545">
        <f>'[8]RCB 3 An3D-Asset &amp;Liability '!S592</f>
        <v>0</v>
      </c>
      <c r="T592" s="545">
        <f>'[8]RCB 3 An3D-Asset &amp;Liability '!T592</f>
        <v>0</v>
      </c>
      <c r="U592" s="545">
        <f>'[8]RCB 3 An3D-Asset &amp;Liability '!U592</f>
        <v>0</v>
      </c>
      <c r="V592" s="546">
        <f>'[8]RCB 3 An3D-Asset &amp;Liability '!V592</f>
        <v>0</v>
      </c>
      <c r="W592" s="547">
        <f>'[8]RCB 3 An3D-Asset &amp;Liability '!W592</f>
        <v>0</v>
      </c>
      <c r="X592" s="545">
        <f>'[8]RCB 3 An3D-Asset &amp;Liability '!X592</f>
        <v>0</v>
      </c>
      <c r="Y592" s="546">
        <f>'[8]RCB 3 An3D-Asset &amp;Liability '!Y592</f>
        <v>0</v>
      </c>
      <c r="Z592" s="151"/>
      <c r="AA592" s="169">
        <f>'[8]RCB 3 An3D-Asset &amp;Liability '!AA592</f>
        <v>0</v>
      </c>
      <c r="AB592" s="170">
        <f>'[8]RCB 3 An3D-Asset &amp;Liability '!AB592</f>
        <v>0</v>
      </c>
      <c r="AC592" s="171">
        <f>'[8]RCB 3 An3D-Asset &amp;Liability '!AC592</f>
        <v>0</v>
      </c>
      <c r="AD592" s="169">
        <f>'[8]RCB 3 An3D-Asset &amp;Liability '!AD592</f>
        <v>0</v>
      </c>
      <c r="AE592" s="170">
        <f>'[8]RCB 3 An3D-Asset &amp;Liability '!AE592</f>
        <v>0</v>
      </c>
      <c r="AF592" s="170">
        <f>'[8]RCB 3 An3D-Asset &amp;Liability '!AF592</f>
        <v>0</v>
      </c>
      <c r="AG592" s="169">
        <f>'[8]RCB 3 An3D-Asset &amp;Liability '!AG592</f>
        <v>0</v>
      </c>
      <c r="AH592" s="170">
        <f>'[8]RCB 3 An3D-Asset &amp;Liability '!AH592</f>
        <v>0</v>
      </c>
      <c r="AI592" s="170">
        <f>'[8]RCB 3 An3D-Asset &amp;Liability '!AI592</f>
        <v>0</v>
      </c>
      <c r="AJ592" s="171">
        <f>'[8]RCB 3 An3D-Asset &amp;Liability '!AJ592</f>
        <v>0</v>
      </c>
      <c r="AK592" s="170">
        <f>'[8]RCB 3 An3D-Asset &amp;Liability '!AK592</f>
        <v>0</v>
      </c>
      <c r="AL592" s="170">
        <f>'[8]RCB 3 An3D-Asset &amp;Liability '!AL592</f>
        <v>0</v>
      </c>
      <c r="AM592" s="170">
        <f>'[8]RCB 3 An3D-Asset &amp;Liability '!AM592</f>
        <v>0</v>
      </c>
      <c r="AN592" s="169">
        <f>'[8]RCB 3 An3D-Asset &amp;Liability '!AN592</f>
        <v>0</v>
      </c>
      <c r="AO592" s="170">
        <f>'[8]RCB 3 An3D-Asset &amp;Liability '!AO592</f>
        <v>0</v>
      </c>
      <c r="AP592" s="171">
        <f>'[8]RCB 3 An3D-Asset &amp;Liability '!AP592</f>
        <v>0</v>
      </c>
    </row>
    <row r="593" spans="1:42">
      <c r="A593" s="168">
        <f>'[8]RCB 3 An3D-Asset &amp;Liability '!A593</f>
        <v>0</v>
      </c>
      <c r="B593" s="545">
        <f>'[8]RCB 3 An3D-Asset &amp;Liability '!B593</f>
        <v>0</v>
      </c>
      <c r="C593" s="545">
        <f>'[8]RCB 3 An3D-Asset &amp;Liability '!C593</f>
        <v>0</v>
      </c>
      <c r="D593" s="546">
        <f>'[8]RCB 3 An3D-Asset &amp;Liability '!D593</f>
        <v>0</v>
      </c>
      <c r="E593" s="547">
        <f>'[8]RCB 3 An3D-Asset &amp;Liability '!E593</f>
        <v>0</v>
      </c>
      <c r="F593" s="545">
        <f>'[8]RCB 3 An3D-Asset &amp;Liability '!F593</f>
        <v>0</v>
      </c>
      <c r="G593" s="545">
        <f>'[8]RCB 3 An3D-Asset &amp;Liability '!G593</f>
        <v>0</v>
      </c>
      <c r="H593" s="545">
        <f>'[8]RCB 3 An3D-Asset &amp;Liability '!H593</f>
        <v>0</v>
      </c>
      <c r="I593" s="546">
        <f>'[8]RCB 3 An3D-Asset &amp;Liability '!I593</f>
        <v>0</v>
      </c>
      <c r="J593" s="547">
        <f>'[8]RCB 3 An3D-Asset &amp;Liability '!J593</f>
        <v>0</v>
      </c>
      <c r="K593" s="545">
        <f>'[8]RCB 3 An3D-Asset &amp;Liability '!K593</f>
        <v>0</v>
      </c>
      <c r="L593" s="545">
        <f>'[8]RCB 3 An3D-Asset &amp;Liability '!L593</f>
        <v>0</v>
      </c>
      <c r="M593" s="545">
        <f>'[8]RCB 3 An3D-Asset &amp;Liability '!M593</f>
        <v>0</v>
      </c>
      <c r="N593" s="546">
        <f>'[8]RCB 3 An3D-Asset &amp;Liability '!N593</f>
        <v>0</v>
      </c>
      <c r="O593" s="547">
        <f>'[8]RCB 3 An3D-Asset &amp;Liability '!O593</f>
        <v>0</v>
      </c>
      <c r="P593" s="545">
        <f>'[8]RCB 3 An3D-Asset &amp;Liability '!P593</f>
        <v>0</v>
      </c>
      <c r="Q593" s="546">
        <f>'[8]RCB 3 An3D-Asset &amp;Liability '!Q593</f>
        <v>0</v>
      </c>
      <c r="R593" s="547">
        <f>'[8]RCB 3 An3D-Asset &amp;Liability '!R593</f>
        <v>0</v>
      </c>
      <c r="S593" s="545">
        <f>'[8]RCB 3 An3D-Asset &amp;Liability '!S593</f>
        <v>0</v>
      </c>
      <c r="T593" s="545">
        <f>'[8]RCB 3 An3D-Asset &amp;Liability '!T593</f>
        <v>0</v>
      </c>
      <c r="U593" s="545">
        <f>'[8]RCB 3 An3D-Asset &amp;Liability '!U593</f>
        <v>0</v>
      </c>
      <c r="V593" s="546">
        <f>'[8]RCB 3 An3D-Asset &amp;Liability '!V593</f>
        <v>0</v>
      </c>
      <c r="W593" s="547">
        <f>'[8]RCB 3 An3D-Asset &amp;Liability '!W593</f>
        <v>0</v>
      </c>
      <c r="X593" s="545">
        <f>'[8]RCB 3 An3D-Asset &amp;Liability '!X593</f>
        <v>0</v>
      </c>
      <c r="Y593" s="546">
        <f>'[8]RCB 3 An3D-Asset &amp;Liability '!Y593</f>
        <v>0</v>
      </c>
      <c r="Z593" s="151"/>
      <c r="AA593" s="169">
        <f>'[8]RCB 3 An3D-Asset &amp;Liability '!AA593</f>
        <v>0</v>
      </c>
      <c r="AB593" s="170">
        <f>'[8]RCB 3 An3D-Asset &amp;Liability '!AB593</f>
        <v>0</v>
      </c>
      <c r="AC593" s="171">
        <f>'[8]RCB 3 An3D-Asset &amp;Liability '!AC593</f>
        <v>0</v>
      </c>
      <c r="AD593" s="169">
        <f>'[8]RCB 3 An3D-Asset &amp;Liability '!AD593</f>
        <v>0</v>
      </c>
      <c r="AE593" s="170">
        <f>'[8]RCB 3 An3D-Asset &amp;Liability '!AE593</f>
        <v>0</v>
      </c>
      <c r="AF593" s="170">
        <f>'[8]RCB 3 An3D-Asset &amp;Liability '!AF593</f>
        <v>0</v>
      </c>
      <c r="AG593" s="169">
        <f>'[8]RCB 3 An3D-Asset &amp;Liability '!AG593</f>
        <v>0</v>
      </c>
      <c r="AH593" s="170">
        <f>'[8]RCB 3 An3D-Asset &amp;Liability '!AH593</f>
        <v>0</v>
      </c>
      <c r="AI593" s="170">
        <f>'[8]RCB 3 An3D-Asset &amp;Liability '!AI593</f>
        <v>0</v>
      </c>
      <c r="AJ593" s="171">
        <f>'[8]RCB 3 An3D-Asset &amp;Liability '!AJ593</f>
        <v>0</v>
      </c>
      <c r="AK593" s="170">
        <f>'[8]RCB 3 An3D-Asset &amp;Liability '!AK593</f>
        <v>0</v>
      </c>
      <c r="AL593" s="170">
        <f>'[8]RCB 3 An3D-Asset &amp;Liability '!AL593</f>
        <v>0</v>
      </c>
      <c r="AM593" s="170">
        <f>'[8]RCB 3 An3D-Asset &amp;Liability '!AM593</f>
        <v>0</v>
      </c>
      <c r="AN593" s="169">
        <f>'[8]RCB 3 An3D-Asset &amp;Liability '!AN593</f>
        <v>0</v>
      </c>
      <c r="AO593" s="170">
        <f>'[8]RCB 3 An3D-Asset &amp;Liability '!AO593</f>
        <v>0</v>
      </c>
      <c r="AP593" s="171">
        <f>'[8]RCB 3 An3D-Asset &amp;Liability '!AP593</f>
        <v>0</v>
      </c>
    </row>
    <row r="594" spans="1:42">
      <c r="A594" s="168">
        <f>'[8]RCB 3 An3D-Asset &amp;Liability '!A594</f>
        <v>0</v>
      </c>
      <c r="B594" s="545">
        <f>'[8]RCB 3 An3D-Asset &amp;Liability '!B594</f>
        <v>0</v>
      </c>
      <c r="C594" s="545">
        <f>'[8]RCB 3 An3D-Asset &amp;Liability '!C594</f>
        <v>0</v>
      </c>
      <c r="D594" s="546">
        <f>'[8]RCB 3 An3D-Asset &amp;Liability '!D594</f>
        <v>0</v>
      </c>
      <c r="E594" s="547">
        <f>'[8]RCB 3 An3D-Asset &amp;Liability '!E594</f>
        <v>0</v>
      </c>
      <c r="F594" s="545">
        <f>'[8]RCB 3 An3D-Asset &amp;Liability '!F594</f>
        <v>0</v>
      </c>
      <c r="G594" s="545">
        <f>'[8]RCB 3 An3D-Asset &amp;Liability '!G594</f>
        <v>0</v>
      </c>
      <c r="H594" s="545">
        <f>'[8]RCB 3 An3D-Asset &amp;Liability '!H594</f>
        <v>0</v>
      </c>
      <c r="I594" s="546">
        <f>'[8]RCB 3 An3D-Asset &amp;Liability '!I594</f>
        <v>0</v>
      </c>
      <c r="J594" s="547">
        <f>'[8]RCB 3 An3D-Asset &amp;Liability '!J594</f>
        <v>0</v>
      </c>
      <c r="K594" s="545">
        <f>'[8]RCB 3 An3D-Asset &amp;Liability '!K594</f>
        <v>0</v>
      </c>
      <c r="L594" s="545">
        <f>'[8]RCB 3 An3D-Asset &amp;Liability '!L594</f>
        <v>0</v>
      </c>
      <c r="M594" s="545">
        <f>'[8]RCB 3 An3D-Asset &amp;Liability '!M594</f>
        <v>0</v>
      </c>
      <c r="N594" s="546">
        <f>'[8]RCB 3 An3D-Asset &amp;Liability '!N594</f>
        <v>0</v>
      </c>
      <c r="O594" s="547">
        <f>'[8]RCB 3 An3D-Asset &amp;Liability '!O594</f>
        <v>0</v>
      </c>
      <c r="P594" s="545">
        <f>'[8]RCB 3 An3D-Asset &amp;Liability '!P594</f>
        <v>0</v>
      </c>
      <c r="Q594" s="546">
        <f>'[8]RCB 3 An3D-Asset &amp;Liability '!Q594</f>
        <v>0</v>
      </c>
      <c r="R594" s="547">
        <f>'[8]RCB 3 An3D-Asset &amp;Liability '!R594</f>
        <v>0</v>
      </c>
      <c r="S594" s="545">
        <f>'[8]RCB 3 An3D-Asset &amp;Liability '!S594</f>
        <v>0</v>
      </c>
      <c r="T594" s="545">
        <f>'[8]RCB 3 An3D-Asset &amp;Liability '!T594</f>
        <v>0</v>
      </c>
      <c r="U594" s="545">
        <f>'[8]RCB 3 An3D-Asset &amp;Liability '!U594</f>
        <v>0</v>
      </c>
      <c r="V594" s="546">
        <f>'[8]RCB 3 An3D-Asset &amp;Liability '!V594</f>
        <v>0</v>
      </c>
      <c r="W594" s="547">
        <f>'[8]RCB 3 An3D-Asset &amp;Liability '!W594</f>
        <v>0</v>
      </c>
      <c r="X594" s="545">
        <f>'[8]RCB 3 An3D-Asset &amp;Liability '!X594</f>
        <v>0</v>
      </c>
      <c r="Y594" s="546">
        <f>'[8]RCB 3 An3D-Asset &amp;Liability '!Y594</f>
        <v>0</v>
      </c>
      <c r="Z594" s="151"/>
      <c r="AA594" s="169">
        <f>'[8]RCB 3 An3D-Asset &amp;Liability '!AA594</f>
        <v>0</v>
      </c>
      <c r="AB594" s="170">
        <f>'[8]RCB 3 An3D-Asset &amp;Liability '!AB594</f>
        <v>0</v>
      </c>
      <c r="AC594" s="171">
        <f>'[8]RCB 3 An3D-Asset &amp;Liability '!AC594</f>
        <v>0</v>
      </c>
      <c r="AD594" s="169">
        <f>'[8]RCB 3 An3D-Asset &amp;Liability '!AD594</f>
        <v>0</v>
      </c>
      <c r="AE594" s="170">
        <f>'[8]RCB 3 An3D-Asset &amp;Liability '!AE594</f>
        <v>0</v>
      </c>
      <c r="AF594" s="170">
        <f>'[8]RCB 3 An3D-Asset &amp;Liability '!AF594</f>
        <v>0</v>
      </c>
      <c r="AG594" s="169">
        <f>'[8]RCB 3 An3D-Asset &amp;Liability '!AG594</f>
        <v>0</v>
      </c>
      <c r="AH594" s="170">
        <f>'[8]RCB 3 An3D-Asset &amp;Liability '!AH594</f>
        <v>0</v>
      </c>
      <c r="AI594" s="170">
        <f>'[8]RCB 3 An3D-Asset &amp;Liability '!AI594</f>
        <v>0</v>
      </c>
      <c r="AJ594" s="171">
        <f>'[8]RCB 3 An3D-Asset &amp;Liability '!AJ594</f>
        <v>0</v>
      </c>
      <c r="AK594" s="170">
        <f>'[8]RCB 3 An3D-Asset &amp;Liability '!AK594</f>
        <v>0</v>
      </c>
      <c r="AL594" s="170">
        <f>'[8]RCB 3 An3D-Asset &amp;Liability '!AL594</f>
        <v>0</v>
      </c>
      <c r="AM594" s="170">
        <f>'[8]RCB 3 An3D-Asset &amp;Liability '!AM594</f>
        <v>0</v>
      </c>
      <c r="AN594" s="169">
        <f>'[8]RCB 3 An3D-Asset &amp;Liability '!AN594</f>
        <v>0</v>
      </c>
      <c r="AO594" s="170">
        <f>'[8]RCB 3 An3D-Asset &amp;Liability '!AO594</f>
        <v>0</v>
      </c>
      <c r="AP594" s="171">
        <f>'[8]RCB 3 An3D-Asset &amp;Liability '!AP594</f>
        <v>0</v>
      </c>
    </row>
    <row r="595" spans="1:42">
      <c r="A595" s="168">
        <f>'[8]RCB 3 An3D-Asset &amp;Liability '!A595</f>
        <v>0</v>
      </c>
      <c r="B595" s="545">
        <f>'[8]RCB 3 An3D-Asset &amp;Liability '!B595</f>
        <v>0</v>
      </c>
      <c r="C595" s="545">
        <f>'[8]RCB 3 An3D-Asset &amp;Liability '!C595</f>
        <v>0</v>
      </c>
      <c r="D595" s="546">
        <f>'[8]RCB 3 An3D-Asset &amp;Liability '!D595</f>
        <v>0</v>
      </c>
      <c r="E595" s="547">
        <f>'[8]RCB 3 An3D-Asset &amp;Liability '!E595</f>
        <v>0</v>
      </c>
      <c r="F595" s="545">
        <f>'[8]RCB 3 An3D-Asset &amp;Liability '!F595</f>
        <v>0</v>
      </c>
      <c r="G595" s="545">
        <f>'[8]RCB 3 An3D-Asset &amp;Liability '!G595</f>
        <v>0</v>
      </c>
      <c r="H595" s="545">
        <f>'[8]RCB 3 An3D-Asset &amp;Liability '!H595</f>
        <v>0</v>
      </c>
      <c r="I595" s="546">
        <f>'[8]RCB 3 An3D-Asset &amp;Liability '!I595</f>
        <v>0</v>
      </c>
      <c r="J595" s="547">
        <f>'[8]RCB 3 An3D-Asset &amp;Liability '!J595</f>
        <v>0</v>
      </c>
      <c r="K595" s="545">
        <f>'[8]RCB 3 An3D-Asset &amp;Liability '!K595</f>
        <v>0</v>
      </c>
      <c r="L595" s="545">
        <f>'[8]RCB 3 An3D-Asset &amp;Liability '!L595</f>
        <v>0</v>
      </c>
      <c r="M595" s="545">
        <f>'[8]RCB 3 An3D-Asset &amp;Liability '!M595</f>
        <v>0</v>
      </c>
      <c r="N595" s="546">
        <f>'[8]RCB 3 An3D-Asset &amp;Liability '!N595</f>
        <v>0</v>
      </c>
      <c r="O595" s="547">
        <f>'[8]RCB 3 An3D-Asset &amp;Liability '!O595</f>
        <v>0</v>
      </c>
      <c r="P595" s="545">
        <f>'[8]RCB 3 An3D-Asset &amp;Liability '!P595</f>
        <v>0</v>
      </c>
      <c r="Q595" s="546">
        <f>'[8]RCB 3 An3D-Asset &amp;Liability '!Q595</f>
        <v>0</v>
      </c>
      <c r="R595" s="547">
        <f>'[8]RCB 3 An3D-Asset &amp;Liability '!R595</f>
        <v>0</v>
      </c>
      <c r="S595" s="545">
        <f>'[8]RCB 3 An3D-Asset &amp;Liability '!S595</f>
        <v>0</v>
      </c>
      <c r="T595" s="545">
        <f>'[8]RCB 3 An3D-Asset &amp;Liability '!T595</f>
        <v>0</v>
      </c>
      <c r="U595" s="545">
        <f>'[8]RCB 3 An3D-Asset &amp;Liability '!U595</f>
        <v>0</v>
      </c>
      <c r="V595" s="546">
        <f>'[8]RCB 3 An3D-Asset &amp;Liability '!V595</f>
        <v>0</v>
      </c>
      <c r="W595" s="547">
        <f>'[8]RCB 3 An3D-Asset &amp;Liability '!W595</f>
        <v>0</v>
      </c>
      <c r="X595" s="545">
        <f>'[8]RCB 3 An3D-Asset &amp;Liability '!X595</f>
        <v>0</v>
      </c>
      <c r="Y595" s="546">
        <f>'[8]RCB 3 An3D-Asset &amp;Liability '!Y595</f>
        <v>0</v>
      </c>
      <c r="Z595" s="151"/>
      <c r="AA595" s="169">
        <f>'[8]RCB 3 An3D-Asset &amp;Liability '!AA595</f>
        <v>0</v>
      </c>
      <c r="AB595" s="170">
        <f>'[8]RCB 3 An3D-Asset &amp;Liability '!AB595</f>
        <v>0</v>
      </c>
      <c r="AC595" s="171">
        <f>'[8]RCB 3 An3D-Asset &amp;Liability '!AC595</f>
        <v>0</v>
      </c>
      <c r="AD595" s="169">
        <f>'[8]RCB 3 An3D-Asset &amp;Liability '!AD595</f>
        <v>0</v>
      </c>
      <c r="AE595" s="170">
        <f>'[8]RCB 3 An3D-Asset &amp;Liability '!AE595</f>
        <v>0</v>
      </c>
      <c r="AF595" s="170">
        <f>'[8]RCB 3 An3D-Asset &amp;Liability '!AF595</f>
        <v>0</v>
      </c>
      <c r="AG595" s="169">
        <f>'[8]RCB 3 An3D-Asset &amp;Liability '!AG595</f>
        <v>0</v>
      </c>
      <c r="AH595" s="170">
        <f>'[8]RCB 3 An3D-Asset &amp;Liability '!AH595</f>
        <v>0</v>
      </c>
      <c r="AI595" s="170">
        <f>'[8]RCB 3 An3D-Asset &amp;Liability '!AI595</f>
        <v>0</v>
      </c>
      <c r="AJ595" s="171">
        <f>'[8]RCB 3 An3D-Asset &amp;Liability '!AJ595</f>
        <v>0</v>
      </c>
      <c r="AK595" s="170">
        <f>'[8]RCB 3 An3D-Asset &amp;Liability '!AK595</f>
        <v>0</v>
      </c>
      <c r="AL595" s="170">
        <f>'[8]RCB 3 An3D-Asset &amp;Liability '!AL595</f>
        <v>0</v>
      </c>
      <c r="AM595" s="170">
        <f>'[8]RCB 3 An3D-Asset &amp;Liability '!AM595</f>
        <v>0</v>
      </c>
      <c r="AN595" s="169">
        <f>'[8]RCB 3 An3D-Asset &amp;Liability '!AN595</f>
        <v>0</v>
      </c>
      <c r="AO595" s="170">
        <f>'[8]RCB 3 An3D-Asset &amp;Liability '!AO595</f>
        <v>0</v>
      </c>
      <c r="AP595" s="171">
        <f>'[8]RCB 3 An3D-Asset &amp;Liability '!AP595</f>
        <v>0</v>
      </c>
    </row>
    <row r="596" spans="1:42">
      <c r="A596" s="168">
        <f>'[8]RCB 3 An3D-Asset &amp;Liability '!A596</f>
        <v>0</v>
      </c>
      <c r="B596" s="545">
        <f>'[8]RCB 3 An3D-Asset &amp;Liability '!B596</f>
        <v>0</v>
      </c>
      <c r="C596" s="545">
        <f>'[8]RCB 3 An3D-Asset &amp;Liability '!C596</f>
        <v>0</v>
      </c>
      <c r="D596" s="546">
        <f>'[8]RCB 3 An3D-Asset &amp;Liability '!D596</f>
        <v>0</v>
      </c>
      <c r="E596" s="547">
        <f>'[8]RCB 3 An3D-Asset &amp;Liability '!E596</f>
        <v>0</v>
      </c>
      <c r="F596" s="545">
        <f>'[8]RCB 3 An3D-Asset &amp;Liability '!F596</f>
        <v>0</v>
      </c>
      <c r="G596" s="545">
        <f>'[8]RCB 3 An3D-Asset &amp;Liability '!G596</f>
        <v>0</v>
      </c>
      <c r="H596" s="545">
        <f>'[8]RCB 3 An3D-Asset &amp;Liability '!H596</f>
        <v>0</v>
      </c>
      <c r="I596" s="546">
        <f>'[8]RCB 3 An3D-Asset &amp;Liability '!I596</f>
        <v>0</v>
      </c>
      <c r="J596" s="547">
        <f>'[8]RCB 3 An3D-Asset &amp;Liability '!J596</f>
        <v>0</v>
      </c>
      <c r="K596" s="545">
        <f>'[8]RCB 3 An3D-Asset &amp;Liability '!K596</f>
        <v>0</v>
      </c>
      <c r="L596" s="545">
        <f>'[8]RCB 3 An3D-Asset &amp;Liability '!L596</f>
        <v>0</v>
      </c>
      <c r="M596" s="545">
        <f>'[8]RCB 3 An3D-Asset &amp;Liability '!M596</f>
        <v>0</v>
      </c>
      <c r="N596" s="546">
        <f>'[8]RCB 3 An3D-Asset &amp;Liability '!N596</f>
        <v>0</v>
      </c>
      <c r="O596" s="547">
        <f>'[8]RCB 3 An3D-Asset &amp;Liability '!O596</f>
        <v>0</v>
      </c>
      <c r="P596" s="545">
        <f>'[8]RCB 3 An3D-Asset &amp;Liability '!P596</f>
        <v>0</v>
      </c>
      <c r="Q596" s="546">
        <f>'[8]RCB 3 An3D-Asset &amp;Liability '!Q596</f>
        <v>0</v>
      </c>
      <c r="R596" s="547">
        <f>'[8]RCB 3 An3D-Asset &amp;Liability '!R596</f>
        <v>0</v>
      </c>
      <c r="S596" s="545">
        <f>'[8]RCB 3 An3D-Asset &amp;Liability '!S596</f>
        <v>0</v>
      </c>
      <c r="T596" s="545">
        <f>'[8]RCB 3 An3D-Asset &amp;Liability '!T596</f>
        <v>0</v>
      </c>
      <c r="U596" s="545">
        <f>'[8]RCB 3 An3D-Asset &amp;Liability '!U596</f>
        <v>0</v>
      </c>
      <c r="V596" s="546">
        <f>'[8]RCB 3 An3D-Asset &amp;Liability '!V596</f>
        <v>0</v>
      </c>
      <c r="W596" s="547">
        <f>'[8]RCB 3 An3D-Asset &amp;Liability '!W596</f>
        <v>0</v>
      </c>
      <c r="X596" s="545">
        <f>'[8]RCB 3 An3D-Asset &amp;Liability '!X596</f>
        <v>0</v>
      </c>
      <c r="Y596" s="546">
        <f>'[8]RCB 3 An3D-Asset &amp;Liability '!Y596</f>
        <v>0</v>
      </c>
      <c r="Z596" s="151"/>
      <c r="AA596" s="169">
        <f>'[8]RCB 3 An3D-Asset &amp;Liability '!AA596</f>
        <v>0</v>
      </c>
      <c r="AB596" s="170">
        <f>'[8]RCB 3 An3D-Asset &amp;Liability '!AB596</f>
        <v>0</v>
      </c>
      <c r="AC596" s="171">
        <f>'[8]RCB 3 An3D-Asset &amp;Liability '!AC596</f>
        <v>0</v>
      </c>
      <c r="AD596" s="169">
        <f>'[8]RCB 3 An3D-Asset &amp;Liability '!AD596</f>
        <v>0</v>
      </c>
      <c r="AE596" s="170">
        <f>'[8]RCB 3 An3D-Asset &amp;Liability '!AE596</f>
        <v>0</v>
      </c>
      <c r="AF596" s="170">
        <f>'[8]RCB 3 An3D-Asset &amp;Liability '!AF596</f>
        <v>0</v>
      </c>
      <c r="AG596" s="169">
        <f>'[8]RCB 3 An3D-Asset &amp;Liability '!AG596</f>
        <v>0</v>
      </c>
      <c r="AH596" s="170">
        <f>'[8]RCB 3 An3D-Asset &amp;Liability '!AH596</f>
        <v>0</v>
      </c>
      <c r="AI596" s="170">
        <f>'[8]RCB 3 An3D-Asset &amp;Liability '!AI596</f>
        <v>0</v>
      </c>
      <c r="AJ596" s="171">
        <f>'[8]RCB 3 An3D-Asset &amp;Liability '!AJ596</f>
        <v>0</v>
      </c>
      <c r="AK596" s="170">
        <f>'[8]RCB 3 An3D-Asset &amp;Liability '!AK596</f>
        <v>0</v>
      </c>
      <c r="AL596" s="170">
        <f>'[8]RCB 3 An3D-Asset &amp;Liability '!AL596</f>
        <v>0</v>
      </c>
      <c r="AM596" s="170">
        <f>'[8]RCB 3 An3D-Asset &amp;Liability '!AM596</f>
        <v>0</v>
      </c>
      <c r="AN596" s="169">
        <f>'[8]RCB 3 An3D-Asset &amp;Liability '!AN596</f>
        <v>0</v>
      </c>
      <c r="AO596" s="170">
        <f>'[8]RCB 3 An3D-Asset &amp;Liability '!AO596</f>
        <v>0</v>
      </c>
      <c r="AP596" s="171">
        <f>'[8]RCB 3 An3D-Asset &amp;Liability '!AP596</f>
        <v>0</v>
      </c>
    </row>
    <row r="597" spans="1:42">
      <c r="A597" s="168">
        <f>'[8]RCB 3 An3D-Asset &amp;Liability '!A597</f>
        <v>0</v>
      </c>
      <c r="B597" s="545">
        <f>'[8]RCB 3 An3D-Asset &amp;Liability '!B597</f>
        <v>0</v>
      </c>
      <c r="C597" s="545">
        <f>'[8]RCB 3 An3D-Asset &amp;Liability '!C597</f>
        <v>0</v>
      </c>
      <c r="D597" s="546">
        <f>'[8]RCB 3 An3D-Asset &amp;Liability '!D597</f>
        <v>0</v>
      </c>
      <c r="E597" s="547">
        <f>'[8]RCB 3 An3D-Asset &amp;Liability '!E597</f>
        <v>0</v>
      </c>
      <c r="F597" s="545">
        <f>'[8]RCB 3 An3D-Asset &amp;Liability '!F597</f>
        <v>0</v>
      </c>
      <c r="G597" s="545">
        <f>'[8]RCB 3 An3D-Asset &amp;Liability '!G597</f>
        <v>0</v>
      </c>
      <c r="H597" s="545">
        <f>'[8]RCB 3 An3D-Asset &amp;Liability '!H597</f>
        <v>0</v>
      </c>
      <c r="I597" s="546">
        <f>'[8]RCB 3 An3D-Asset &amp;Liability '!I597</f>
        <v>0</v>
      </c>
      <c r="J597" s="547">
        <f>'[8]RCB 3 An3D-Asset &amp;Liability '!J597</f>
        <v>0</v>
      </c>
      <c r="K597" s="545">
        <f>'[8]RCB 3 An3D-Asset &amp;Liability '!K597</f>
        <v>0</v>
      </c>
      <c r="L597" s="545">
        <f>'[8]RCB 3 An3D-Asset &amp;Liability '!L597</f>
        <v>0</v>
      </c>
      <c r="M597" s="545">
        <f>'[8]RCB 3 An3D-Asset &amp;Liability '!M597</f>
        <v>0</v>
      </c>
      <c r="N597" s="546">
        <f>'[8]RCB 3 An3D-Asset &amp;Liability '!N597</f>
        <v>0</v>
      </c>
      <c r="O597" s="547">
        <f>'[8]RCB 3 An3D-Asset &amp;Liability '!O597</f>
        <v>0</v>
      </c>
      <c r="P597" s="545">
        <f>'[8]RCB 3 An3D-Asset &amp;Liability '!P597</f>
        <v>0</v>
      </c>
      <c r="Q597" s="546">
        <f>'[8]RCB 3 An3D-Asset &amp;Liability '!Q597</f>
        <v>0</v>
      </c>
      <c r="R597" s="547">
        <f>'[8]RCB 3 An3D-Asset &amp;Liability '!R597</f>
        <v>0</v>
      </c>
      <c r="S597" s="545">
        <f>'[8]RCB 3 An3D-Asset &amp;Liability '!S597</f>
        <v>0</v>
      </c>
      <c r="T597" s="545">
        <f>'[8]RCB 3 An3D-Asset &amp;Liability '!T597</f>
        <v>0</v>
      </c>
      <c r="U597" s="545">
        <f>'[8]RCB 3 An3D-Asset &amp;Liability '!U597</f>
        <v>0</v>
      </c>
      <c r="V597" s="546">
        <f>'[8]RCB 3 An3D-Asset &amp;Liability '!V597</f>
        <v>0</v>
      </c>
      <c r="W597" s="547">
        <f>'[8]RCB 3 An3D-Asset &amp;Liability '!W597</f>
        <v>0</v>
      </c>
      <c r="X597" s="545">
        <f>'[8]RCB 3 An3D-Asset &amp;Liability '!X597</f>
        <v>0</v>
      </c>
      <c r="Y597" s="546">
        <f>'[8]RCB 3 An3D-Asset &amp;Liability '!Y597</f>
        <v>0</v>
      </c>
      <c r="Z597" s="151"/>
      <c r="AA597" s="169">
        <f>'[8]RCB 3 An3D-Asset &amp;Liability '!AA597</f>
        <v>0</v>
      </c>
      <c r="AB597" s="170">
        <f>'[8]RCB 3 An3D-Asset &amp;Liability '!AB597</f>
        <v>0</v>
      </c>
      <c r="AC597" s="171">
        <f>'[8]RCB 3 An3D-Asset &amp;Liability '!AC597</f>
        <v>0</v>
      </c>
      <c r="AD597" s="169">
        <f>'[8]RCB 3 An3D-Asset &amp;Liability '!AD597</f>
        <v>0</v>
      </c>
      <c r="AE597" s="170">
        <f>'[8]RCB 3 An3D-Asset &amp;Liability '!AE597</f>
        <v>0</v>
      </c>
      <c r="AF597" s="170">
        <f>'[8]RCB 3 An3D-Asset &amp;Liability '!AF597</f>
        <v>0</v>
      </c>
      <c r="AG597" s="169">
        <f>'[8]RCB 3 An3D-Asset &amp;Liability '!AG597</f>
        <v>0</v>
      </c>
      <c r="AH597" s="170">
        <f>'[8]RCB 3 An3D-Asset &amp;Liability '!AH597</f>
        <v>0</v>
      </c>
      <c r="AI597" s="170">
        <f>'[8]RCB 3 An3D-Asset &amp;Liability '!AI597</f>
        <v>0</v>
      </c>
      <c r="AJ597" s="171">
        <f>'[8]RCB 3 An3D-Asset &amp;Liability '!AJ597</f>
        <v>0</v>
      </c>
      <c r="AK597" s="170">
        <f>'[8]RCB 3 An3D-Asset &amp;Liability '!AK597</f>
        <v>0</v>
      </c>
      <c r="AL597" s="170">
        <f>'[8]RCB 3 An3D-Asset &amp;Liability '!AL597</f>
        <v>0</v>
      </c>
      <c r="AM597" s="170">
        <f>'[8]RCB 3 An3D-Asset &amp;Liability '!AM597</f>
        <v>0</v>
      </c>
      <c r="AN597" s="169">
        <f>'[8]RCB 3 An3D-Asset &amp;Liability '!AN597</f>
        <v>0</v>
      </c>
      <c r="AO597" s="170">
        <f>'[8]RCB 3 An3D-Asset &amp;Liability '!AO597</f>
        <v>0</v>
      </c>
      <c r="AP597" s="171">
        <f>'[8]RCB 3 An3D-Asset &amp;Liability '!AP597</f>
        <v>0</v>
      </c>
    </row>
    <row r="598" spans="1:42">
      <c r="A598" s="168">
        <f>'[8]RCB 3 An3D-Asset &amp;Liability '!A598</f>
        <v>0</v>
      </c>
      <c r="B598" s="545">
        <f>'[8]RCB 3 An3D-Asset &amp;Liability '!B598</f>
        <v>0</v>
      </c>
      <c r="C598" s="545">
        <f>'[8]RCB 3 An3D-Asset &amp;Liability '!C598</f>
        <v>0</v>
      </c>
      <c r="D598" s="546">
        <f>'[8]RCB 3 An3D-Asset &amp;Liability '!D598</f>
        <v>0</v>
      </c>
      <c r="E598" s="547">
        <f>'[8]RCB 3 An3D-Asset &amp;Liability '!E598</f>
        <v>0</v>
      </c>
      <c r="F598" s="545">
        <f>'[8]RCB 3 An3D-Asset &amp;Liability '!F598</f>
        <v>0</v>
      </c>
      <c r="G598" s="545">
        <f>'[8]RCB 3 An3D-Asset &amp;Liability '!G598</f>
        <v>0</v>
      </c>
      <c r="H598" s="545">
        <f>'[8]RCB 3 An3D-Asset &amp;Liability '!H598</f>
        <v>0</v>
      </c>
      <c r="I598" s="546">
        <f>'[8]RCB 3 An3D-Asset &amp;Liability '!I598</f>
        <v>0</v>
      </c>
      <c r="J598" s="547">
        <f>'[8]RCB 3 An3D-Asset &amp;Liability '!J598</f>
        <v>0</v>
      </c>
      <c r="K598" s="545">
        <f>'[8]RCB 3 An3D-Asset &amp;Liability '!K598</f>
        <v>0</v>
      </c>
      <c r="L598" s="545">
        <f>'[8]RCB 3 An3D-Asset &amp;Liability '!L598</f>
        <v>0</v>
      </c>
      <c r="M598" s="545">
        <f>'[8]RCB 3 An3D-Asset &amp;Liability '!M598</f>
        <v>0</v>
      </c>
      <c r="N598" s="546">
        <f>'[8]RCB 3 An3D-Asset &amp;Liability '!N598</f>
        <v>0</v>
      </c>
      <c r="O598" s="547">
        <f>'[8]RCB 3 An3D-Asset &amp;Liability '!O598</f>
        <v>0</v>
      </c>
      <c r="P598" s="545">
        <f>'[8]RCB 3 An3D-Asset &amp;Liability '!P598</f>
        <v>0</v>
      </c>
      <c r="Q598" s="546">
        <f>'[8]RCB 3 An3D-Asset &amp;Liability '!Q598</f>
        <v>0</v>
      </c>
      <c r="R598" s="547">
        <f>'[8]RCB 3 An3D-Asset &amp;Liability '!R598</f>
        <v>0</v>
      </c>
      <c r="S598" s="545">
        <f>'[8]RCB 3 An3D-Asset &amp;Liability '!S598</f>
        <v>0</v>
      </c>
      <c r="T598" s="545">
        <f>'[8]RCB 3 An3D-Asset &amp;Liability '!T598</f>
        <v>0</v>
      </c>
      <c r="U598" s="545">
        <f>'[8]RCB 3 An3D-Asset &amp;Liability '!U598</f>
        <v>0</v>
      </c>
      <c r="V598" s="546">
        <f>'[8]RCB 3 An3D-Asset &amp;Liability '!V598</f>
        <v>0</v>
      </c>
      <c r="W598" s="547">
        <f>'[8]RCB 3 An3D-Asset &amp;Liability '!W598</f>
        <v>0</v>
      </c>
      <c r="X598" s="545">
        <f>'[8]RCB 3 An3D-Asset &amp;Liability '!X598</f>
        <v>0</v>
      </c>
      <c r="Y598" s="546">
        <f>'[8]RCB 3 An3D-Asset &amp;Liability '!Y598</f>
        <v>0</v>
      </c>
      <c r="Z598" s="151"/>
      <c r="AA598" s="169">
        <f>'[8]RCB 3 An3D-Asset &amp;Liability '!AA598</f>
        <v>0</v>
      </c>
      <c r="AB598" s="170">
        <f>'[8]RCB 3 An3D-Asset &amp;Liability '!AB598</f>
        <v>0</v>
      </c>
      <c r="AC598" s="171">
        <f>'[8]RCB 3 An3D-Asset &amp;Liability '!AC598</f>
        <v>0</v>
      </c>
      <c r="AD598" s="169">
        <f>'[8]RCB 3 An3D-Asset &amp;Liability '!AD598</f>
        <v>0</v>
      </c>
      <c r="AE598" s="170">
        <f>'[8]RCB 3 An3D-Asset &amp;Liability '!AE598</f>
        <v>0</v>
      </c>
      <c r="AF598" s="170">
        <f>'[8]RCB 3 An3D-Asset &amp;Liability '!AF598</f>
        <v>0</v>
      </c>
      <c r="AG598" s="169">
        <f>'[8]RCB 3 An3D-Asset &amp;Liability '!AG598</f>
        <v>0</v>
      </c>
      <c r="AH598" s="170">
        <f>'[8]RCB 3 An3D-Asset &amp;Liability '!AH598</f>
        <v>0</v>
      </c>
      <c r="AI598" s="170">
        <f>'[8]RCB 3 An3D-Asset &amp;Liability '!AI598</f>
        <v>0</v>
      </c>
      <c r="AJ598" s="171">
        <f>'[8]RCB 3 An3D-Asset &amp;Liability '!AJ598</f>
        <v>0</v>
      </c>
      <c r="AK598" s="170">
        <f>'[8]RCB 3 An3D-Asset &amp;Liability '!AK598</f>
        <v>0</v>
      </c>
      <c r="AL598" s="170">
        <f>'[8]RCB 3 An3D-Asset &amp;Liability '!AL598</f>
        <v>0</v>
      </c>
      <c r="AM598" s="170">
        <f>'[8]RCB 3 An3D-Asset &amp;Liability '!AM598</f>
        <v>0</v>
      </c>
      <c r="AN598" s="169">
        <f>'[8]RCB 3 An3D-Asset &amp;Liability '!AN598</f>
        <v>0</v>
      </c>
      <c r="AO598" s="170">
        <f>'[8]RCB 3 An3D-Asset &amp;Liability '!AO598</f>
        <v>0</v>
      </c>
      <c r="AP598" s="171">
        <f>'[8]RCB 3 An3D-Asset &amp;Liability '!AP598</f>
        <v>0</v>
      </c>
    </row>
    <row r="599" spans="1:42">
      <c r="A599" s="168">
        <f>'[8]RCB 3 An3D-Asset &amp;Liability '!A599</f>
        <v>0</v>
      </c>
      <c r="B599" s="545">
        <f>'[8]RCB 3 An3D-Asset &amp;Liability '!B599</f>
        <v>0</v>
      </c>
      <c r="C599" s="545">
        <f>'[8]RCB 3 An3D-Asset &amp;Liability '!C599</f>
        <v>0</v>
      </c>
      <c r="D599" s="546">
        <f>'[8]RCB 3 An3D-Asset &amp;Liability '!D599</f>
        <v>0</v>
      </c>
      <c r="E599" s="547">
        <f>'[8]RCB 3 An3D-Asset &amp;Liability '!E599</f>
        <v>0</v>
      </c>
      <c r="F599" s="545">
        <f>'[8]RCB 3 An3D-Asset &amp;Liability '!F599</f>
        <v>0</v>
      </c>
      <c r="G599" s="545">
        <f>'[8]RCB 3 An3D-Asset &amp;Liability '!G599</f>
        <v>0</v>
      </c>
      <c r="H599" s="545">
        <f>'[8]RCB 3 An3D-Asset &amp;Liability '!H599</f>
        <v>0</v>
      </c>
      <c r="I599" s="546">
        <f>'[8]RCB 3 An3D-Asset &amp;Liability '!I599</f>
        <v>0</v>
      </c>
      <c r="J599" s="547">
        <f>'[8]RCB 3 An3D-Asset &amp;Liability '!J599</f>
        <v>0</v>
      </c>
      <c r="K599" s="545">
        <f>'[8]RCB 3 An3D-Asset &amp;Liability '!K599</f>
        <v>0</v>
      </c>
      <c r="L599" s="545">
        <f>'[8]RCB 3 An3D-Asset &amp;Liability '!L599</f>
        <v>0</v>
      </c>
      <c r="M599" s="545">
        <f>'[8]RCB 3 An3D-Asset &amp;Liability '!M599</f>
        <v>0</v>
      </c>
      <c r="N599" s="546">
        <f>'[8]RCB 3 An3D-Asset &amp;Liability '!N599</f>
        <v>0</v>
      </c>
      <c r="O599" s="547">
        <f>'[8]RCB 3 An3D-Asset &amp;Liability '!O599</f>
        <v>0</v>
      </c>
      <c r="P599" s="545">
        <f>'[8]RCB 3 An3D-Asset &amp;Liability '!P599</f>
        <v>0</v>
      </c>
      <c r="Q599" s="546">
        <f>'[8]RCB 3 An3D-Asset &amp;Liability '!Q599</f>
        <v>0</v>
      </c>
      <c r="R599" s="547">
        <f>'[8]RCB 3 An3D-Asset &amp;Liability '!R599</f>
        <v>0</v>
      </c>
      <c r="S599" s="545">
        <f>'[8]RCB 3 An3D-Asset &amp;Liability '!S599</f>
        <v>0</v>
      </c>
      <c r="T599" s="545">
        <f>'[8]RCB 3 An3D-Asset &amp;Liability '!T599</f>
        <v>0</v>
      </c>
      <c r="U599" s="545">
        <f>'[8]RCB 3 An3D-Asset &amp;Liability '!U599</f>
        <v>0</v>
      </c>
      <c r="V599" s="546">
        <f>'[8]RCB 3 An3D-Asset &amp;Liability '!V599</f>
        <v>0</v>
      </c>
      <c r="W599" s="547">
        <f>'[8]RCB 3 An3D-Asset &amp;Liability '!W599</f>
        <v>0</v>
      </c>
      <c r="X599" s="545">
        <f>'[8]RCB 3 An3D-Asset &amp;Liability '!X599</f>
        <v>0</v>
      </c>
      <c r="Y599" s="546">
        <f>'[8]RCB 3 An3D-Asset &amp;Liability '!Y599</f>
        <v>0</v>
      </c>
      <c r="Z599" s="151"/>
      <c r="AA599" s="169">
        <f>'[8]RCB 3 An3D-Asset &amp;Liability '!AA599</f>
        <v>0</v>
      </c>
      <c r="AB599" s="170">
        <f>'[8]RCB 3 An3D-Asset &amp;Liability '!AB599</f>
        <v>0</v>
      </c>
      <c r="AC599" s="171">
        <f>'[8]RCB 3 An3D-Asset &amp;Liability '!AC599</f>
        <v>0</v>
      </c>
      <c r="AD599" s="169">
        <f>'[8]RCB 3 An3D-Asset &amp;Liability '!AD599</f>
        <v>0</v>
      </c>
      <c r="AE599" s="170">
        <f>'[8]RCB 3 An3D-Asset &amp;Liability '!AE599</f>
        <v>0</v>
      </c>
      <c r="AF599" s="170">
        <f>'[8]RCB 3 An3D-Asset &amp;Liability '!AF599</f>
        <v>0</v>
      </c>
      <c r="AG599" s="169">
        <f>'[8]RCB 3 An3D-Asset &amp;Liability '!AG599</f>
        <v>0</v>
      </c>
      <c r="AH599" s="170">
        <f>'[8]RCB 3 An3D-Asset &amp;Liability '!AH599</f>
        <v>0</v>
      </c>
      <c r="AI599" s="170">
        <f>'[8]RCB 3 An3D-Asset &amp;Liability '!AI599</f>
        <v>0</v>
      </c>
      <c r="AJ599" s="171">
        <f>'[8]RCB 3 An3D-Asset &amp;Liability '!AJ599</f>
        <v>0</v>
      </c>
      <c r="AK599" s="170">
        <f>'[8]RCB 3 An3D-Asset &amp;Liability '!AK599</f>
        <v>0</v>
      </c>
      <c r="AL599" s="170">
        <f>'[8]RCB 3 An3D-Asset &amp;Liability '!AL599</f>
        <v>0</v>
      </c>
      <c r="AM599" s="170">
        <f>'[8]RCB 3 An3D-Asset &amp;Liability '!AM599</f>
        <v>0</v>
      </c>
      <c r="AN599" s="169">
        <f>'[8]RCB 3 An3D-Asset &amp;Liability '!AN599</f>
        <v>0</v>
      </c>
      <c r="AO599" s="170">
        <f>'[8]RCB 3 An3D-Asset &amp;Liability '!AO599</f>
        <v>0</v>
      </c>
      <c r="AP599" s="171">
        <f>'[8]RCB 3 An3D-Asset &amp;Liability '!AP599</f>
        <v>0</v>
      </c>
    </row>
    <row r="600" spans="1:42">
      <c r="A600" s="168">
        <f>'[8]RCB 3 An3D-Asset &amp;Liability '!A600</f>
        <v>0</v>
      </c>
      <c r="B600" s="545">
        <f>'[8]RCB 3 An3D-Asset &amp;Liability '!B600</f>
        <v>0</v>
      </c>
      <c r="C600" s="545">
        <f>'[8]RCB 3 An3D-Asset &amp;Liability '!C600</f>
        <v>0</v>
      </c>
      <c r="D600" s="546">
        <f>'[8]RCB 3 An3D-Asset &amp;Liability '!D600</f>
        <v>0</v>
      </c>
      <c r="E600" s="547">
        <f>'[8]RCB 3 An3D-Asset &amp;Liability '!E600</f>
        <v>0</v>
      </c>
      <c r="F600" s="545">
        <f>'[8]RCB 3 An3D-Asset &amp;Liability '!F600</f>
        <v>0</v>
      </c>
      <c r="G600" s="545">
        <f>'[8]RCB 3 An3D-Asset &amp;Liability '!G600</f>
        <v>0</v>
      </c>
      <c r="H600" s="545">
        <f>'[8]RCB 3 An3D-Asset &amp;Liability '!H600</f>
        <v>0</v>
      </c>
      <c r="I600" s="546">
        <f>'[8]RCB 3 An3D-Asset &amp;Liability '!I600</f>
        <v>0</v>
      </c>
      <c r="J600" s="547">
        <f>'[8]RCB 3 An3D-Asset &amp;Liability '!J600</f>
        <v>0</v>
      </c>
      <c r="K600" s="545">
        <f>'[8]RCB 3 An3D-Asset &amp;Liability '!K600</f>
        <v>0</v>
      </c>
      <c r="L600" s="545">
        <f>'[8]RCB 3 An3D-Asset &amp;Liability '!L600</f>
        <v>0</v>
      </c>
      <c r="M600" s="545">
        <f>'[8]RCB 3 An3D-Asset &amp;Liability '!M600</f>
        <v>0</v>
      </c>
      <c r="N600" s="546">
        <f>'[8]RCB 3 An3D-Asset &amp;Liability '!N600</f>
        <v>0</v>
      </c>
      <c r="O600" s="547">
        <f>'[8]RCB 3 An3D-Asset &amp;Liability '!O600</f>
        <v>0</v>
      </c>
      <c r="P600" s="545">
        <f>'[8]RCB 3 An3D-Asset &amp;Liability '!P600</f>
        <v>0</v>
      </c>
      <c r="Q600" s="546">
        <f>'[8]RCB 3 An3D-Asset &amp;Liability '!Q600</f>
        <v>0</v>
      </c>
      <c r="R600" s="547">
        <f>'[8]RCB 3 An3D-Asset &amp;Liability '!R600</f>
        <v>0</v>
      </c>
      <c r="S600" s="545">
        <f>'[8]RCB 3 An3D-Asset &amp;Liability '!S600</f>
        <v>0</v>
      </c>
      <c r="T600" s="545">
        <f>'[8]RCB 3 An3D-Asset &amp;Liability '!T600</f>
        <v>0</v>
      </c>
      <c r="U600" s="545">
        <f>'[8]RCB 3 An3D-Asset &amp;Liability '!U600</f>
        <v>0</v>
      </c>
      <c r="V600" s="546">
        <f>'[8]RCB 3 An3D-Asset &amp;Liability '!V600</f>
        <v>0</v>
      </c>
      <c r="W600" s="547">
        <f>'[8]RCB 3 An3D-Asset &amp;Liability '!W600</f>
        <v>0</v>
      </c>
      <c r="X600" s="545">
        <f>'[8]RCB 3 An3D-Asset &amp;Liability '!X600</f>
        <v>0</v>
      </c>
      <c r="Y600" s="546">
        <f>'[8]RCB 3 An3D-Asset &amp;Liability '!Y600</f>
        <v>0</v>
      </c>
      <c r="Z600" s="151"/>
      <c r="AA600" s="169">
        <f>'[8]RCB 3 An3D-Asset &amp;Liability '!AA600</f>
        <v>0</v>
      </c>
      <c r="AB600" s="170">
        <f>'[8]RCB 3 An3D-Asset &amp;Liability '!AB600</f>
        <v>0</v>
      </c>
      <c r="AC600" s="171">
        <f>'[8]RCB 3 An3D-Asset &amp;Liability '!AC600</f>
        <v>0</v>
      </c>
      <c r="AD600" s="169">
        <f>'[8]RCB 3 An3D-Asset &amp;Liability '!AD600</f>
        <v>0</v>
      </c>
      <c r="AE600" s="170">
        <f>'[8]RCB 3 An3D-Asset &amp;Liability '!AE600</f>
        <v>0</v>
      </c>
      <c r="AF600" s="170">
        <f>'[8]RCB 3 An3D-Asset &amp;Liability '!AF600</f>
        <v>0</v>
      </c>
      <c r="AG600" s="169">
        <f>'[8]RCB 3 An3D-Asset &amp;Liability '!AG600</f>
        <v>0</v>
      </c>
      <c r="AH600" s="170">
        <f>'[8]RCB 3 An3D-Asset &amp;Liability '!AH600</f>
        <v>0</v>
      </c>
      <c r="AI600" s="170">
        <f>'[8]RCB 3 An3D-Asset &amp;Liability '!AI600</f>
        <v>0</v>
      </c>
      <c r="AJ600" s="171">
        <f>'[8]RCB 3 An3D-Asset &amp;Liability '!AJ600</f>
        <v>0</v>
      </c>
      <c r="AK600" s="170">
        <f>'[8]RCB 3 An3D-Asset &amp;Liability '!AK600</f>
        <v>0</v>
      </c>
      <c r="AL600" s="170">
        <f>'[8]RCB 3 An3D-Asset &amp;Liability '!AL600</f>
        <v>0</v>
      </c>
      <c r="AM600" s="170">
        <f>'[8]RCB 3 An3D-Asset &amp;Liability '!AM600</f>
        <v>0</v>
      </c>
      <c r="AN600" s="169">
        <f>'[8]RCB 3 An3D-Asset &amp;Liability '!AN600</f>
        <v>0</v>
      </c>
      <c r="AO600" s="170">
        <f>'[8]RCB 3 An3D-Asset &amp;Liability '!AO600</f>
        <v>0</v>
      </c>
      <c r="AP600" s="171">
        <f>'[8]RCB 3 An3D-Asset &amp;Liability '!AP600</f>
        <v>0</v>
      </c>
    </row>
    <row r="601" spans="1:42">
      <c r="A601" s="168">
        <f>'[8]RCB 3 An3D-Asset &amp;Liability '!A601</f>
        <v>0</v>
      </c>
      <c r="B601" s="545">
        <f>'[8]RCB 3 An3D-Asset &amp;Liability '!B601</f>
        <v>0</v>
      </c>
      <c r="C601" s="545">
        <f>'[8]RCB 3 An3D-Asset &amp;Liability '!C601</f>
        <v>0</v>
      </c>
      <c r="D601" s="546">
        <f>'[8]RCB 3 An3D-Asset &amp;Liability '!D601</f>
        <v>0</v>
      </c>
      <c r="E601" s="547">
        <f>'[8]RCB 3 An3D-Asset &amp;Liability '!E601</f>
        <v>0</v>
      </c>
      <c r="F601" s="545">
        <f>'[8]RCB 3 An3D-Asset &amp;Liability '!F601</f>
        <v>0</v>
      </c>
      <c r="G601" s="545">
        <f>'[8]RCB 3 An3D-Asset &amp;Liability '!G601</f>
        <v>0</v>
      </c>
      <c r="H601" s="545">
        <f>'[8]RCB 3 An3D-Asset &amp;Liability '!H601</f>
        <v>0</v>
      </c>
      <c r="I601" s="546">
        <f>'[8]RCB 3 An3D-Asset &amp;Liability '!I601</f>
        <v>0</v>
      </c>
      <c r="J601" s="547">
        <f>'[8]RCB 3 An3D-Asset &amp;Liability '!J601</f>
        <v>0</v>
      </c>
      <c r="K601" s="545">
        <f>'[8]RCB 3 An3D-Asset &amp;Liability '!K601</f>
        <v>0</v>
      </c>
      <c r="L601" s="545">
        <f>'[8]RCB 3 An3D-Asset &amp;Liability '!L601</f>
        <v>0</v>
      </c>
      <c r="M601" s="545">
        <f>'[8]RCB 3 An3D-Asset &amp;Liability '!M601</f>
        <v>0</v>
      </c>
      <c r="N601" s="546">
        <f>'[8]RCB 3 An3D-Asset &amp;Liability '!N601</f>
        <v>0</v>
      </c>
      <c r="O601" s="547">
        <f>'[8]RCB 3 An3D-Asset &amp;Liability '!O601</f>
        <v>0</v>
      </c>
      <c r="P601" s="545">
        <f>'[8]RCB 3 An3D-Asset &amp;Liability '!P601</f>
        <v>0</v>
      </c>
      <c r="Q601" s="546">
        <f>'[8]RCB 3 An3D-Asset &amp;Liability '!Q601</f>
        <v>0</v>
      </c>
      <c r="R601" s="547">
        <f>'[8]RCB 3 An3D-Asset &amp;Liability '!R601</f>
        <v>0</v>
      </c>
      <c r="S601" s="545">
        <f>'[8]RCB 3 An3D-Asset &amp;Liability '!S601</f>
        <v>0</v>
      </c>
      <c r="T601" s="545">
        <f>'[8]RCB 3 An3D-Asset &amp;Liability '!T601</f>
        <v>0</v>
      </c>
      <c r="U601" s="545">
        <f>'[8]RCB 3 An3D-Asset &amp;Liability '!U601</f>
        <v>0</v>
      </c>
      <c r="V601" s="546">
        <f>'[8]RCB 3 An3D-Asset &amp;Liability '!V601</f>
        <v>0</v>
      </c>
      <c r="W601" s="547">
        <f>'[8]RCB 3 An3D-Asset &amp;Liability '!W601</f>
        <v>0</v>
      </c>
      <c r="X601" s="545">
        <f>'[8]RCB 3 An3D-Asset &amp;Liability '!X601</f>
        <v>0</v>
      </c>
      <c r="Y601" s="546">
        <f>'[8]RCB 3 An3D-Asset &amp;Liability '!Y601</f>
        <v>0</v>
      </c>
      <c r="Z601" s="151"/>
      <c r="AA601" s="169">
        <f>'[8]RCB 3 An3D-Asset &amp;Liability '!AA601</f>
        <v>0</v>
      </c>
      <c r="AB601" s="170">
        <f>'[8]RCB 3 An3D-Asset &amp;Liability '!AB601</f>
        <v>0</v>
      </c>
      <c r="AC601" s="171">
        <f>'[8]RCB 3 An3D-Asset &amp;Liability '!AC601</f>
        <v>0</v>
      </c>
      <c r="AD601" s="169">
        <f>'[8]RCB 3 An3D-Asset &amp;Liability '!AD601</f>
        <v>0</v>
      </c>
      <c r="AE601" s="170">
        <f>'[8]RCB 3 An3D-Asset &amp;Liability '!AE601</f>
        <v>0</v>
      </c>
      <c r="AF601" s="170">
        <f>'[8]RCB 3 An3D-Asset &amp;Liability '!AF601</f>
        <v>0</v>
      </c>
      <c r="AG601" s="169">
        <f>'[8]RCB 3 An3D-Asset &amp;Liability '!AG601</f>
        <v>0</v>
      </c>
      <c r="AH601" s="170">
        <f>'[8]RCB 3 An3D-Asset &amp;Liability '!AH601</f>
        <v>0</v>
      </c>
      <c r="AI601" s="170">
        <f>'[8]RCB 3 An3D-Asset &amp;Liability '!AI601</f>
        <v>0</v>
      </c>
      <c r="AJ601" s="171">
        <f>'[8]RCB 3 An3D-Asset &amp;Liability '!AJ601</f>
        <v>0</v>
      </c>
      <c r="AK601" s="170">
        <f>'[8]RCB 3 An3D-Asset &amp;Liability '!AK601</f>
        <v>0</v>
      </c>
      <c r="AL601" s="170">
        <f>'[8]RCB 3 An3D-Asset &amp;Liability '!AL601</f>
        <v>0</v>
      </c>
      <c r="AM601" s="170">
        <f>'[8]RCB 3 An3D-Asset &amp;Liability '!AM601</f>
        <v>0</v>
      </c>
      <c r="AN601" s="169">
        <f>'[8]RCB 3 An3D-Asset &amp;Liability '!AN601</f>
        <v>0</v>
      </c>
      <c r="AO601" s="170">
        <f>'[8]RCB 3 An3D-Asset &amp;Liability '!AO601</f>
        <v>0</v>
      </c>
      <c r="AP601" s="171">
        <f>'[8]RCB 3 An3D-Asset &amp;Liability '!AP601</f>
        <v>0</v>
      </c>
    </row>
    <row r="602" spans="1:42">
      <c r="A602" s="168">
        <f>'[8]RCB 3 An3D-Asset &amp;Liability '!A602</f>
        <v>0</v>
      </c>
      <c r="B602" s="545">
        <f>'[8]RCB 3 An3D-Asset &amp;Liability '!B602</f>
        <v>0</v>
      </c>
      <c r="C602" s="545">
        <f>'[8]RCB 3 An3D-Asset &amp;Liability '!C602</f>
        <v>0</v>
      </c>
      <c r="D602" s="546">
        <f>'[8]RCB 3 An3D-Asset &amp;Liability '!D602</f>
        <v>0</v>
      </c>
      <c r="E602" s="547">
        <f>'[8]RCB 3 An3D-Asset &amp;Liability '!E602</f>
        <v>0</v>
      </c>
      <c r="F602" s="545">
        <f>'[8]RCB 3 An3D-Asset &amp;Liability '!F602</f>
        <v>0</v>
      </c>
      <c r="G602" s="545">
        <f>'[8]RCB 3 An3D-Asset &amp;Liability '!G602</f>
        <v>0</v>
      </c>
      <c r="H602" s="545">
        <f>'[8]RCB 3 An3D-Asset &amp;Liability '!H602</f>
        <v>0</v>
      </c>
      <c r="I602" s="546">
        <f>'[8]RCB 3 An3D-Asset &amp;Liability '!I602</f>
        <v>0</v>
      </c>
      <c r="J602" s="547">
        <f>'[8]RCB 3 An3D-Asset &amp;Liability '!J602</f>
        <v>0</v>
      </c>
      <c r="K602" s="545">
        <f>'[8]RCB 3 An3D-Asset &amp;Liability '!K602</f>
        <v>0</v>
      </c>
      <c r="L602" s="545">
        <f>'[8]RCB 3 An3D-Asset &amp;Liability '!L602</f>
        <v>0</v>
      </c>
      <c r="M602" s="545">
        <f>'[8]RCB 3 An3D-Asset &amp;Liability '!M602</f>
        <v>0</v>
      </c>
      <c r="N602" s="546">
        <f>'[8]RCB 3 An3D-Asset &amp;Liability '!N602</f>
        <v>0</v>
      </c>
      <c r="O602" s="547">
        <f>'[8]RCB 3 An3D-Asset &amp;Liability '!O602</f>
        <v>0</v>
      </c>
      <c r="P602" s="545">
        <f>'[8]RCB 3 An3D-Asset &amp;Liability '!P602</f>
        <v>0</v>
      </c>
      <c r="Q602" s="546">
        <f>'[8]RCB 3 An3D-Asset &amp;Liability '!Q602</f>
        <v>0</v>
      </c>
      <c r="R602" s="547">
        <f>'[8]RCB 3 An3D-Asset &amp;Liability '!R602</f>
        <v>0</v>
      </c>
      <c r="S602" s="545">
        <f>'[8]RCB 3 An3D-Asset &amp;Liability '!S602</f>
        <v>0</v>
      </c>
      <c r="T602" s="545">
        <f>'[8]RCB 3 An3D-Asset &amp;Liability '!T602</f>
        <v>0</v>
      </c>
      <c r="U602" s="545">
        <f>'[8]RCB 3 An3D-Asset &amp;Liability '!U602</f>
        <v>0</v>
      </c>
      <c r="V602" s="546">
        <f>'[8]RCB 3 An3D-Asset &amp;Liability '!V602</f>
        <v>0</v>
      </c>
      <c r="W602" s="547">
        <f>'[8]RCB 3 An3D-Asset &amp;Liability '!W602</f>
        <v>0</v>
      </c>
      <c r="X602" s="545">
        <f>'[8]RCB 3 An3D-Asset &amp;Liability '!X602</f>
        <v>0</v>
      </c>
      <c r="Y602" s="546">
        <f>'[8]RCB 3 An3D-Asset &amp;Liability '!Y602</f>
        <v>0</v>
      </c>
      <c r="Z602" s="151"/>
      <c r="AA602" s="169">
        <f>'[8]RCB 3 An3D-Asset &amp;Liability '!AA602</f>
        <v>0</v>
      </c>
      <c r="AB602" s="170">
        <f>'[8]RCB 3 An3D-Asset &amp;Liability '!AB602</f>
        <v>0</v>
      </c>
      <c r="AC602" s="171">
        <f>'[8]RCB 3 An3D-Asset &amp;Liability '!AC602</f>
        <v>0</v>
      </c>
      <c r="AD602" s="169">
        <f>'[8]RCB 3 An3D-Asset &amp;Liability '!AD602</f>
        <v>0</v>
      </c>
      <c r="AE602" s="170">
        <f>'[8]RCB 3 An3D-Asset &amp;Liability '!AE602</f>
        <v>0</v>
      </c>
      <c r="AF602" s="170">
        <f>'[8]RCB 3 An3D-Asset &amp;Liability '!AF602</f>
        <v>0</v>
      </c>
      <c r="AG602" s="169">
        <f>'[8]RCB 3 An3D-Asset &amp;Liability '!AG602</f>
        <v>0</v>
      </c>
      <c r="AH602" s="170">
        <f>'[8]RCB 3 An3D-Asset &amp;Liability '!AH602</f>
        <v>0</v>
      </c>
      <c r="AI602" s="170">
        <f>'[8]RCB 3 An3D-Asset &amp;Liability '!AI602</f>
        <v>0</v>
      </c>
      <c r="AJ602" s="171">
        <f>'[8]RCB 3 An3D-Asset &amp;Liability '!AJ602</f>
        <v>0</v>
      </c>
      <c r="AK602" s="170">
        <f>'[8]RCB 3 An3D-Asset &amp;Liability '!AK602</f>
        <v>0</v>
      </c>
      <c r="AL602" s="170">
        <f>'[8]RCB 3 An3D-Asset &amp;Liability '!AL602</f>
        <v>0</v>
      </c>
      <c r="AM602" s="170">
        <f>'[8]RCB 3 An3D-Asset &amp;Liability '!AM602</f>
        <v>0</v>
      </c>
      <c r="AN602" s="169">
        <f>'[8]RCB 3 An3D-Asset &amp;Liability '!AN602</f>
        <v>0</v>
      </c>
      <c r="AO602" s="170">
        <f>'[8]RCB 3 An3D-Asset &amp;Liability '!AO602</f>
        <v>0</v>
      </c>
      <c r="AP602" s="171">
        <f>'[8]RCB 3 An3D-Asset &amp;Liability '!AP602</f>
        <v>0</v>
      </c>
    </row>
    <row r="603" spans="1:42">
      <c r="A603" s="168">
        <f>'[8]RCB 3 An3D-Asset &amp;Liability '!A603</f>
        <v>0</v>
      </c>
      <c r="B603" s="545">
        <f>'[8]RCB 3 An3D-Asset &amp;Liability '!B603</f>
        <v>0</v>
      </c>
      <c r="C603" s="545">
        <f>'[8]RCB 3 An3D-Asset &amp;Liability '!C603</f>
        <v>0</v>
      </c>
      <c r="D603" s="546">
        <f>'[8]RCB 3 An3D-Asset &amp;Liability '!D603</f>
        <v>0</v>
      </c>
      <c r="E603" s="547">
        <f>'[8]RCB 3 An3D-Asset &amp;Liability '!E603</f>
        <v>0</v>
      </c>
      <c r="F603" s="545">
        <f>'[8]RCB 3 An3D-Asset &amp;Liability '!F603</f>
        <v>0</v>
      </c>
      <c r="G603" s="545">
        <f>'[8]RCB 3 An3D-Asset &amp;Liability '!G603</f>
        <v>0</v>
      </c>
      <c r="H603" s="545">
        <f>'[8]RCB 3 An3D-Asset &amp;Liability '!H603</f>
        <v>0</v>
      </c>
      <c r="I603" s="546">
        <f>'[8]RCB 3 An3D-Asset &amp;Liability '!I603</f>
        <v>0</v>
      </c>
      <c r="J603" s="547">
        <f>'[8]RCB 3 An3D-Asset &amp;Liability '!J603</f>
        <v>0</v>
      </c>
      <c r="K603" s="545">
        <f>'[8]RCB 3 An3D-Asset &amp;Liability '!K603</f>
        <v>0</v>
      </c>
      <c r="L603" s="545">
        <f>'[8]RCB 3 An3D-Asset &amp;Liability '!L603</f>
        <v>0</v>
      </c>
      <c r="M603" s="545">
        <f>'[8]RCB 3 An3D-Asset &amp;Liability '!M603</f>
        <v>0</v>
      </c>
      <c r="N603" s="546">
        <f>'[8]RCB 3 An3D-Asset &amp;Liability '!N603</f>
        <v>0</v>
      </c>
      <c r="O603" s="547">
        <f>'[8]RCB 3 An3D-Asset &amp;Liability '!O603</f>
        <v>0</v>
      </c>
      <c r="P603" s="545">
        <f>'[8]RCB 3 An3D-Asset &amp;Liability '!P603</f>
        <v>0</v>
      </c>
      <c r="Q603" s="546">
        <f>'[8]RCB 3 An3D-Asset &amp;Liability '!Q603</f>
        <v>0</v>
      </c>
      <c r="R603" s="547">
        <f>'[8]RCB 3 An3D-Asset &amp;Liability '!R603</f>
        <v>0</v>
      </c>
      <c r="S603" s="545">
        <f>'[8]RCB 3 An3D-Asset &amp;Liability '!S603</f>
        <v>0</v>
      </c>
      <c r="T603" s="545">
        <f>'[8]RCB 3 An3D-Asset &amp;Liability '!T603</f>
        <v>0</v>
      </c>
      <c r="U603" s="545">
        <f>'[8]RCB 3 An3D-Asset &amp;Liability '!U603</f>
        <v>0</v>
      </c>
      <c r="V603" s="546">
        <f>'[8]RCB 3 An3D-Asset &amp;Liability '!V603</f>
        <v>0</v>
      </c>
      <c r="W603" s="547">
        <f>'[8]RCB 3 An3D-Asset &amp;Liability '!W603</f>
        <v>0</v>
      </c>
      <c r="X603" s="545">
        <f>'[8]RCB 3 An3D-Asset &amp;Liability '!X603</f>
        <v>0</v>
      </c>
      <c r="Y603" s="546">
        <f>'[8]RCB 3 An3D-Asset &amp;Liability '!Y603</f>
        <v>0</v>
      </c>
      <c r="Z603" s="151"/>
      <c r="AA603" s="169">
        <f>'[8]RCB 3 An3D-Asset &amp;Liability '!AA603</f>
        <v>0</v>
      </c>
      <c r="AB603" s="170">
        <f>'[8]RCB 3 An3D-Asset &amp;Liability '!AB603</f>
        <v>0</v>
      </c>
      <c r="AC603" s="171">
        <f>'[8]RCB 3 An3D-Asset &amp;Liability '!AC603</f>
        <v>0</v>
      </c>
      <c r="AD603" s="169">
        <f>'[8]RCB 3 An3D-Asset &amp;Liability '!AD603</f>
        <v>0</v>
      </c>
      <c r="AE603" s="170">
        <f>'[8]RCB 3 An3D-Asset &amp;Liability '!AE603</f>
        <v>0</v>
      </c>
      <c r="AF603" s="170">
        <f>'[8]RCB 3 An3D-Asset &amp;Liability '!AF603</f>
        <v>0</v>
      </c>
      <c r="AG603" s="169">
        <f>'[8]RCB 3 An3D-Asset &amp;Liability '!AG603</f>
        <v>0</v>
      </c>
      <c r="AH603" s="170">
        <f>'[8]RCB 3 An3D-Asset &amp;Liability '!AH603</f>
        <v>0</v>
      </c>
      <c r="AI603" s="170">
        <f>'[8]RCB 3 An3D-Asset &amp;Liability '!AI603</f>
        <v>0</v>
      </c>
      <c r="AJ603" s="171">
        <f>'[8]RCB 3 An3D-Asset &amp;Liability '!AJ603</f>
        <v>0</v>
      </c>
      <c r="AK603" s="170">
        <f>'[8]RCB 3 An3D-Asset &amp;Liability '!AK603</f>
        <v>0</v>
      </c>
      <c r="AL603" s="170">
        <f>'[8]RCB 3 An3D-Asset &amp;Liability '!AL603</f>
        <v>0</v>
      </c>
      <c r="AM603" s="170">
        <f>'[8]RCB 3 An3D-Asset &amp;Liability '!AM603</f>
        <v>0</v>
      </c>
      <c r="AN603" s="169">
        <f>'[8]RCB 3 An3D-Asset &amp;Liability '!AN603</f>
        <v>0</v>
      </c>
      <c r="AO603" s="170">
        <f>'[8]RCB 3 An3D-Asset &amp;Liability '!AO603</f>
        <v>0</v>
      </c>
      <c r="AP603" s="171">
        <f>'[8]RCB 3 An3D-Asset &amp;Liability '!AP603</f>
        <v>0</v>
      </c>
    </row>
    <row r="604" spans="1:42">
      <c r="A604" s="168">
        <f>'[8]RCB 3 An3D-Asset &amp;Liability '!A604</f>
        <v>0</v>
      </c>
      <c r="B604" s="545">
        <f>'[8]RCB 3 An3D-Asset &amp;Liability '!B604</f>
        <v>0</v>
      </c>
      <c r="C604" s="545">
        <f>'[8]RCB 3 An3D-Asset &amp;Liability '!C604</f>
        <v>0</v>
      </c>
      <c r="D604" s="546">
        <f>'[8]RCB 3 An3D-Asset &amp;Liability '!D604</f>
        <v>0</v>
      </c>
      <c r="E604" s="547">
        <f>'[8]RCB 3 An3D-Asset &amp;Liability '!E604</f>
        <v>0</v>
      </c>
      <c r="F604" s="545">
        <f>'[8]RCB 3 An3D-Asset &amp;Liability '!F604</f>
        <v>0</v>
      </c>
      <c r="G604" s="545">
        <f>'[8]RCB 3 An3D-Asset &amp;Liability '!G604</f>
        <v>0</v>
      </c>
      <c r="H604" s="545">
        <f>'[8]RCB 3 An3D-Asset &amp;Liability '!H604</f>
        <v>0</v>
      </c>
      <c r="I604" s="546">
        <f>'[8]RCB 3 An3D-Asset &amp;Liability '!I604</f>
        <v>0</v>
      </c>
      <c r="J604" s="547">
        <f>'[8]RCB 3 An3D-Asset &amp;Liability '!J604</f>
        <v>0</v>
      </c>
      <c r="K604" s="545">
        <f>'[8]RCB 3 An3D-Asset &amp;Liability '!K604</f>
        <v>0</v>
      </c>
      <c r="L604" s="545">
        <f>'[8]RCB 3 An3D-Asset &amp;Liability '!L604</f>
        <v>0</v>
      </c>
      <c r="M604" s="545">
        <f>'[8]RCB 3 An3D-Asset &amp;Liability '!M604</f>
        <v>0</v>
      </c>
      <c r="N604" s="546">
        <f>'[8]RCB 3 An3D-Asset &amp;Liability '!N604</f>
        <v>0</v>
      </c>
      <c r="O604" s="547">
        <f>'[8]RCB 3 An3D-Asset &amp;Liability '!O604</f>
        <v>0</v>
      </c>
      <c r="P604" s="545">
        <f>'[8]RCB 3 An3D-Asset &amp;Liability '!P604</f>
        <v>0</v>
      </c>
      <c r="Q604" s="546">
        <f>'[8]RCB 3 An3D-Asset &amp;Liability '!Q604</f>
        <v>0</v>
      </c>
      <c r="R604" s="547">
        <f>'[8]RCB 3 An3D-Asset &amp;Liability '!R604</f>
        <v>0</v>
      </c>
      <c r="S604" s="545">
        <f>'[8]RCB 3 An3D-Asset &amp;Liability '!S604</f>
        <v>0</v>
      </c>
      <c r="T604" s="545">
        <f>'[8]RCB 3 An3D-Asset &amp;Liability '!T604</f>
        <v>0</v>
      </c>
      <c r="U604" s="545">
        <f>'[8]RCB 3 An3D-Asset &amp;Liability '!U604</f>
        <v>0</v>
      </c>
      <c r="V604" s="546">
        <f>'[8]RCB 3 An3D-Asset &amp;Liability '!V604</f>
        <v>0</v>
      </c>
      <c r="W604" s="547">
        <f>'[8]RCB 3 An3D-Asset &amp;Liability '!W604</f>
        <v>0</v>
      </c>
      <c r="X604" s="545">
        <f>'[8]RCB 3 An3D-Asset &amp;Liability '!X604</f>
        <v>0</v>
      </c>
      <c r="Y604" s="546">
        <f>'[8]RCB 3 An3D-Asset &amp;Liability '!Y604</f>
        <v>0</v>
      </c>
      <c r="Z604" s="151"/>
      <c r="AA604" s="169">
        <f>'[8]RCB 3 An3D-Asset &amp;Liability '!AA604</f>
        <v>0</v>
      </c>
      <c r="AB604" s="170">
        <f>'[8]RCB 3 An3D-Asset &amp;Liability '!AB604</f>
        <v>0</v>
      </c>
      <c r="AC604" s="171">
        <f>'[8]RCB 3 An3D-Asset &amp;Liability '!AC604</f>
        <v>0</v>
      </c>
      <c r="AD604" s="169">
        <f>'[8]RCB 3 An3D-Asset &amp;Liability '!AD604</f>
        <v>0</v>
      </c>
      <c r="AE604" s="170">
        <f>'[8]RCB 3 An3D-Asset &amp;Liability '!AE604</f>
        <v>0</v>
      </c>
      <c r="AF604" s="170">
        <f>'[8]RCB 3 An3D-Asset &amp;Liability '!AF604</f>
        <v>0</v>
      </c>
      <c r="AG604" s="169">
        <f>'[8]RCB 3 An3D-Asset &amp;Liability '!AG604</f>
        <v>0</v>
      </c>
      <c r="AH604" s="170">
        <f>'[8]RCB 3 An3D-Asset &amp;Liability '!AH604</f>
        <v>0</v>
      </c>
      <c r="AI604" s="170">
        <f>'[8]RCB 3 An3D-Asset &amp;Liability '!AI604</f>
        <v>0</v>
      </c>
      <c r="AJ604" s="171">
        <f>'[8]RCB 3 An3D-Asset &amp;Liability '!AJ604</f>
        <v>0</v>
      </c>
      <c r="AK604" s="170">
        <f>'[8]RCB 3 An3D-Asset &amp;Liability '!AK604</f>
        <v>0</v>
      </c>
      <c r="AL604" s="170">
        <f>'[8]RCB 3 An3D-Asset &amp;Liability '!AL604</f>
        <v>0</v>
      </c>
      <c r="AM604" s="170">
        <f>'[8]RCB 3 An3D-Asset &amp;Liability '!AM604</f>
        <v>0</v>
      </c>
      <c r="AN604" s="169">
        <f>'[8]RCB 3 An3D-Asset &amp;Liability '!AN604</f>
        <v>0</v>
      </c>
      <c r="AO604" s="170">
        <f>'[8]RCB 3 An3D-Asset &amp;Liability '!AO604</f>
        <v>0</v>
      </c>
      <c r="AP604" s="171">
        <f>'[8]RCB 3 An3D-Asset &amp;Liability '!AP604</f>
        <v>0</v>
      </c>
    </row>
    <row r="605" spans="1:42">
      <c r="A605" s="168">
        <f>'[8]RCB 3 An3D-Asset &amp;Liability '!A605</f>
        <v>0</v>
      </c>
      <c r="B605" s="545">
        <f>'[8]RCB 3 An3D-Asset &amp;Liability '!B605</f>
        <v>0</v>
      </c>
      <c r="C605" s="545">
        <f>'[8]RCB 3 An3D-Asset &amp;Liability '!C605</f>
        <v>0</v>
      </c>
      <c r="D605" s="546">
        <f>'[8]RCB 3 An3D-Asset &amp;Liability '!D605</f>
        <v>0</v>
      </c>
      <c r="E605" s="547">
        <f>'[8]RCB 3 An3D-Asset &amp;Liability '!E605</f>
        <v>0</v>
      </c>
      <c r="F605" s="545">
        <f>'[8]RCB 3 An3D-Asset &amp;Liability '!F605</f>
        <v>0</v>
      </c>
      <c r="G605" s="545">
        <f>'[8]RCB 3 An3D-Asset &amp;Liability '!G605</f>
        <v>0</v>
      </c>
      <c r="H605" s="545">
        <f>'[8]RCB 3 An3D-Asset &amp;Liability '!H605</f>
        <v>0</v>
      </c>
      <c r="I605" s="546">
        <f>'[8]RCB 3 An3D-Asset &amp;Liability '!I605</f>
        <v>0</v>
      </c>
      <c r="J605" s="547">
        <f>'[8]RCB 3 An3D-Asset &amp;Liability '!J605</f>
        <v>0</v>
      </c>
      <c r="K605" s="545">
        <f>'[8]RCB 3 An3D-Asset &amp;Liability '!K605</f>
        <v>0</v>
      </c>
      <c r="L605" s="545">
        <f>'[8]RCB 3 An3D-Asset &amp;Liability '!L605</f>
        <v>0</v>
      </c>
      <c r="M605" s="545">
        <f>'[8]RCB 3 An3D-Asset &amp;Liability '!M605</f>
        <v>0</v>
      </c>
      <c r="N605" s="546">
        <f>'[8]RCB 3 An3D-Asset &amp;Liability '!N605</f>
        <v>0</v>
      </c>
      <c r="O605" s="547">
        <f>'[8]RCB 3 An3D-Asset &amp;Liability '!O605</f>
        <v>0</v>
      </c>
      <c r="P605" s="545">
        <f>'[8]RCB 3 An3D-Asset &amp;Liability '!P605</f>
        <v>0</v>
      </c>
      <c r="Q605" s="546">
        <f>'[8]RCB 3 An3D-Asset &amp;Liability '!Q605</f>
        <v>0</v>
      </c>
      <c r="R605" s="547">
        <f>'[8]RCB 3 An3D-Asset &amp;Liability '!R605</f>
        <v>0</v>
      </c>
      <c r="S605" s="545">
        <f>'[8]RCB 3 An3D-Asset &amp;Liability '!S605</f>
        <v>0</v>
      </c>
      <c r="T605" s="545">
        <f>'[8]RCB 3 An3D-Asset &amp;Liability '!T605</f>
        <v>0</v>
      </c>
      <c r="U605" s="545">
        <f>'[8]RCB 3 An3D-Asset &amp;Liability '!U605</f>
        <v>0</v>
      </c>
      <c r="V605" s="546">
        <f>'[8]RCB 3 An3D-Asset &amp;Liability '!V605</f>
        <v>0</v>
      </c>
      <c r="W605" s="547">
        <f>'[8]RCB 3 An3D-Asset &amp;Liability '!W605</f>
        <v>0</v>
      </c>
      <c r="X605" s="545">
        <f>'[8]RCB 3 An3D-Asset &amp;Liability '!X605</f>
        <v>0</v>
      </c>
      <c r="Y605" s="546">
        <f>'[8]RCB 3 An3D-Asset &amp;Liability '!Y605</f>
        <v>0</v>
      </c>
      <c r="Z605" s="151"/>
      <c r="AA605" s="169">
        <f>'[8]RCB 3 An3D-Asset &amp;Liability '!AA605</f>
        <v>0</v>
      </c>
      <c r="AB605" s="170">
        <f>'[8]RCB 3 An3D-Asset &amp;Liability '!AB605</f>
        <v>0</v>
      </c>
      <c r="AC605" s="171">
        <f>'[8]RCB 3 An3D-Asset &amp;Liability '!AC605</f>
        <v>0</v>
      </c>
      <c r="AD605" s="169">
        <f>'[8]RCB 3 An3D-Asset &amp;Liability '!AD605</f>
        <v>0</v>
      </c>
      <c r="AE605" s="170">
        <f>'[8]RCB 3 An3D-Asset &amp;Liability '!AE605</f>
        <v>0</v>
      </c>
      <c r="AF605" s="170">
        <f>'[8]RCB 3 An3D-Asset &amp;Liability '!AF605</f>
        <v>0</v>
      </c>
      <c r="AG605" s="169">
        <f>'[8]RCB 3 An3D-Asset &amp;Liability '!AG605</f>
        <v>0</v>
      </c>
      <c r="AH605" s="170">
        <f>'[8]RCB 3 An3D-Asset &amp;Liability '!AH605</f>
        <v>0</v>
      </c>
      <c r="AI605" s="170">
        <f>'[8]RCB 3 An3D-Asset &amp;Liability '!AI605</f>
        <v>0</v>
      </c>
      <c r="AJ605" s="171">
        <f>'[8]RCB 3 An3D-Asset &amp;Liability '!AJ605</f>
        <v>0</v>
      </c>
      <c r="AK605" s="170">
        <f>'[8]RCB 3 An3D-Asset &amp;Liability '!AK605</f>
        <v>0</v>
      </c>
      <c r="AL605" s="170">
        <f>'[8]RCB 3 An3D-Asset &amp;Liability '!AL605</f>
        <v>0</v>
      </c>
      <c r="AM605" s="170">
        <f>'[8]RCB 3 An3D-Asset &amp;Liability '!AM605</f>
        <v>0</v>
      </c>
      <c r="AN605" s="169">
        <f>'[8]RCB 3 An3D-Asset &amp;Liability '!AN605</f>
        <v>0</v>
      </c>
      <c r="AO605" s="170">
        <f>'[8]RCB 3 An3D-Asset &amp;Liability '!AO605</f>
        <v>0</v>
      </c>
      <c r="AP605" s="171">
        <f>'[8]RCB 3 An3D-Asset &amp;Liability '!AP605</f>
        <v>0</v>
      </c>
    </row>
    <row r="606" spans="1:42">
      <c r="A606" s="168">
        <f>'[8]RCB 3 An3D-Asset &amp;Liability '!A606</f>
        <v>0</v>
      </c>
      <c r="B606" s="545">
        <f>'[8]RCB 3 An3D-Asset &amp;Liability '!B606</f>
        <v>0</v>
      </c>
      <c r="C606" s="545">
        <f>'[8]RCB 3 An3D-Asset &amp;Liability '!C606</f>
        <v>0</v>
      </c>
      <c r="D606" s="546">
        <f>'[8]RCB 3 An3D-Asset &amp;Liability '!D606</f>
        <v>0</v>
      </c>
      <c r="E606" s="547">
        <f>'[8]RCB 3 An3D-Asset &amp;Liability '!E606</f>
        <v>0</v>
      </c>
      <c r="F606" s="545">
        <f>'[8]RCB 3 An3D-Asset &amp;Liability '!F606</f>
        <v>0</v>
      </c>
      <c r="G606" s="545">
        <f>'[8]RCB 3 An3D-Asset &amp;Liability '!G606</f>
        <v>0</v>
      </c>
      <c r="H606" s="545">
        <f>'[8]RCB 3 An3D-Asset &amp;Liability '!H606</f>
        <v>0</v>
      </c>
      <c r="I606" s="546">
        <f>'[8]RCB 3 An3D-Asset &amp;Liability '!I606</f>
        <v>0</v>
      </c>
      <c r="J606" s="547">
        <f>'[8]RCB 3 An3D-Asset &amp;Liability '!J606</f>
        <v>0</v>
      </c>
      <c r="K606" s="545">
        <f>'[8]RCB 3 An3D-Asset &amp;Liability '!K606</f>
        <v>0</v>
      </c>
      <c r="L606" s="545">
        <f>'[8]RCB 3 An3D-Asset &amp;Liability '!L606</f>
        <v>0</v>
      </c>
      <c r="M606" s="545">
        <f>'[8]RCB 3 An3D-Asset &amp;Liability '!M606</f>
        <v>0</v>
      </c>
      <c r="N606" s="546">
        <f>'[8]RCB 3 An3D-Asset &amp;Liability '!N606</f>
        <v>0</v>
      </c>
      <c r="O606" s="547">
        <f>'[8]RCB 3 An3D-Asset &amp;Liability '!O606</f>
        <v>0</v>
      </c>
      <c r="P606" s="545">
        <f>'[8]RCB 3 An3D-Asset &amp;Liability '!P606</f>
        <v>0</v>
      </c>
      <c r="Q606" s="546">
        <f>'[8]RCB 3 An3D-Asset &amp;Liability '!Q606</f>
        <v>0</v>
      </c>
      <c r="R606" s="547">
        <f>'[8]RCB 3 An3D-Asset &amp;Liability '!R606</f>
        <v>0</v>
      </c>
      <c r="S606" s="545">
        <f>'[8]RCB 3 An3D-Asset &amp;Liability '!S606</f>
        <v>0</v>
      </c>
      <c r="T606" s="545">
        <f>'[8]RCB 3 An3D-Asset &amp;Liability '!T606</f>
        <v>0</v>
      </c>
      <c r="U606" s="545">
        <f>'[8]RCB 3 An3D-Asset &amp;Liability '!U606</f>
        <v>0</v>
      </c>
      <c r="V606" s="546">
        <f>'[8]RCB 3 An3D-Asset &amp;Liability '!V606</f>
        <v>0</v>
      </c>
      <c r="W606" s="547">
        <f>'[8]RCB 3 An3D-Asset &amp;Liability '!W606</f>
        <v>0</v>
      </c>
      <c r="X606" s="545">
        <f>'[8]RCB 3 An3D-Asset &amp;Liability '!X606</f>
        <v>0</v>
      </c>
      <c r="Y606" s="546">
        <f>'[8]RCB 3 An3D-Asset &amp;Liability '!Y606</f>
        <v>0</v>
      </c>
      <c r="Z606" s="151"/>
      <c r="AA606" s="169">
        <f>'[8]RCB 3 An3D-Asset &amp;Liability '!AA606</f>
        <v>0</v>
      </c>
      <c r="AB606" s="170">
        <f>'[8]RCB 3 An3D-Asset &amp;Liability '!AB606</f>
        <v>0</v>
      </c>
      <c r="AC606" s="171">
        <f>'[8]RCB 3 An3D-Asset &amp;Liability '!AC606</f>
        <v>0</v>
      </c>
      <c r="AD606" s="169">
        <f>'[8]RCB 3 An3D-Asset &amp;Liability '!AD606</f>
        <v>0</v>
      </c>
      <c r="AE606" s="170">
        <f>'[8]RCB 3 An3D-Asset &amp;Liability '!AE606</f>
        <v>0</v>
      </c>
      <c r="AF606" s="170">
        <f>'[8]RCB 3 An3D-Asset &amp;Liability '!AF606</f>
        <v>0</v>
      </c>
      <c r="AG606" s="169">
        <f>'[8]RCB 3 An3D-Asset &amp;Liability '!AG606</f>
        <v>0</v>
      </c>
      <c r="AH606" s="170">
        <f>'[8]RCB 3 An3D-Asset &amp;Liability '!AH606</f>
        <v>0</v>
      </c>
      <c r="AI606" s="170">
        <f>'[8]RCB 3 An3D-Asset &amp;Liability '!AI606</f>
        <v>0</v>
      </c>
      <c r="AJ606" s="171">
        <f>'[8]RCB 3 An3D-Asset &amp;Liability '!AJ606</f>
        <v>0</v>
      </c>
      <c r="AK606" s="170">
        <f>'[8]RCB 3 An3D-Asset &amp;Liability '!AK606</f>
        <v>0</v>
      </c>
      <c r="AL606" s="170">
        <f>'[8]RCB 3 An3D-Asset &amp;Liability '!AL606</f>
        <v>0</v>
      </c>
      <c r="AM606" s="170">
        <f>'[8]RCB 3 An3D-Asset &amp;Liability '!AM606</f>
        <v>0</v>
      </c>
      <c r="AN606" s="169">
        <f>'[8]RCB 3 An3D-Asset &amp;Liability '!AN606</f>
        <v>0</v>
      </c>
      <c r="AO606" s="170">
        <f>'[8]RCB 3 An3D-Asset &amp;Liability '!AO606</f>
        <v>0</v>
      </c>
      <c r="AP606" s="171">
        <f>'[8]RCB 3 An3D-Asset &amp;Liability '!AP606</f>
        <v>0</v>
      </c>
    </row>
    <row r="607" spans="1:42">
      <c r="A607" s="168">
        <f>'[8]RCB 3 An3D-Asset &amp;Liability '!A607</f>
        <v>0</v>
      </c>
      <c r="B607" s="545">
        <f>'[8]RCB 3 An3D-Asset &amp;Liability '!B607</f>
        <v>0</v>
      </c>
      <c r="C607" s="545">
        <f>'[8]RCB 3 An3D-Asset &amp;Liability '!C607</f>
        <v>0</v>
      </c>
      <c r="D607" s="546">
        <f>'[8]RCB 3 An3D-Asset &amp;Liability '!D607</f>
        <v>0</v>
      </c>
      <c r="E607" s="547">
        <f>'[8]RCB 3 An3D-Asset &amp;Liability '!E607</f>
        <v>0</v>
      </c>
      <c r="F607" s="545">
        <f>'[8]RCB 3 An3D-Asset &amp;Liability '!F607</f>
        <v>0</v>
      </c>
      <c r="G607" s="545">
        <f>'[8]RCB 3 An3D-Asset &amp;Liability '!G607</f>
        <v>0</v>
      </c>
      <c r="H607" s="545">
        <f>'[8]RCB 3 An3D-Asset &amp;Liability '!H607</f>
        <v>0</v>
      </c>
      <c r="I607" s="546">
        <f>'[8]RCB 3 An3D-Asset &amp;Liability '!I607</f>
        <v>0</v>
      </c>
      <c r="J607" s="547">
        <f>'[8]RCB 3 An3D-Asset &amp;Liability '!J607</f>
        <v>0</v>
      </c>
      <c r="K607" s="545">
        <f>'[8]RCB 3 An3D-Asset &amp;Liability '!K607</f>
        <v>0</v>
      </c>
      <c r="L607" s="545">
        <f>'[8]RCB 3 An3D-Asset &amp;Liability '!L607</f>
        <v>0</v>
      </c>
      <c r="M607" s="545">
        <f>'[8]RCB 3 An3D-Asset &amp;Liability '!M607</f>
        <v>0</v>
      </c>
      <c r="N607" s="546">
        <f>'[8]RCB 3 An3D-Asset &amp;Liability '!N607</f>
        <v>0</v>
      </c>
      <c r="O607" s="547">
        <f>'[8]RCB 3 An3D-Asset &amp;Liability '!O607</f>
        <v>0</v>
      </c>
      <c r="P607" s="545">
        <f>'[8]RCB 3 An3D-Asset &amp;Liability '!P607</f>
        <v>0</v>
      </c>
      <c r="Q607" s="546">
        <f>'[8]RCB 3 An3D-Asset &amp;Liability '!Q607</f>
        <v>0</v>
      </c>
      <c r="R607" s="547">
        <f>'[8]RCB 3 An3D-Asset &amp;Liability '!R607</f>
        <v>0</v>
      </c>
      <c r="S607" s="545">
        <f>'[8]RCB 3 An3D-Asset &amp;Liability '!S607</f>
        <v>0</v>
      </c>
      <c r="T607" s="545">
        <f>'[8]RCB 3 An3D-Asset &amp;Liability '!T607</f>
        <v>0</v>
      </c>
      <c r="U607" s="545">
        <f>'[8]RCB 3 An3D-Asset &amp;Liability '!U607</f>
        <v>0</v>
      </c>
      <c r="V607" s="546">
        <f>'[8]RCB 3 An3D-Asset &amp;Liability '!V607</f>
        <v>0</v>
      </c>
      <c r="W607" s="547">
        <f>'[8]RCB 3 An3D-Asset &amp;Liability '!W607</f>
        <v>0</v>
      </c>
      <c r="X607" s="545">
        <f>'[8]RCB 3 An3D-Asset &amp;Liability '!X607</f>
        <v>0</v>
      </c>
      <c r="Y607" s="546">
        <f>'[8]RCB 3 An3D-Asset &amp;Liability '!Y607</f>
        <v>0</v>
      </c>
      <c r="Z607" s="151"/>
      <c r="AA607" s="169">
        <f>'[8]RCB 3 An3D-Asset &amp;Liability '!AA607</f>
        <v>0</v>
      </c>
      <c r="AB607" s="170">
        <f>'[8]RCB 3 An3D-Asset &amp;Liability '!AB607</f>
        <v>0</v>
      </c>
      <c r="AC607" s="171">
        <f>'[8]RCB 3 An3D-Asset &amp;Liability '!AC607</f>
        <v>0</v>
      </c>
      <c r="AD607" s="169">
        <f>'[8]RCB 3 An3D-Asset &amp;Liability '!AD607</f>
        <v>0</v>
      </c>
      <c r="AE607" s="170">
        <f>'[8]RCB 3 An3D-Asset &amp;Liability '!AE607</f>
        <v>0</v>
      </c>
      <c r="AF607" s="170">
        <f>'[8]RCB 3 An3D-Asset &amp;Liability '!AF607</f>
        <v>0</v>
      </c>
      <c r="AG607" s="169">
        <f>'[8]RCB 3 An3D-Asset &amp;Liability '!AG607</f>
        <v>0</v>
      </c>
      <c r="AH607" s="170">
        <f>'[8]RCB 3 An3D-Asset &amp;Liability '!AH607</f>
        <v>0</v>
      </c>
      <c r="AI607" s="170">
        <f>'[8]RCB 3 An3D-Asset &amp;Liability '!AI607</f>
        <v>0</v>
      </c>
      <c r="AJ607" s="171">
        <f>'[8]RCB 3 An3D-Asset &amp;Liability '!AJ607</f>
        <v>0</v>
      </c>
      <c r="AK607" s="170">
        <f>'[8]RCB 3 An3D-Asset &amp;Liability '!AK607</f>
        <v>0</v>
      </c>
      <c r="AL607" s="170">
        <f>'[8]RCB 3 An3D-Asset &amp;Liability '!AL607</f>
        <v>0</v>
      </c>
      <c r="AM607" s="170">
        <f>'[8]RCB 3 An3D-Asset &amp;Liability '!AM607</f>
        <v>0</v>
      </c>
      <c r="AN607" s="169">
        <f>'[8]RCB 3 An3D-Asset &amp;Liability '!AN607</f>
        <v>0</v>
      </c>
      <c r="AO607" s="170">
        <f>'[8]RCB 3 An3D-Asset &amp;Liability '!AO607</f>
        <v>0</v>
      </c>
      <c r="AP607" s="171">
        <f>'[8]RCB 3 An3D-Asset &amp;Liability '!AP607</f>
        <v>0</v>
      </c>
    </row>
    <row r="608" spans="1:42">
      <c r="A608" s="168">
        <f>'[8]RCB 3 An3D-Asset &amp;Liability '!A608</f>
        <v>0</v>
      </c>
      <c r="B608" s="545">
        <f>'[8]RCB 3 An3D-Asset &amp;Liability '!B608</f>
        <v>0</v>
      </c>
      <c r="C608" s="545">
        <f>'[8]RCB 3 An3D-Asset &amp;Liability '!C608</f>
        <v>0</v>
      </c>
      <c r="D608" s="546">
        <f>'[8]RCB 3 An3D-Asset &amp;Liability '!D608</f>
        <v>0</v>
      </c>
      <c r="E608" s="547">
        <f>'[8]RCB 3 An3D-Asset &amp;Liability '!E608</f>
        <v>0</v>
      </c>
      <c r="F608" s="545">
        <f>'[8]RCB 3 An3D-Asset &amp;Liability '!F608</f>
        <v>0</v>
      </c>
      <c r="G608" s="545">
        <f>'[8]RCB 3 An3D-Asset &amp;Liability '!G608</f>
        <v>0</v>
      </c>
      <c r="H608" s="545">
        <f>'[8]RCB 3 An3D-Asset &amp;Liability '!H608</f>
        <v>0</v>
      </c>
      <c r="I608" s="546">
        <f>'[8]RCB 3 An3D-Asset &amp;Liability '!I608</f>
        <v>0</v>
      </c>
      <c r="J608" s="547">
        <f>'[8]RCB 3 An3D-Asset &amp;Liability '!J608</f>
        <v>0</v>
      </c>
      <c r="K608" s="545">
        <f>'[8]RCB 3 An3D-Asset &amp;Liability '!K608</f>
        <v>0</v>
      </c>
      <c r="L608" s="545">
        <f>'[8]RCB 3 An3D-Asset &amp;Liability '!L608</f>
        <v>0</v>
      </c>
      <c r="M608" s="545">
        <f>'[8]RCB 3 An3D-Asset &amp;Liability '!M608</f>
        <v>0</v>
      </c>
      <c r="N608" s="546">
        <f>'[8]RCB 3 An3D-Asset &amp;Liability '!N608</f>
        <v>0</v>
      </c>
      <c r="O608" s="547">
        <f>'[8]RCB 3 An3D-Asset &amp;Liability '!O608</f>
        <v>0</v>
      </c>
      <c r="P608" s="545">
        <f>'[8]RCB 3 An3D-Asset &amp;Liability '!P608</f>
        <v>0</v>
      </c>
      <c r="Q608" s="546">
        <f>'[8]RCB 3 An3D-Asset &amp;Liability '!Q608</f>
        <v>0</v>
      </c>
      <c r="R608" s="547">
        <f>'[8]RCB 3 An3D-Asset &amp;Liability '!R608</f>
        <v>0</v>
      </c>
      <c r="S608" s="545">
        <f>'[8]RCB 3 An3D-Asset &amp;Liability '!S608</f>
        <v>0</v>
      </c>
      <c r="T608" s="545">
        <f>'[8]RCB 3 An3D-Asset &amp;Liability '!T608</f>
        <v>0</v>
      </c>
      <c r="U608" s="545">
        <f>'[8]RCB 3 An3D-Asset &amp;Liability '!U608</f>
        <v>0</v>
      </c>
      <c r="V608" s="546">
        <f>'[8]RCB 3 An3D-Asset &amp;Liability '!V608</f>
        <v>0</v>
      </c>
      <c r="W608" s="547">
        <f>'[8]RCB 3 An3D-Asset &amp;Liability '!W608</f>
        <v>0</v>
      </c>
      <c r="X608" s="545">
        <f>'[8]RCB 3 An3D-Asset &amp;Liability '!X608</f>
        <v>0</v>
      </c>
      <c r="Y608" s="546">
        <f>'[8]RCB 3 An3D-Asset &amp;Liability '!Y608</f>
        <v>0</v>
      </c>
      <c r="Z608" s="151"/>
      <c r="AA608" s="169">
        <f>'[8]RCB 3 An3D-Asset &amp;Liability '!AA608</f>
        <v>0</v>
      </c>
      <c r="AB608" s="170">
        <f>'[8]RCB 3 An3D-Asset &amp;Liability '!AB608</f>
        <v>0</v>
      </c>
      <c r="AC608" s="171">
        <f>'[8]RCB 3 An3D-Asset &amp;Liability '!AC608</f>
        <v>0</v>
      </c>
      <c r="AD608" s="169">
        <f>'[8]RCB 3 An3D-Asset &amp;Liability '!AD608</f>
        <v>0</v>
      </c>
      <c r="AE608" s="170">
        <f>'[8]RCB 3 An3D-Asset &amp;Liability '!AE608</f>
        <v>0</v>
      </c>
      <c r="AF608" s="170">
        <f>'[8]RCB 3 An3D-Asset &amp;Liability '!AF608</f>
        <v>0</v>
      </c>
      <c r="AG608" s="169">
        <f>'[8]RCB 3 An3D-Asset &amp;Liability '!AG608</f>
        <v>0</v>
      </c>
      <c r="AH608" s="170">
        <f>'[8]RCB 3 An3D-Asset &amp;Liability '!AH608</f>
        <v>0</v>
      </c>
      <c r="AI608" s="170">
        <f>'[8]RCB 3 An3D-Asset &amp;Liability '!AI608</f>
        <v>0</v>
      </c>
      <c r="AJ608" s="171">
        <f>'[8]RCB 3 An3D-Asset &amp;Liability '!AJ608</f>
        <v>0</v>
      </c>
      <c r="AK608" s="170">
        <f>'[8]RCB 3 An3D-Asset &amp;Liability '!AK608</f>
        <v>0</v>
      </c>
      <c r="AL608" s="170">
        <f>'[8]RCB 3 An3D-Asset &amp;Liability '!AL608</f>
        <v>0</v>
      </c>
      <c r="AM608" s="170">
        <f>'[8]RCB 3 An3D-Asset &amp;Liability '!AM608</f>
        <v>0</v>
      </c>
      <c r="AN608" s="169">
        <f>'[8]RCB 3 An3D-Asset &amp;Liability '!AN608</f>
        <v>0</v>
      </c>
      <c r="AO608" s="170">
        <f>'[8]RCB 3 An3D-Asset &amp;Liability '!AO608</f>
        <v>0</v>
      </c>
      <c r="AP608" s="171">
        <f>'[8]RCB 3 An3D-Asset &amp;Liability '!AP608</f>
        <v>0</v>
      </c>
    </row>
    <row r="609" spans="1:42">
      <c r="A609" s="168">
        <f>'[8]RCB 3 An3D-Asset &amp;Liability '!A609</f>
        <v>0</v>
      </c>
      <c r="B609" s="545">
        <f>'[8]RCB 3 An3D-Asset &amp;Liability '!B609</f>
        <v>0</v>
      </c>
      <c r="C609" s="545">
        <f>'[8]RCB 3 An3D-Asset &amp;Liability '!C609</f>
        <v>0</v>
      </c>
      <c r="D609" s="546">
        <f>'[8]RCB 3 An3D-Asset &amp;Liability '!D609</f>
        <v>0</v>
      </c>
      <c r="E609" s="547">
        <f>'[8]RCB 3 An3D-Asset &amp;Liability '!E609</f>
        <v>0</v>
      </c>
      <c r="F609" s="545">
        <f>'[8]RCB 3 An3D-Asset &amp;Liability '!F609</f>
        <v>0</v>
      </c>
      <c r="G609" s="545">
        <f>'[8]RCB 3 An3D-Asset &amp;Liability '!G609</f>
        <v>0</v>
      </c>
      <c r="H609" s="545">
        <f>'[8]RCB 3 An3D-Asset &amp;Liability '!H609</f>
        <v>0</v>
      </c>
      <c r="I609" s="546">
        <f>'[8]RCB 3 An3D-Asset &amp;Liability '!I609</f>
        <v>0</v>
      </c>
      <c r="J609" s="547">
        <f>'[8]RCB 3 An3D-Asset &amp;Liability '!J609</f>
        <v>0</v>
      </c>
      <c r="K609" s="545">
        <f>'[8]RCB 3 An3D-Asset &amp;Liability '!K609</f>
        <v>0</v>
      </c>
      <c r="L609" s="545">
        <f>'[8]RCB 3 An3D-Asset &amp;Liability '!L609</f>
        <v>0</v>
      </c>
      <c r="M609" s="545">
        <f>'[8]RCB 3 An3D-Asset &amp;Liability '!M609</f>
        <v>0</v>
      </c>
      <c r="N609" s="546">
        <f>'[8]RCB 3 An3D-Asset &amp;Liability '!N609</f>
        <v>0</v>
      </c>
      <c r="O609" s="547">
        <f>'[8]RCB 3 An3D-Asset &amp;Liability '!O609</f>
        <v>0</v>
      </c>
      <c r="P609" s="545">
        <f>'[8]RCB 3 An3D-Asset &amp;Liability '!P609</f>
        <v>0</v>
      </c>
      <c r="Q609" s="546">
        <f>'[8]RCB 3 An3D-Asset &amp;Liability '!Q609</f>
        <v>0</v>
      </c>
      <c r="R609" s="547">
        <f>'[8]RCB 3 An3D-Asset &amp;Liability '!R609</f>
        <v>0</v>
      </c>
      <c r="S609" s="545">
        <f>'[8]RCB 3 An3D-Asset &amp;Liability '!S609</f>
        <v>0</v>
      </c>
      <c r="T609" s="545">
        <f>'[8]RCB 3 An3D-Asset &amp;Liability '!T609</f>
        <v>0</v>
      </c>
      <c r="U609" s="545">
        <f>'[8]RCB 3 An3D-Asset &amp;Liability '!U609</f>
        <v>0</v>
      </c>
      <c r="V609" s="546">
        <f>'[8]RCB 3 An3D-Asset &amp;Liability '!V609</f>
        <v>0</v>
      </c>
      <c r="W609" s="547">
        <f>'[8]RCB 3 An3D-Asset &amp;Liability '!W609</f>
        <v>0</v>
      </c>
      <c r="X609" s="545">
        <f>'[8]RCB 3 An3D-Asset &amp;Liability '!X609</f>
        <v>0</v>
      </c>
      <c r="Y609" s="546">
        <f>'[8]RCB 3 An3D-Asset &amp;Liability '!Y609</f>
        <v>0</v>
      </c>
      <c r="Z609" s="151"/>
      <c r="AA609" s="169">
        <f>'[8]RCB 3 An3D-Asset &amp;Liability '!AA609</f>
        <v>0</v>
      </c>
      <c r="AB609" s="170">
        <f>'[8]RCB 3 An3D-Asset &amp;Liability '!AB609</f>
        <v>0</v>
      </c>
      <c r="AC609" s="171">
        <f>'[8]RCB 3 An3D-Asset &amp;Liability '!AC609</f>
        <v>0</v>
      </c>
      <c r="AD609" s="169">
        <f>'[8]RCB 3 An3D-Asset &amp;Liability '!AD609</f>
        <v>0</v>
      </c>
      <c r="AE609" s="170">
        <f>'[8]RCB 3 An3D-Asset &amp;Liability '!AE609</f>
        <v>0</v>
      </c>
      <c r="AF609" s="170">
        <f>'[8]RCB 3 An3D-Asset &amp;Liability '!AF609</f>
        <v>0</v>
      </c>
      <c r="AG609" s="169">
        <f>'[8]RCB 3 An3D-Asset &amp;Liability '!AG609</f>
        <v>0</v>
      </c>
      <c r="AH609" s="170">
        <f>'[8]RCB 3 An3D-Asset &amp;Liability '!AH609</f>
        <v>0</v>
      </c>
      <c r="AI609" s="170">
        <f>'[8]RCB 3 An3D-Asset &amp;Liability '!AI609</f>
        <v>0</v>
      </c>
      <c r="AJ609" s="171">
        <f>'[8]RCB 3 An3D-Asset &amp;Liability '!AJ609</f>
        <v>0</v>
      </c>
      <c r="AK609" s="170">
        <f>'[8]RCB 3 An3D-Asset &amp;Liability '!AK609</f>
        <v>0</v>
      </c>
      <c r="AL609" s="170">
        <f>'[8]RCB 3 An3D-Asset &amp;Liability '!AL609</f>
        <v>0</v>
      </c>
      <c r="AM609" s="170">
        <f>'[8]RCB 3 An3D-Asset &amp;Liability '!AM609</f>
        <v>0</v>
      </c>
      <c r="AN609" s="169">
        <f>'[8]RCB 3 An3D-Asset &amp;Liability '!AN609</f>
        <v>0</v>
      </c>
      <c r="AO609" s="170">
        <f>'[8]RCB 3 An3D-Asset &amp;Liability '!AO609</f>
        <v>0</v>
      </c>
      <c r="AP609" s="171">
        <f>'[8]RCB 3 An3D-Asset &amp;Liability '!AP609</f>
        <v>0</v>
      </c>
    </row>
    <row r="610" spans="1:42">
      <c r="A610" s="168">
        <f>'[8]RCB 3 An3D-Asset &amp;Liability '!A610</f>
        <v>0</v>
      </c>
      <c r="B610" s="545">
        <f>'[8]RCB 3 An3D-Asset &amp;Liability '!B610</f>
        <v>0</v>
      </c>
      <c r="C610" s="545">
        <f>'[8]RCB 3 An3D-Asset &amp;Liability '!C610</f>
        <v>0</v>
      </c>
      <c r="D610" s="546">
        <f>'[8]RCB 3 An3D-Asset &amp;Liability '!D610</f>
        <v>0</v>
      </c>
      <c r="E610" s="547">
        <f>'[8]RCB 3 An3D-Asset &amp;Liability '!E610</f>
        <v>0</v>
      </c>
      <c r="F610" s="545">
        <f>'[8]RCB 3 An3D-Asset &amp;Liability '!F610</f>
        <v>0</v>
      </c>
      <c r="G610" s="545">
        <f>'[8]RCB 3 An3D-Asset &amp;Liability '!G610</f>
        <v>0</v>
      </c>
      <c r="H610" s="545">
        <f>'[8]RCB 3 An3D-Asset &amp;Liability '!H610</f>
        <v>0</v>
      </c>
      <c r="I610" s="546">
        <f>'[8]RCB 3 An3D-Asset &amp;Liability '!I610</f>
        <v>0</v>
      </c>
      <c r="J610" s="547">
        <f>'[8]RCB 3 An3D-Asset &amp;Liability '!J610</f>
        <v>0</v>
      </c>
      <c r="K610" s="545">
        <f>'[8]RCB 3 An3D-Asset &amp;Liability '!K610</f>
        <v>0</v>
      </c>
      <c r="L610" s="545">
        <f>'[8]RCB 3 An3D-Asset &amp;Liability '!L610</f>
        <v>0</v>
      </c>
      <c r="M610" s="545">
        <f>'[8]RCB 3 An3D-Asset &amp;Liability '!M610</f>
        <v>0</v>
      </c>
      <c r="N610" s="546">
        <f>'[8]RCB 3 An3D-Asset &amp;Liability '!N610</f>
        <v>0</v>
      </c>
      <c r="O610" s="547">
        <f>'[8]RCB 3 An3D-Asset &amp;Liability '!O610</f>
        <v>0</v>
      </c>
      <c r="P610" s="545">
        <f>'[8]RCB 3 An3D-Asset &amp;Liability '!P610</f>
        <v>0</v>
      </c>
      <c r="Q610" s="546">
        <f>'[8]RCB 3 An3D-Asset &amp;Liability '!Q610</f>
        <v>0</v>
      </c>
      <c r="R610" s="547">
        <f>'[8]RCB 3 An3D-Asset &amp;Liability '!R610</f>
        <v>0</v>
      </c>
      <c r="S610" s="545">
        <f>'[8]RCB 3 An3D-Asset &amp;Liability '!S610</f>
        <v>0</v>
      </c>
      <c r="T610" s="545">
        <f>'[8]RCB 3 An3D-Asset &amp;Liability '!T610</f>
        <v>0</v>
      </c>
      <c r="U610" s="545">
        <f>'[8]RCB 3 An3D-Asset &amp;Liability '!U610</f>
        <v>0</v>
      </c>
      <c r="V610" s="546">
        <f>'[8]RCB 3 An3D-Asset &amp;Liability '!V610</f>
        <v>0</v>
      </c>
      <c r="W610" s="547">
        <f>'[8]RCB 3 An3D-Asset &amp;Liability '!W610</f>
        <v>0</v>
      </c>
      <c r="X610" s="545">
        <f>'[8]RCB 3 An3D-Asset &amp;Liability '!X610</f>
        <v>0</v>
      </c>
      <c r="Y610" s="546">
        <f>'[8]RCB 3 An3D-Asset &amp;Liability '!Y610</f>
        <v>0</v>
      </c>
      <c r="Z610" s="151"/>
      <c r="AA610" s="169">
        <f>'[8]RCB 3 An3D-Asset &amp;Liability '!AA610</f>
        <v>0</v>
      </c>
      <c r="AB610" s="170">
        <f>'[8]RCB 3 An3D-Asset &amp;Liability '!AB610</f>
        <v>0</v>
      </c>
      <c r="AC610" s="171">
        <f>'[8]RCB 3 An3D-Asset &amp;Liability '!AC610</f>
        <v>0</v>
      </c>
      <c r="AD610" s="169">
        <f>'[8]RCB 3 An3D-Asset &amp;Liability '!AD610</f>
        <v>0</v>
      </c>
      <c r="AE610" s="170">
        <f>'[8]RCB 3 An3D-Asset &amp;Liability '!AE610</f>
        <v>0</v>
      </c>
      <c r="AF610" s="170">
        <f>'[8]RCB 3 An3D-Asset &amp;Liability '!AF610</f>
        <v>0</v>
      </c>
      <c r="AG610" s="169">
        <f>'[8]RCB 3 An3D-Asset &amp;Liability '!AG610</f>
        <v>0</v>
      </c>
      <c r="AH610" s="170">
        <f>'[8]RCB 3 An3D-Asset &amp;Liability '!AH610</f>
        <v>0</v>
      </c>
      <c r="AI610" s="170">
        <f>'[8]RCB 3 An3D-Asset &amp;Liability '!AI610</f>
        <v>0</v>
      </c>
      <c r="AJ610" s="171">
        <f>'[8]RCB 3 An3D-Asset &amp;Liability '!AJ610</f>
        <v>0</v>
      </c>
      <c r="AK610" s="170">
        <f>'[8]RCB 3 An3D-Asset &amp;Liability '!AK610</f>
        <v>0</v>
      </c>
      <c r="AL610" s="170">
        <f>'[8]RCB 3 An3D-Asset &amp;Liability '!AL610</f>
        <v>0</v>
      </c>
      <c r="AM610" s="170">
        <f>'[8]RCB 3 An3D-Asset &amp;Liability '!AM610</f>
        <v>0</v>
      </c>
      <c r="AN610" s="169">
        <f>'[8]RCB 3 An3D-Asset &amp;Liability '!AN610</f>
        <v>0</v>
      </c>
      <c r="AO610" s="170">
        <f>'[8]RCB 3 An3D-Asset &amp;Liability '!AO610</f>
        <v>0</v>
      </c>
      <c r="AP610" s="171">
        <f>'[8]RCB 3 An3D-Asset &amp;Liability '!AP610</f>
        <v>0</v>
      </c>
    </row>
    <row r="611" spans="1:42">
      <c r="A611" s="168">
        <f>'[8]RCB 3 An3D-Asset &amp;Liability '!A611</f>
        <v>0</v>
      </c>
      <c r="B611" s="545">
        <f>'[8]RCB 3 An3D-Asset &amp;Liability '!B611</f>
        <v>0</v>
      </c>
      <c r="C611" s="545">
        <f>'[8]RCB 3 An3D-Asset &amp;Liability '!C611</f>
        <v>0</v>
      </c>
      <c r="D611" s="546">
        <f>'[8]RCB 3 An3D-Asset &amp;Liability '!D611</f>
        <v>0</v>
      </c>
      <c r="E611" s="547">
        <f>'[8]RCB 3 An3D-Asset &amp;Liability '!E611</f>
        <v>0</v>
      </c>
      <c r="F611" s="545">
        <f>'[8]RCB 3 An3D-Asset &amp;Liability '!F611</f>
        <v>0</v>
      </c>
      <c r="G611" s="545">
        <f>'[8]RCB 3 An3D-Asset &amp;Liability '!G611</f>
        <v>0</v>
      </c>
      <c r="H611" s="545">
        <f>'[8]RCB 3 An3D-Asset &amp;Liability '!H611</f>
        <v>0</v>
      </c>
      <c r="I611" s="546">
        <f>'[8]RCB 3 An3D-Asset &amp;Liability '!I611</f>
        <v>0</v>
      </c>
      <c r="J611" s="547">
        <f>'[8]RCB 3 An3D-Asset &amp;Liability '!J611</f>
        <v>0</v>
      </c>
      <c r="K611" s="545">
        <f>'[8]RCB 3 An3D-Asset &amp;Liability '!K611</f>
        <v>0</v>
      </c>
      <c r="L611" s="545">
        <f>'[8]RCB 3 An3D-Asset &amp;Liability '!L611</f>
        <v>0</v>
      </c>
      <c r="M611" s="545">
        <f>'[8]RCB 3 An3D-Asset &amp;Liability '!M611</f>
        <v>0</v>
      </c>
      <c r="N611" s="546">
        <f>'[8]RCB 3 An3D-Asset &amp;Liability '!N611</f>
        <v>0</v>
      </c>
      <c r="O611" s="547">
        <f>'[8]RCB 3 An3D-Asset &amp;Liability '!O611</f>
        <v>0</v>
      </c>
      <c r="P611" s="545">
        <f>'[8]RCB 3 An3D-Asset &amp;Liability '!P611</f>
        <v>0</v>
      </c>
      <c r="Q611" s="546">
        <f>'[8]RCB 3 An3D-Asset &amp;Liability '!Q611</f>
        <v>0</v>
      </c>
      <c r="R611" s="547">
        <f>'[8]RCB 3 An3D-Asset &amp;Liability '!R611</f>
        <v>0</v>
      </c>
      <c r="S611" s="545">
        <f>'[8]RCB 3 An3D-Asset &amp;Liability '!S611</f>
        <v>0</v>
      </c>
      <c r="T611" s="545">
        <f>'[8]RCB 3 An3D-Asset &amp;Liability '!T611</f>
        <v>0</v>
      </c>
      <c r="U611" s="545">
        <f>'[8]RCB 3 An3D-Asset &amp;Liability '!U611</f>
        <v>0</v>
      </c>
      <c r="V611" s="546">
        <f>'[8]RCB 3 An3D-Asset &amp;Liability '!V611</f>
        <v>0</v>
      </c>
      <c r="W611" s="547">
        <f>'[8]RCB 3 An3D-Asset &amp;Liability '!W611</f>
        <v>0</v>
      </c>
      <c r="X611" s="545">
        <f>'[8]RCB 3 An3D-Asset &amp;Liability '!X611</f>
        <v>0</v>
      </c>
      <c r="Y611" s="546">
        <f>'[8]RCB 3 An3D-Asset &amp;Liability '!Y611</f>
        <v>0</v>
      </c>
      <c r="Z611" s="151"/>
      <c r="AA611" s="169">
        <f>'[8]RCB 3 An3D-Asset &amp;Liability '!AA611</f>
        <v>0</v>
      </c>
      <c r="AB611" s="170">
        <f>'[8]RCB 3 An3D-Asset &amp;Liability '!AB611</f>
        <v>0</v>
      </c>
      <c r="AC611" s="171">
        <f>'[8]RCB 3 An3D-Asset &amp;Liability '!AC611</f>
        <v>0</v>
      </c>
      <c r="AD611" s="169">
        <f>'[8]RCB 3 An3D-Asset &amp;Liability '!AD611</f>
        <v>0</v>
      </c>
      <c r="AE611" s="170">
        <f>'[8]RCB 3 An3D-Asset &amp;Liability '!AE611</f>
        <v>0</v>
      </c>
      <c r="AF611" s="170">
        <f>'[8]RCB 3 An3D-Asset &amp;Liability '!AF611</f>
        <v>0</v>
      </c>
      <c r="AG611" s="169">
        <f>'[8]RCB 3 An3D-Asset &amp;Liability '!AG611</f>
        <v>0</v>
      </c>
      <c r="AH611" s="170">
        <f>'[8]RCB 3 An3D-Asset &amp;Liability '!AH611</f>
        <v>0</v>
      </c>
      <c r="AI611" s="170">
        <f>'[8]RCB 3 An3D-Asset &amp;Liability '!AI611</f>
        <v>0</v>
      </c>
      <c r="AJ611" s="171">
        <f>'[8]RCB 3 An3D-Asset &amp;Liability '!AJ611</f>
        <v>0</v>
      </c>
      <c r="AK611" s="170">
        <f>'[8]RCB 3 An3D-Asset &amp;Liability '!AK611</f>
        <v>0</v>
      </c>
      <c r="AL611" s="170">
        <f>'[8]RCB 3 An3D-Asset &amp;Liability '!AL611</f>
        <v>0</v>
      </c>
      <c r="AM611" s="170">
        <f>'[8]RCB 3 An3D-Asset &amp;Liability '!AM611</f>
        <v>0</v>
      </c>
      <c r="AN611" s="169">
        <f>'[8]RCB 3 An3D-Asset &amp;Liability '!AN611</f>
        <v>0</v>
      </c>
      <c r="AO611" s="170">
        <f>'[8]RCB 3 An3D-Asset &amp;Liability '!AO611</f>
        <v>0</v>
      </c>
      <c r="AP611" s="171">
        <f>'[8]RCB 3 An3D-Asset &amp;Liability '!AP611</f>
        <v>0</v>
      </c>
    </row>
    <row r="612" spans="1:42">
      <c r="A612" s="168">
        <f>'[8]RCB 3 An3D-Asset &amp;Liability '!A612</f>
        <v>0</v>
      </c>
      <c r="B612" s="545">
        <f>'[8]RCB 3 An3D-Asset &amp;Liability '!B612</f>
        <v>0</v>
      </c>
      <c r="C612" s="545">
        <f>'[8]RCB 3 An3D-Asset &amp;Liability '!C612</f>
        <v>0</v>
      </c>
      <c r="D612" s="546">
        <f>'[8]RCB 3 An3D-Asset &amp;Liability '!D612</f>
        <v>0</v>
      </c>
      <c r="E612" s="547">
        <f>'[8]RCB 3 An3D-Asset &amp;Liability '!E612</f>
        <v>0</v>
      </c>
      <c r="F612" s="545">
        <f>'[8]RCB 3 An3D-Asset &amp;Liability '!F612</f>
        <v>0</v>
      </c>
      <c r="G612" s="545">
        <f>'[8]RCB 3 An3D-Asset &amp;Liability '!G612</f>
        <v>0</v>
      </c>
      <c r="H612" s="545">
        <f>'[8]RCB 3 An3D-Asset &amp;Liability '!H612</f>
        <v>0</v>
      </c>
      <c r="I612" s="546">
        <f>'[8]RCB 3 An3D-Asset &amp;Liability '!I612</f>
        <v>0</v>
      </c>
      <c r="J612" s="547">
        <f>'[8]RCB 3 An3D-Asset &amp;Liability '!J612</f>
        <v>0</v>
      </c>
      <c r="K612" s="545">
        <f>'[8]RCB 3 An3D-Asset &amp;Liability '!K612</f>
        <v>0</v>
      </c>
      <c r="L612" s="545">
        <f>'[8]RCB 3 An3D-Asset &amp;Liability '!L612</f>
        <v>0</v>
      </c>
      <c r="M612" s="545">
        <f>'[8]RCB 3 An3D-Asset &amp;Liability '!M612</f>
        <v>0</v>
      </c>
      <c r="N612" s="546">
        <f>'[8]RCB 3 An3D-Asset &amp;Liability '!N612</f>
        <v>0</v>
      </c>
      <c r="O612" s="547">
        <f>'[8]RCB 3 An3D-Asset &amp;Liability '!O612</f>
        <v>0</v>
      </c>
      <c r="P612" s="545">
        <f>'[8]RCB 3 An3D-Asset &amp;Liability '!P612</f>
        <v>0</v>
      </c>
      <c r="Q612" s="546">
        <f>'[8]RCB 3 An3D-Asset &amp;Liability '!Q612</f>
        <v>0</v>
      </c>
      <c r="R612" s="547">
        <f>'[8]RCB 3 An3D-Asset &amp;Liability '!R612</f>
        <v>0</v>
      </c>
      <c r="S612" s="545">
        <f>'[8]RCB 3 An3D-Asset &amp;Liability '!S612</f>
        <v>0</v>
      </c>
      <c r="T612" s="545">
        <f>'[8]RCB 3 An3D-Asset &amp;Liability '!T612</f>
        <v>0</v>
      </c>
      <c r="U612" s="545">
        <f>'[8]RCB 3 An3D-Asset &amp;Liability '!U612</f>
        <v>0</v>
      </c>
      <c r="V612" s="546">
        <f>'[8]RCB 3 An3D-Asset &amp;Liability '!V612</f>
        <v>0</v>
      </c>
      <c r="W612" s="547">
        <f>'[8]RCB 3 An3D-Asset &amp;Liability '!W612</f>
        <v>0</v>
      </c>
      <c r="X612" s="545">
        <f>'[8]RCB 3 An3D-Asset &amp;Liability '!X612</f>
        <v>0</v>
      </c>
      <c r="Y612" s="546">
        <f>'[8]RCB 3 An3D-Asset &amp;Liability '!Y612</f>
        <v>0</v>
      </c>
      <c r="Z612" s="151"/>
      <c r="AA612" s="169">
        <f>'[8]RCB 3 An3D-Asset &amp;Liability '!AA612</f>
        <v>0</v>
      </c>
      <c r="AB612" s="170">
        <f>'[8]RCB 3 An3D-Asset &amp;Liability '!AB612</f>
        <v>0</v>
      </c>
      <c r="AC612" s="171">
        <f>'[8]RCB 3 An3D-Asset &amp;Liability '!AC612</f>
        <v>0</v>
      </c>
      <c r="AD612" s="169">
        <f>'[8]RCB 3 An3D-Asset &amp;Liability '!AD612</f>
        <v>0</v>
      </c>
      <c r="AE612" s="170">
        <f>'[8]RCB 3 An3D-Asset &amp;Liability '!AE612</f>
        <v>0</v>
      </c>
      <c r="AF612" s="170">
        <f>'[8]RCB 3 An3D-Asset &amp;Liability '!AF612</f>
        <v>0</v>
      </c>
      <c r="AG612" s="169">
        <f>'[8]RCB 3 An3D-Asset &amp;Liability '!AG612</f>
        <v>0</v>
      </c>
      <c r="AH612" s="170">
        <f>'[8]RCB 3 An3D-Asset &amp;Liability '!AH612</f>
        <v>0</v>
      </c>
      <c r="AI612" s="170">
        <f>'[8]RCB 3 An3D-Asset &amp;Liability '!AI612</f>
        <v>0</v>
      </c>
      <c r="AJ612" s="171">
        <f>'[8]RCB 3 An3D-Asset &amp;Liability '!AJ612</f>
        <v>0</v>
      </c>
      <c r="AK612" s="170">
        <f>'[8]RCB 3 An3D-Asset &amp;Liability '!AK612</f>
        <v>0</v>
      </c>
      <c r="AL612" s="170">
        <f>'[8]RCB 3 An3D-Asset &amp;Liability '!AL612</f>
        <v>0</v>
      </c>
      <c r="AM612" s="170">
        <f>'[8]RCB 3 An3D-Asset &amp;Liability '!AM612</f>
        <v>0</v>
      </c>
      <c r="AN612" s="169">
        <f>'[8]RCB 3 An3D-Asset &amp;Liability '!AN612</f>
        <v>0</v>
      </c>
      <c r="AO612" s="170">
        <f>'[8]RCB 3 An3D-Asset &amp;Liability '!AO612</f>
        <v>0</v>
      </c>
      <c r="AP612" s="171">
        <f>'[8]RCB 3 An3D-Asset &amp;Liability '!AP612</f>
        <v>0</v>
      </c>
    </row>
    <row r="613" spans="1:42">
      <c r="A613" s="172">
        <f>'[8]RCB 3 An3D-Asset &amp;Liability '!A613</f>
        <v>0</v>
      </c>
      <c r="B613" s="548">
        <f>'[8]RCB 3 An3D-Asset &amp;Liability '!B613</f>
        <v>0</v>
      </c>
      <c r="C613" s="548">
        <f>'[8]RCB 3 An3D-Asset &amp;Liability '!C613</f>
        <v>0</v>
      </c>
      <c r="D613" s="549">
        <f>'[8]RCB 3 An3D-Asset &amp;Liability '!D613</f>
        <v>0</v>
      </c>
      <c r="E613" s="550">
        <f>'[8]RCB 3 An3D-Asset &amp;Liability '!E613</f>
        <v>0</v>
      </c>
      <c r="F613" s="548">
        <f>'[8]RCB 3 An3D-Asset &amp;Liability '!F613</f>
        <v>0</v>
      </c>
      <c r="G613" s="548">
        <f>'[8]RCB 3 An3D-Asset &amp;Liability '!G613</f>
        <v>0</v>
      </c>
      <c r="H613" s="548">
        <f>'[8]RCB 3 An3D-Asset &amp;Liability '!H613</f>
        <v>0</v>
      </c>
      <c r="I613" s="549">
        <f>'[8]RCB 3 An3D-Asset &amp;Liability '!I613</f>
        <v>0</v>
      </c>
      <c r="J613" s="550">
        <f>'[8]RCB 3 An3D-Asset &amp;Liability '!J613</f>
        <v>0</v>
      </c>
      <c r="K613" s="548">
        <f>'[8]RCB 3 An3D-Asset &amp;Liability '!K613</f>
        <v>0</v>
      </c>
      <c r="L613" s="548">
        <f>'[8]RCB 3 An3D-Asset &amp;Liability '!L613</f>
        <v>0</v>
      </c>
      <c r="M613" s="548">
        <f>'[8]RCB 3 An3D-Asset &amp;Liability '!M613</f>
        <v>0</v>
      </c>
      <c r="N613" s="549">
        <f>'[8]RCB 3 An3D-Asset &amp;Liability '!N613</f>
        <v>0</v>
      </c>
      <c r="O613" s="550">
        <f>'[8]RCB 3 An3D-Asset &amp;Liability '!O613</f>
        <v>0</v>
      </c>
      <c r="P613" s="548">
        <f>'[8]RCB 3 An3D-Asset &amp;Liability '!P613</f>
        <v>0</v>
      </c>
      <c r="Q613" s="549">
        <f>'[8]RCB 3 An3D-Asset &amp;Liability '!Q613</f>
        <v>0</v>
      </c>
      <c r="R613" s="550">
        <f>'[8]RCB 3 An3D-Asset &amp;Liability '!R613</f>
        <v>0</v>
      </c>
      <c r="S613" s="548">
        <f>'[8]RCB 3 An3D-Asset &amp;Liability '!S613</f>
        <v>0</v>
      </c>
      <c r="T613" s="548">
        <f>'[8]RCB 3 An3D-Asset &amp;Liability '!T613</f>
        <v>0</v>
      </c>
      <c r="U613" s="548">
        <f>'[8]RCB 3 An3D-Asset &amp;Liability '!U613</f>
        <v>0</v>
      </c>
      <c r="V613" s="549">
        <f>'[8]RCB 3 An3D-Asset &amp;Liability '!V613</f>
        <v>0</v>
      </c>
      <c r="W613" s="550">
        <f>'[8]RCB 3 An3D-Asset &amp;Liability '!W613</f>
        <v>0</v>
      </c>
      <c r="X613" s="548">
        <f>'[8]RCB 3 An3D-Asset &amp;Liability '!X613</f>
        <v>0</v>
      </c>
      <c r="Y613" s="549">
        <f>'[8]RCB 3 An3D-Asset &amp;Liability '!Y613</f>
        <v>0</v>
      </c>
      <c r="Z613" s="151"/>
      <c r="AA613" s="169">
        <f>'[8]RCB 3 An3D-Asset &amp;Liability '!AA613</f>
        <v>0</v>
      </c>
      <c r="AB613" s="170">
        <f>'[8]RCB 3 An3D-Asset &amp;Liability '!AB613</f>
        <v>0</v>
      </c>
      <c r="AC613" s="171">
        <f>'[8]RCB 3 An3D-Asset &amp;Liability '!AC613</f>
        <v>0</v>
      </c>
      <c r="AD613" s="169">
        <f>'[8]RCB 3 An3D-Asset &amp;Liability '!AD613</f>
        <v>0</v>
      </c>
      <c r="AE613" s="170">
        <f>'[8]RCB 3 An3D-Asset &amp;Liability '!AE613</f>
        <v>0</v>
      </c>
      <c r="AF613" s="170">
        <f>'[8]RCB 3 An3D-Asset &amp;Liability '!AF613</f>
        <v>0</v>
      </c>
      <c r="AG613" s="169">
        <f>'[8]RCB 3 An3D-Asset &amp;Liability '!AG613</f>
        <v>0</v>
      </c>
      <c r="AH613" s="170">
        <f>'[8]RCB 3 An3D-Asset &amp;Liability '!AH613</f>
        <v>0</v>
      </c>
      <c r="AI613" s="170">
        <f>'[8]RCB 3 An3D-Asset &amp;Liability '!AI613</f>
        <v>0</v>
      </c>
      <c r="AJ613" s="171">
        <f>'[8]RCB 3 An3D-Asset &amp;Liability '!AJ613</f>
        <v>0</v>
      </c>
      <c r="AK613" s="170">
        <f>'[8]RCB 3 An3D-Asset &amp;Liability '!AK613</f>
        <v>0</v>
      </c>
      <c r="AL613" s="170">
        <f>'[8]RCB 3 An3D-Asset &amp;Liability '!AL613</f>
        <v>0</v>
      </c>
      <c r="AM613" s="170">
        <f>'[8]RCB 3 An3D-Asset &amp;Liability '!AM613</f>
        <v>0</v>
      </c>
      <c r="AN613" s="169">
        <f>'[8]RCB 3 An3D-Asset &amp;Liability '!AN613</f>
        <v>0</v>
      </c>
      <c r="AO613" s="170">
        <f>'[8]RCB 3 An3D-Asset &amp;Liability '!AO613</f>
        <v>0</v>
      </c>
      <c r="AP613" s="171">
        <f>'[8]RCB 3 An3D-Asset &amp;Liability '!AP613</f>
        <v>0</v>
      </c>
    </row>
  </sheetData>
  <mergeCells count="18">
    <mergeCell ref="AK12:AM12"/>
    <mergeCell ref="AN12:AP12"/>
    <mergeCell ref="AG11:AJ11"/>
    <mergeCell ref="AK11:AP11"/>
    <mergeCell ref="B12:D12"/>
    <mergeCell ref="E12:I12"/>
    <mergeCell ref="J12:N12"/>
    <mergeCell ref="O12:Q12"/>
    <mergeCell ref="R12:V12"/>
    <mergeCell ref="W12:Y12"/>
    <mergeCell ref="AA12:AC12"/>
    <mergeCell ref="AD12:AF12"/>
    <mergeCell ref="AA11:AF11"/>
    <mergeCell ref="A4:C4"/>
    <mergeCell ref="A6:C6"/>
    <mergeCell ref="A8:C8"/>
    <mergeCell ref="A9:C9"/>
    <mergeCell ref="B11:Y11"/>
  </mergeCells>
  <pageMargins left="0.35433070866141736" right="0.35433070866141736" top="0.39370078740157483" bottom="0.59055118110236227" header="0.51181102362204722" footer="0.51181102362204722"/>
  <pageSetup paperSize="9" scale="24" fitToHeight="3" orientation="landscape" r:id="rId1"/>
  <headerFooter alignWithMargins="0"/>
  <rowBreaks count="2" manualBreakCount="2">
    <brk id="134" max="42" man="1"/>
    <brk id="293" max="42" man="1"/>
  </rowBreaks>
</worksheet>
</file>

<file path=xl/worksheets/sheet5.xml><?xml version="1.0" encoding="utf-8"?>
<worksheet xmlns="http://schemas.openxmlformats.org/spreadsheetml/2006/main" xmlns:r="http://schemas.openxmlformats.org/officeDocument/2006/relationships">
  <sheetPr codeName="Sheet3">
    <tabColor theme="9" tint="0.59999389629810485"/>
    <pageSetUpPr fitToPage="1"/>
  </sheetPr>
  <dimension ref="A2:R80"/>
  <sheetViews>
    <sheetView topLeftCell="A10" zoomScaleNormal="100" zoomScaleSheetLayoutView="85" workbookViewId="0">
      <selection activeCell="A549" sqref="A549"/>
    </sheetView>
  </sheetViews>
  <sheetFormatPr defaultRowHeight="12.75"/>
  <cols>
    <col min="1" max="1" width="1.7109375" style="11" customWidth="1"/>
    <col min="2" max="2" width="22.140625" style="11" customWidth="1"/>
    <col min="3" max="3" width="11.140625" style="11" customWidth="1"/>
    <col min="4" max="4" width="13.28515625" style="11" customWidth="1"/>
    <col min="5" max="5" width="13.85546875" style="11" customWidth="1"/>
    <col min="6" max="6" width="20.7109375" style="11" customWidth="1"/>
    <col min="7" max="7" width="16.140625" style="11" bestFit="1" customWidth="1"/>
    <col min="8" max="8" width="18.140625" style="11" customWidth="1"/>
    <col min="9" max="9" width="18.28515625" style="11" customWidth="1"/>
    <col min="10" max="11" width="9.140625" style="11"/>
    <col min="12" max="12" width="13" style="11" customWidth="1"/>
    <col min="13" max="13" width="14.140625" style="11" customWidth="1"/>
    <col min="14" max="14" width="10.85546875" style="11" customWidth="1"/>
    <col min="15" max="15" width="13.5703125" style="11" customWidth="1"/>
    <col min="16" max="16" width="1.7109375" style="11" customWidth="1"/>
    <col min="17" max="17" width="16.5703125" style="11" customWidth="1"/>
    <col min="18" max="18" width="2.7109375" style="11" customWidth="1"/>
    <col min="19" max="19" width="8.85546875" style="11" customWidth="1"/>
    <col min="20" max="16384" width="9.140625" style="11"/>
  </cols>
  <sheetData>
    <row r="2" spans="2:9" ht="18.75">
      <c r="B2" s="26" t="s">
        <v>52</v>
      </c>
    </row>
    <row r="5" spans="2:9" ht="15.75">
      <c r="B5" s="27" t="s">
        <v>532</v>
      </c>
    </row>
    <row r="6" spans="2:9">
      <c r="B6" s="14"/>
    </row>
    <row r="7" spans="2:9">
      <c r="B7" s="71" t="s">
        <v>533</v>
      </c>
      <c r="C7" s="72"/>
      <c r="D7" s="72"/>
      <c r="E7" s="35"/>
      <c r="F7" s="519"/>
      <c r="G7" s="68">
        <v>67300</v>
      </c>
    </row>
    <row r="8" spans="2:9">
      <c r="B8" s="71" t="s">
        <v>91</v>
      </c>
      <c r="C8" s="72"/>
      <c r="D8" s="72"/>
      <c r="E8" s="35"/>
      <c r="F8" s="520"/>
      <c r="G8" s="68">
        <v>1304600</v>
      </c>
    </row>
    <row r="9" spans="2:9">
      <c r="B9" s="64"/>
      <c r="C9" s="64"/>
      <c r="D9" s="64"/>
      <c r="E9" s="65"/>
      <c r="F9" s="65"/>
    </row>
    <row r="10" spans="2:9">
      <c r="B10" s="29" t="s">
        <v>92</v>
      </c>
      <c r="C10" s="30"/>
      <c r="D10" s="69"/>
      <c r="E10" s="70">
        <f>G7/G8</f>
        <v>5.158669323930707E-2</v>
      </c>
      <c r="F10" s="67"/>
    </row>
    <row r="11" spans="2:9">
      <c r="B11" s="59"/>
      <c r="C11" s="59"/>
      <c r="D11" s="59"/>
      <c r="E11" s="66"/>
      <c r="F11" s="67"/>
    </row>
    <row r="12" spans="2:9" ht="15.75">
      <c r="B12" s="27" t="s">
        <v>53</v>
      </c>
    </row>
    <row r="13" spans="2:9">
      <c r="E13" s="28">
        <f>'[45]CB Committee info'!$E$5</f>
        <v>42064</v>
      </c>
      <c r="F13" s="28">
        <f>'[46]CB Committee info'!$E$5</f>
        <v>41974</v>
      </c>
      <c r="G13" s="57" t="s">
        <v>6</v>
      </c>
    </row>
    <row r="14" spans="2:9">
      <c r="B14" s="29" t="s">
        <v>54</v>
      </c>
      <c r="C14" s="31"/>
      <c r="D14" s="32"/>
      <c r="E14" s="33">
        <f>'[45]CB Committee info'!$E$6</f>
        <v>89159.532019249993</v>
      </c>
      <c r="F14" s="33">
        <f>'[46]CB Committee info'!$E$6</f>
        <v>83380.765499350004</v>
      </c>
      <c r="G14" s="54">
        <f>E14-F14</f>
        <v>5778.7665198999894</v>
      </c>
      <c r="H14" s="521" t="s">
        <v>270</v>
      </c>
    </row>
    <row r="15" spans="2:9" s="13" customFormat="1">
      <c r="B15" s="11"/>
      <c r="C15" s="11"/>
      <c r="D15" s="11"/>
      <c r="E15" s="11"/>
      <c r="F15" s="11"/>
      <c r="G15" s="55"/>
      <c r="H15" s="11"/>
      <c r="I15" s="11"/>
    </row>
    <row r="16" spans="2:9" s="13" customFormat="1">
      <c r="B16" s="29" t="s">
        <v>55</v>
      </c>
      <c r="C16" s="31"/>
      <c r="D16" s="32"/>
      <c r="E16" s="33"/>
      <c r="F16" s="33"/>
      <c r="G16" s="54"/>
      <c r="H16" s="11"/>
      <c r="I16" s="11"/>
    </row>
    <row r="17" spans="1:17" s="13" customFormat="1">
      <c r="B17" s="34" t="s">
        <v>56</v>
      </c>
      <c r="C17" s="35"/>
      <c r="D17" s="36"/>
      <c r="E17" s="37">
        <f>'[45]CB Committee info'!$E$9</f>
        <v>20276.157910869999</v>
      </c>
      <c r="F17" s="37">
        <v>21140.086207</v>
      </c>
      <c r="G17" s="53">
        <f>E17-F17</f>
        <v>-863.9282961300014</v>
      </c>
      <c r="H17" s="11"/>
      <c r="I17" s="11"/>
    </row>
    <row r="18" spans="1:17" s="13" customFormat="1">
      <c r="B18" s="831" t="s">
        <v>57</v>
      </c>
      <c r="C18" s="832"/>
      <c r="D18" s="833"/>
      <c r="E18" s="37">
        <f>'[45]CB Committee info'!$E$10</f>
        <v>7022.1949721000001</v>
      </c>
      <c r="F18" s="37">
        <v>7180.3931583800004</v>
      </c>
      <c r="G18" s="53">
        <f>E18-F18</f>
        <v>-158.1981862800003</v>
      </c>
      <c r="H18" s="11"/>
      <c r="I18" s="11"/>
    </row>
    <row r="19" spans="1:17" s="13" customFormat="1">
      <c r="B19" s="29" t="s">
        <v>0</v>
      </c>
      <c r="C19" s="31"/>
      <c r="D19" s="32"/>
      <c r="E19" s="33">
        <f>SUM(E17:E18)</f>
        <v>27298.352882970001</v>
      </c>
      <c r="F19" s="33">
        <v>28320.479365380001</v>
      </c>
      <c r="G19" s="54">
        <f>E19-F19</f>
        <v>-1022.1264824099999</v>
      </c>
      <c r="H19" s="11"/>
      <c r="I19" s="11"/>
    </row>
    <row r="20" spans="1:17" s="13" customFormat="1">
      <c r="B20" s="73" t="s">
        <v>168</v>
      </c>
      <c r="C20" s="11"/>
      <c r="D20" s="11"/>
      <c r="E20" s="11"/>
      <c r="F20" s="11"/>
      <c r="G20" s="55"/>
      <c r="H20" s="11"/>
      <c r="I20" s="11"/>
    </row>
    <row r="21" spans="1:17" s="13" customFormat="1">
      <c r="B21" s="11"/>
      <c r="C21" s="11"/>
      <c r="D21" s="11"/>
      <c r="E21" s="11"/>
      <c r="F21" s="11"/>
      <c r="G21" s="55"/>
      <c r="H21" s="11"/>
      <c r="I21" s="11"/>
    </row>
    <row r="22" spans="1:17" s="13" customFormat="1">
      <c r="B22" s="29" t="s">
        <v>58</v>
      </c>
      <c r="C22" s="31"/>
      <c r="D22" s="32"/>
      <c r="E22" s="33">
        <f>'[45]CB Committee info'!$E$14</f>
        <v>33938.534606619993</v>
      </c>
      <c r="F22" s="33">
        <v>27643.996855520007</v>
      </c>
      <c r="G22" s="54">
        <f>E22-F22</f>
        <v>6294.5377510999861</v>
      </c>
      <c r="H22" s="521" t="s">
        <v>271</v>
      </c>
      <c r="I22" s="11"/>
      <c r="Q22" s="124"/>
    </row>
    <row r="23" spans="1:17" s="13" customFormat="1">
      <c r="B23" s="38" t="s">
        <v>59</v>
      </c>
      <c r="C23" s="39"/>
      <c r="D23" s="40"/>
      <c r="E23" s="632">
        <f>E14-E19-E22</f>
        <v>27922.64452966</v>
      </c>
      <c r="F23" s="41">
        <f>F14-F19-F22</f>
        <v>27416.289278449996</v>
      </c>
      <c r="G23" s="56">
        <f>E23-F23</f>
        <v>506.35525121000319</v>
      </c>
    </row>
    <row r="24" spans="1:17" s="13" customFormat="1">
      <c r="F24" s="75"/>
      <c r="G24" s="52"/>
    </row>
    <row r="25" spans="1:17" ht="15.75">
      <c r="B25" s="27" t="s">
        <v>520</v>
      </c>
    </row>
    <row r="26" spans="1:17">
      <c r="B26" s="43"/>
    </row>
    <row r="27" spans="1:17" s="88" customFormat="1">
      <c r="A27" s="89"/>
      <c r="B27" s="42"/>
      <c r="C27" s="94">
        <v>41821</v>
      </c>
      <c r="D27" s="94">
        <v>41852</v>
      </c>
      <c r="E27" s="94">
        <v>41883</v>
      </c>
      <c r="F27" s="94">
        <v>41913</v>
      </c>
      <c r="G27" s="94">
        <v>41944</v>
      </c>
      <c r="H27" s="94">
        <v>41974</v>
      </c>
      <c r="I27" s="94">
        <v>42005</v>
      </c>
      <c r="J27" s="94">
        <v>42036</v>
      </c>
      <c r="K27" s="94">
        <v>42064</v>
      </c>
      <c r="L27" s="94">
        <v>42095</v>
      </c>
      <c r="M27" s="94">
        <v>42125</v>
      </c>
      <c r="N27" s="94">
        <v>42156</v>
      </c>
      <c r="O27" s="103" t="s">
        <v>526</v>
      </c>
      <c r="P27" s="98"/>
    </row>
    <row r="28" spans="1:17" s="89" customFormat="1">
      <c r="B28" s="95" t="s">
        <v>97</v>
      </c>
      <c r="C28" s="114"/>
      <c r="D28" s="109"/>
      <c r="E28" s="109"/>
      <c r="F28" s="109"/>
      <c r="G28" s="109"/>
      <c r="H28" s="109"/>
      <c r="I28" s="109"/>
      <c r="J28" s="109"/>
      <c r="K28" s="109"/>
      <c r="L28" s="173"/>
      <c r="M28" s="173"/>
      <c r="N28" s="173"/>
      <c r="O28" s="104"/>
      <c r="P28" s="91"/>
    </row>
    <row r="29" spans="1:17" s="89" customFormat="1">
      <c r="B29" s="96" t="s">
        <v>98</v>
      </c>
      <c r="C29" s="114">
        <v>0.3012011</v>
      </c>
      <c r="D29" s="109">
        <v>0.89277154000000003</v>
      </c>
      <c r="E29" s="109">
        <v>0.86381925999999998</v>
      </c>
      <c r="F29" s="109">
        <v>1.2672767700000001</v>
      </c>
      <c r="G29" s="109">
        <v>0.44451672999999997</v>
      </c>
      <c r="H29" s="109">
        <v>0.50629457999999994</v>
      </c>
      <c r="I29" s="109">
        <v>0.72046014000000003</v>
      </c>
      <c r="J29" s="109">
        <v>0.65629445999999991</v>
      </c>
      <c r="K29" s="109">
        <v>2.2633095600000002</v>
      </c>
      <c r="L29" s="173">
        <v>24.656937139326697</v>
      </c>
      <c r="M29" s="173">
        <v>24.955880170233758</v>
      </c>
      <c r="N29" s="173">
        <v>30.339639532403702</v>
      </c>
      <c r="O29" s="105">
        <f>SUM(C29:K29)</f>
        <v>7.9159441400000006</v>
      </c>
      <c r="P29" s="97"/>
    </row>
    <row r="30" spans="1:17" s="89" customFormat="1">
      <c r="B30" s="96" t="s">
        <v>99</v>
      </c>
      <c r="C30" s="114">
        <v>91.77612590999999</v>
      </c>
      <c r="D30" s="109">
        <v>105.47919681000002</v>
      </c>
      <c r="E30" s="109">
        <v>119.51771504999999</v>
      </c>
      <c r="F30" s="109">
        <v>141.94484952000002</v>
      </c>
      <c r="G30" s="109">
        <v>176.82297675999999</v>
      </c>
      <c r="H30" s="109">
        <v>219.89480609</v>
      </c>
      <c r="I30" s="109">
        <v>286.71460214000001</v>
      </c>
      <c r="J30" s="109">
        <v>272.44385302000001</v>
      </c>
      <c r="K30" s="109">
        <v>324.60244503000001</v>
      </c>
      <c r="L30" s="173">
        <v>46.8</v>
      </c>
      <c r="M30" s="173">
        <v>46.8</v>
      </c>
      <c r="N30" s="173">
        <v>46.8</v>
      </c>
      <c r="O30" s="105">
        <f t="shared" ref="O30:O39" si="0">SUM(C30:K30)</f>
        <v>1739.1965703300002</v>
      </c>
      <c r="P30" s="97"/>
    </row>
    <row r="31" spans="1:17" s="89" customFormat="1">
      <c r="B31" s="96" t="s">
        <v>525</v>
      </c>
      <c r="C31" s="114">
        <v>30.800237189999997</v>
      </c>
      <c r="D31" s="109">
        <v>29.115204239999997</v>
      </c>
      <c r="E31" s="109">
        <v>22.196522100000003</v>
      </c>
      <c r="F31" s="109">
        <v>30.660312210000001</v>
      </c>
      <c r="G31" s="109">
        <v>21.142173409999998</v>
      </c>
      <c r="H31" s="109">
        <v>19.725534879999998</v>
      </c>
      <c r="I31" s="109">
        <v>15.436964010000002</v>
      </c>
      <c r="J31" s="109">
        <v>16.008981800000001</v>
      </c>
      <c r="K31" s="109">
        <v>17.363610859999998</v>
      </c>
      <c r="L31" s="173">
        <v>56.900624167676987</v>
      </c>
      <c r="M31" s="173">
        <v>57.590492700539436</v>
      </c>
      <c r="N31" s="173">
        <v>70.014552767085462</v>
      </c>
      <c r="O31" s="105">
        <f t="shared" si="0"/>
        <v>202.4495407</v>
      </c>
      <c r="P31" s="97"/>
    </row>
    <row r="32" spans="1:17" s="89" customFormat="1">
      <c r="B32" s="96" t="s">
        <v>100</v>
      </c>
      <c r="C32" s="114">
        <v>67.761103980000016</v>
      </c>
      <c r="D32" s="109">
        <v>66.629619590000004</v>
      </c>
      <c r="E32" s="109">
        <v>62.276756239999983</v>
      </c>
      <c r="F32" s="109">
        <v>58.936952020000007</v>
      </c>
      <c r="G32" s="109">
        <v>44.974624599999999</v>
      </c>
      <c r="H32" s="109">
        <v>47.345873869999998</v>
      </c>
      <c r="I32" s="109">
        <v>44.250290270000036</v>
      </c>
      <c r="J32" s="109">
        <v>40.029825379999991</v>
      </c>
      <c r="K32" s="109">
        <v>39.169668960000017</v>
      </c>
      <c r="L32" s="173">
        <v>132.76812305791302</v>
      </c>
      <c r="M32" s="173">
        <v>134.37781630125875</v>
      </c>
      <c r="N32" s="173">
        <v>163.36728978986608</v>
      </c>
      <c r="O32" s="105">
        <f t="shared" si="0"/>
        <v>471.37471491000008</v>
      </c>
      <c r="P32" s="97"/>
    </row>
    <row r="33" spans="1:16" s="89" customFormat="1">
      <c r="B33" s="96" t="s">
        <v>101</v>
      </c>
      <c r="C33" s="114">
        <v>88.074172700000005</v>
      </c>
      <c r="D33" s="109">
        <v>84.943433719999987</v>
      </c>
      <c r="E33" s="109">
        <v>99.367162450000023</v>
      </c>
      <c r="F33" s="109">
        <v>101.03097520999999</v>
      </c>
      <c r="G33" s="109">
        <v>80.981524109999995</v>
      </c>
      <c r="H33" s="109">
        <v>86.234936959999985</v>
      </c>
      <c r="I33" s="109">
        <v>93.519219750000005</v>
      </c>
      <c r="J33" s="109">
        <v>60.898111130000004</v>
      </c>
      <c r="K33" s="109">
        <v>92.201017530000001</v>
      </c>
      <c r="L33" s="173">
        <v>132.76812305791302</v>
      </c>
      <c r="M33" s="173">
        <v>134.37781630125875</v>
      </c>
      <c r="N33" s="173">
        <v>163.36728978986608</v>
      </c>
      <c r="O33" s="105">
        <f t="shared" si="0"/>
        <v>787.25055356000007</v>
      </c>
      <c r="P33" s="97"/>
    </row>
    <row r="34" spans="1:16" s="89" customFormat="1">
      <c r="B34" s="96" t="s">
        <v>102</v>
      </c>
      <c r="C34" s="115">
        <v>1318.31831515</v>
      </c>
      <c r="D34" s="110">
        <v>1253.0461916399993</v>
      </c>
      <c r="E34" s="110">
        <v>1226.3212343000002</v>
      </c>
      <c r="F34" s="110">
        <v>1332.1792972200008</v>
      </c>
      <c r="G34" s="110">
        <v>1211.6286602099992</v>
      </c>
      <c r="H34" s="110">
        <v>1132.7989906100001</v>
      </c>
      <c r="I34" s="110">
        <v>1026.7973307400002</v>
      </c>
      <c r="J34" s="110">
        <v>955.01750119000008</v>
      </c>
      <c r="K34" s="110">
        <v>1155.0229278400002</v>
      </c>
      <c r="L34" s="119">
        <v>1498.3831030821607</v>
      </c>
      <c r="M34" s="119">
        <v>1516.5496411142051</v>
      </c>
      <c r="N34" s="119">
        <v>1843.7165561999175</v>
      </c>
      <c r="O34" s="105">
        <f t="shared" si="0"/>
        <v>10611.130448899999</v>
      </c>
      <c r="P34" s="97"/>
    </row>
    <row r="35" spans="1:16" s="89" customFormat="1">
      <c r="B35" s="96" t="s">
        <v>103</v>
      </c>
      <c r="C35" s="115">
        <v>254.59710699999999</v>
      </c>
      <c r="D35" s="110">
        <v>174.19246666999999</v>
      </c>
      <c r="E35" s="110">
        <v>132.67859099999998</v>
      </c>
      <c r="F35" s="110">
        <v>113.32912373000001</v>
      </c>
      <c r="G35" s="110">
        <v>92.085743319999992</v>
      </c>
      <c r="H35" s="110">
        <v>89.51255166</v>
      </c>
      <c r="I35" s="110">
        <v>97.5836805</v>
      </c>
      <c r="J35" s="110">
        <v>91.807931159999995</v>
      </c>
      <c r="K35" s="110">
        <v>121.81030908</v>
      </c>
      <c r="L35" s="119">
        <v>129.96020138717523</v>
      </c>
      <c r="M35" s="119">
        <v>159.56370652031939</v>
      </c>
      <c r="N35" s="119">
        <v>223.78613379090689</v>
      </c>
      <c r="O35" s="105">
        <f t="shared" si="0"/>
        <v>1167.5975041199999</v>
      </c>
      <c r="P35" s="97"/>
    </row>
    <row r="36" spans="1:16" s="89" customFormat="1">
      <c r="B36" s="96" t="s">
        <v>104</v>
      </c>
      <c r="C36" s="115">
        <v>-3.4277103499998001</v>
      </c>
      <c r="D36" s="110">
        <v>-29.005441520000861</v>
      </c>
      <c r="E36" s="110">
        <v>-17.249993430000401</v>
      </c>
      <c r="F36" s="110">
        <v>-21.407363069998482</v>
      </c>
      <c r="G36" s="110">
        <v>-21.677652340000535</v>
      </c>
      <c r="H36" s="110">
        <v>-4.6642484700011826</v>
      </c>
      <c r="I36" s="110">
        <v>22.652414559999993</v>
      </c>
      <c r="J36" s="110">
        <v>-10.857646680000991</v>
      </c>
      <c r="K36" s="110">
        <v>28.976979969998293</v>
      </c>
      <c r="L36" s="119">
        <v>20</v>
      </c>
      <c r="M36" s="119">
        <v>60</v>
      </c>
      <c r="N36" s="119">
        <v>50</v>
      </c>
      <c r="O36" s="105">
        <f t="shared" si="0"/>
        <v>-56.660661330003975</v>
      </c>
      <c r="P36" s="97"/>
    </row>
    <row r="37" spans="1:16" s="90" customFormat="1">
      <c r="B37" s="100" t="s">
        <v>105</v>
      </c>
      <c r="C37" s="116">
        <f>SUM(C29:C36)</f>
        <v>1848.2005526800003</v>
      </c>
      <c r="D37" s="111">
        <f t="shared" ref="D37:K37" si="1">SUM(D29:D36)</f>
        <v>1685.2934426899983</v>
      </c>
      <c r="E37" s="111">
        <f t="shared" si="1"/>
        <v>1645.9718069699998</v>
      </c>
      <c r="F37" s="111">
        <f t="shared" si="1"/>
        <v>1757.9414236100024</v>
      </c>
      <c r="G37" s="111">
        <f t="shared" si="1"/>
        <v>1606.4025667999986</v>
      </c>
      <c r="H37" s="111">
        <f t="shared" si="1"/>
        <v>1591.354740179999</v>
      </c>
      <c r="I37" s="111">
        <f t="shared" si="1"/>
        <v>1587.67496211</v>
      </c>
      <c r="J37" s="111">
        <f t="shared" si="1"/>
        <v>1426.0048514599991</v>
      </c>
      <c r="K37" s="111">
        <f t="shared" si="1"/>
        <v>1781.4102688299984</v>
      </c>
      <c r="L37" s="120">
        <v>2042.2371118921656</v>
      </c>
      <c r="M37" s="120">
        <v>2134.2153531078152</v>
      </c>
      <c r="N37" s="120">
        <v>2591.3914618700455</v>
      </c>
      <c r="O37" s="106">
        <f t="shared" si="0"/>
        <v>14930.254615329995</v>
      </c>
      <c r="P37" s="99"/>
    </row>
    <row r="38" spans="1:16" s="90" customFormat="1">
      <c r="B38" s="102" t="s">
        <v>106</v>
      </c>
      <c r="C38" s="117">
        <v>-1356.3613591700002</v>
      </c>
      <c r="D38" s="112">
        <v>-1345.5370693899999</v>
      </c>
      <c r="E38" s="112">
        <v>-1366.0649582400008</v>
      </c>
      <c r="F38" s="112">
        <v>-1629.8999234900002</v>
      </c>
      <c r="G38" s="112">
        <v>-1284.2451827500031</v>
      </c>
      <c r="H38" s="112">
        <v>-1237.3163761000033</v>
      </c>
      <c r="I38" s="112">
        <v>-1589.1467337100037</v>
      </c>
      <c r="J38" s="112">
        <v>-1172.2989363900042</v>
      </c>
      <c r="K38" s="112">
        <v>-1252.7790790500051</v>
      </c>
      <c r="L38" s="121">
        <v>-1522.5336466128556</v>
      </c>
      <c r="M38" s="121">
        <v>-1338.4871069534001</v>
      </c>
      <c r="N38" s="121">
        <v>-1480.1147615312311</v>
      </c>
      <c r="O38" s="107">
        <f t="shared" si="0"/>
        <v>-12233.649618290021</v>
      </c>
      <c r="P38" s="93"/>
    </row>
    <row r="39" spans="1:16" s="90" customFormat="1">
      <c r="B39" s="101" t="s">
        <v>107</v>
      </c>
      <c r="C39" s="118">
        <f>C37+C38</f>
        <v>491.83919351000009</v>
      </c>
      <c r="D39" s="113">
        <f t="shared" ref="D39:K39" si="2">D37+D38</f>
        <v>339.75637329999836</v>
      </c>
      <c r="E39" s="113">
        <f t="shared" si="2"/>
        <v>279.90684872999896</v>
      </c>
      <c r="F39" s="113">
        <f t="shared" si="2"/>
        <v>128.04150012000218</v>
      </c>
      <c r="G39" s="113">
        <f t="shared" si="2"/>
        <v>322.15738404999547</v>
      </c>
      <c r="H39" s="113">
        <f t="shared" si="2"/>
        <v>354.03836407999574</v>
      </c>
      <c r="I39" s="113">
        <f t="shared" si="2"/>
        <v>-1.4717716000036489</v>
      </c>
      <c r="J39" s="113">
        <f t="shared" si="2"/>
        <v>253.70591506999494</v>
      </c>
      <c r="K39" s="113">
        <f t="shared" si="2"/>
        <v>528.63118977999329</v>
      </c>
      <c r="L39" s="122">
        <v>519.70346527930997</v>
      </c>
      <c r="M39" s="122">
        <v>795.72824615441505</v>
      </c>
      <c r="N39" s="122">
        <v>1111.2767003388144</v>
      </c>
      <c r="O39" s="108">
        <f t="shared" si="0"/>
        <v>2696.6049970399754</v>
      </c>
      <c r="P39" s="92"/>
    </row>
    <row r="40" spans="1:16" ht="13.5" thickBot="1">
      <c r="B40" s="633"/>
    </row>
    <row r="41" spans="1:16" ht="13.5" thickBot="1">
      <c r="B41" s="123"/>
      <c r="C41" s="11" t="s">
        <v>73</v>
      </c>
    </row>
    <row r="42" spans="1:16" ht="7.5" customHeight="1" thickBot="1"/>
    <row r="43" spans="1:16" ht="13.5" thickBot="1">
      <c r="B43" s="58"/>
      <c r="C43" s="11" t="s">
        <v>74</v>
      </c>
    </row>
    <row r="45" spans="1:16" ht="15.75">
      <c r="B45" s="27" t="s">
        <v>522</v>
      </c>
    </row>
    <row r="47" spans="1:16" s="44" customFormat="1" ht="36.75" customHeight="1">
      <c r="B47" s="51" t="s">
        <v>60</v>
      </c>
      <c r="C47" s="45"/>
      <c r="D47" s="45"/>
      <c r="E47" s="49" t="s">
        <v>76</v>
      </c>
      <c r="F47" s="49" t="s">
        <v>77</v>
      </c>
      <c r="G47" s="49" t="s">
        <v>78</v>
      </c>
      <c r="H47" s="47" t="s">
        <v>79</v>
      </c>
      <c r="I47" s="49" t="s">
        <v>90</v>
      </c>
      <c r="J47" s="834" t="s">
        <v>82</v>
      </c>
      <c r="K47" s="835"/>
      <c r="L47" s="835"/>
      <c r="M47" s="836"/>
    </row>
    <row r="48" spans="1:16" ht="12.75" customHeight="1">
      <c r="A48" s="50"/>
      <c r="B48" s="634" t="s">
        <v>61</v>
      </c>
      <c r="C48" s="635"/>
      <c r="D48" s="635"/>
      <c r="E48" s="636" t="s">
        <v>115</v>
      </c>
      <c r="F48" s="652">
        <v>2000000000</v>
      </c>
      <c r="G48" s="78">
        <v>1827000000</v>
      </c>
      <c r="H48" s="637">
        <v>4.4845995893223822</v>
      </c>
      <c r="I48" s="638">
        <v>164110615.31934047</v>
      </c>
      <c r="J48" s="837" t="s">
        <v>83</v>
      </c>
      <c r="K48" s="838"/>
      <c r="L48" s="838"/>
      <c r="M48" s="839"/>
      <c r="N48" s="23"/>
      <c r="O48" s="23"/>
    </row>
    <row r="49" spans="1:18" ht="12.75" customHeight="1">
      <c r="A49" s="50"/>
      <c r="B49" s="641" t="s">
        <v>62</v>
      </c>
      <c r="C49" s="642"/>
      <c r="D49" s="642"/>
      <c r="E49" s="643" t="s">
        <v>115</v>
      </c>
      <c r="F49" s="653">
        <v>1000000000</v>
      </c>
      <c r="G49" s="81">
        <v>880281690.13999999</v>
      </c>
      <c r="H49" s="644">
        <v>6.8856947296372351</v>
      </c>
      <c r="I49" s="645">
        <v>-4407013.8032182455</v>
      </c>
      <c r="J49" s="818" t="s">
        <v>83</v>
      </c>
      <c r="K49" s="819"/>
      <c r="L49" s="819"/>
      <c r="M49" s="820"/>
      <c r="N49" s="24"/>
      <c r="O49" s="25"/>
    </row>
    <row r="50" spans="1:18" ht="12.75" customHeight="1">
      <c r="A50" s="50"/>
      <c r="B50" s="641" t="s">
        <v>65</v>
      </c>
      <c r="C50" s="642"/>
      <c r="D50" s="642"/>
      <c r="E50" s="643" t="s">
        <v>115</v>
      </c>
      <c r="F50" s="653">
        <v>300000000</v>
      </c>
      <c r="G50" s="81">
        <v>253871541</v>
      </c>
      <c r="H50" s="644">
        <v>6.8856947296372351</v>
      </c>
      <c r="I50" s="645">
        <v>2178330.3090100288</v>
      </c>
      <c r="J50" s="818" t="s">
        <v>83</v>
      </c>
      <c r="K50" s="819"/>
      <c r="L50" s="819"/>
      <c r="M50" s="820"/>
      <c r="N50" s="24"/>
      <c r="O50" s="25"/>
    </row>
    <row r="51" spans="1:18" ht="12.75" customHeight="1">
      <c r="A51" s="50"/>
      <c r="B51" s="639" t="s">
        <v>529</v>
      </c>
      <c r="C51" s="640"/>
      <c r="D51" s="640"/>
      <c r="E51" s="643" t="s">
        <v>116</v>
      </c>
      <c r="F51" s="647">
        <v>1000000000</v>
      </c>
      <c r="G51" s="81">
        <v>642962772.46000004</v>
      </c>
      <c r="H51" s="644">
        <v>0.44079397672826831</v>
      </c>
      <c r="I51" s="645">
        <v>-15566437.665701389</v>
      </c>
      <c r="J51" s="818" t="s">
        <v>84</v>
      </c>
      <c r="K51" s="819"/>
      <c r="L51" s="819"/>
      <c r="M51" s="820"/>
      <c r="N51" s="25"/>
      <c r="O51" s="25"/>
    </row>
    <row r="52" spans="1:18" s="13" customFormat="1" ht="12.75" customHeight="1">
      <c r="A52" s="50"/>
      <c r="B52" s="639" t="s">
        <v>63</v>
      </c>
      <c r="C52" s="86"/>
      <c r="D52" s="86"/>
      <c r="E52" s="643" t="s">
        <v>115</v>
      </c>
      <c r="F52" s="647">
        <v>1000000000</v>
      </c>
      <c r="G52" s="81">
        <v>849000000</v>
      </c>
      <c r="H52" s="644">
        <v>5.7522245037645447</v>
      </c>
      <c r="I52" s="645">
        <v>31173331.234818578</v>
      </c>
      <c r="J52" s="818" t="s">
        <v>83</v>
      </c>
      <c r="K52" s="819"/>
      <c r="L52" s="819"/>
      <c r="M52" s="820"/>
    </row>
    <row r="53" spans="1:18" ht="12.75" customHeight="1">
      <c r="B53" s="639" t="s">
        <v>64</v>
      </c>
      <c r="C53" s="640"/>
      <c r="D53" s="640"/>
      <c r="E53" s="646" t="s">
        <v>115</v>
      </c>
      <c r="F53" s="647">
        <v>1500000000</v>
      </c>
      <c r="G53" s="81">
        <v>1318050000</v>
      </c>
      <c r="H53" s="644">
        <v>1.0020533880903491</v>
      </c>
      <c r="I53" s="645">
        <v>166997049.85292387</v>
      </c>
      <c r="J53" s="818" t="s">
        <v>83</v>
      </c>
      <c r="K53" s="819"/>
      <c r="L53" s="819"/>
      <c r="M53" s="820"/>
    </row>
    <row r="54" spans="1:18" ht="12.75" customHeight="1">
      <c r="B54" s="639" t="s">
        <v>66</v>
      </c>
      <c r="C54" s="640"/>
      <c r="D54" s="640"/>
      <c r="E54" s="646" t="s">
        <v>115</v>
      </c>
      <c r="F54" s="647">
        <v>2000000000</v>
      </c>
      <c r="G54" s="81">
        <v>1669000000</v>
      </c>
      <c r="H54" s="644">
        <v>1.8644763860369611</v>
      </c>
      <c r="I54" s="645">
        <v>207105372.69133902</v>
      </c>
      <c r="J54" s="818" t="s">
        <v>83</v>
      </c>
      <c r="K54" s="819"/>
      <c r="L54" s="819"/>
      <c r="M54" s="820"/>
    </row>
    <row r="55" spans="1:18" ht="12.75" customHeight="1">
      <c r="B55" s="639" t="s">
        <v>67</v>
      </c>
      <c r="C55" s="640"/>
      <c r="D55" s="640"/>
      <c r="E55" s="646" t="s">
        <v>51</v>
      </c>
      <c r="F55" s="647">
        <v>325000000</v>
      </c>
      <c r="G55" s="81">
        <v>225355000</v>
      </c>
      <c r="H55" s="644">
        <v>8.2135523613963042E-3</v>
      </c>
      <c r="I55" s="645">
        <v>3539136.2854523957</v>
      </c>
      <c r="J55" s="818" t="s">
        <v>85</v>
      </c>
      <c r="K55" s="819"/>
      <c r="L55" s="819"/>
      <c r="M55" s="820"/>
      <c r="R55" s="12"/>
    </row>
    <row r="56" spans="1:18" ht="12.75" customHeight="1">
      <c r="B56" s="639" t="s">
        <v>75</v>
      </c>
      <c r="C56" s="640"/>
      <c r="D56" s="640"/>
      <c r="E56" s="643" t="s">
        <v>116</v>
      </c>
      <c r="F56" s="647">
        <v>2000000000</v>
      </c>
      <c r="G56" s="81">
        <v>1235000000</v>
      </c>
      <c r="H56" s="644">
        <v>2.0752908966461328</v>
      </c>
      <c r="I56" s="645">
        <v>-64626291.599588156</v>
      </c>
      <c r="J56" s="818" t="s">
        <v>84</v>
      </c>
      <c r="K56" s="819"/>
      <c r="L56" s="819"/>
      <c r="M56" s="820"/>
      <c r="R56" s="12"/>
    </row>
    <row r="57" spans="1:18" ht="12.75" customHeight="1">
      <c r="B57" s="639" t="s">
        <v>527</v>
      </c>
      <c r="C57" s="640"/>
      <c r="D57" s="640"/>
      <c r="E57" s="643" t="s">
        <v>115</v>
      </c>
      <c r="F57" s="647">
        <v>692500000</v>
      </c>
      <c r="G57" s="81">
        <v>572455980.86000001</v>
      </c>
      <c r="H57" s="644">
        <v>15.178644763860369</v>
      </c>
      <c r="I57" s="645">
        <v>-89917976.749373555</v>
      </c>
      <c r="J57" s="818" t="s">
        <v>83</v>
      </c>
      <c r="K57" s="819"/>
      <c r="L57" s="819"/>
      <c r="M57" s="820"/>
      <c r="R57" s="12"/>
    </row>
    <row r="58" spans="1:18" ht="12.75" customHeight="1">
      <c r="B58" s="639" t="s">
        <v>528</v>
      </c>
      <c r="C58" s="640"/>
      <c r="D58" s="640"/>
      <c r="E58" s="643" t="s">
        <v>115</v>
      </c>
      <c r="F58" s="647">
        <v>146500000</v>
      </c>
      <c r="G58" s="81">
        <v>121799135.35000001</v>
      </c>
      <c r="H58" s="644">
        <v>17.347022587268995</v>
      </c>
      <c r="I58" s="645">
        <v>-21988293.264695048</v>
      </c>
      <c r="J58" s="818" t="s">
        <v>83</v>
      </c>
      <c r="K58" s="819"/>
      <c r="L58" s="819"/>
      <c r="M58" s="820"/>
      <c r="R58" s="12"/>
    </row>
    <row r="59" spans="1:18">
      <c r="B59" s="639" t="s">
        <v>68</v>
      </c>
      <c r="C59" s="640"/>
      <c r="D59" s="640"/>
      <c r="E59" s="646" t="s">
        <v>115</v>
      </c>
      <c r="F59" s="647">
        <v>115500000</v>
      </c>
      <c r="G59" s="81">
        <v>97633136.109999985</v>
      </c>
      <c r="H59" s="644">
        <v>14.461327857631758</v>
      </c>
      <c r="I59" s="645">
        <v>-8520138.3525102288</v>
      </c>
      <c r="J59" s="818" t="s">
        <v>83</v>
      </c>
      <c r="K59" s="819"/>
      <c r="L59" s="819"/>
      <c r="M59" s="820"/>
      <c r="R59" s="12"/>
    </row>
    <row r="60" spans="1:18">
      <c r="B60" s="639" t="s">
        <v>69</v>
      </c>
      <c r="C60" s="640"/>
      <c r="D60" s="640"/>
      <c r="E60" s="646" t="s">
        <v>115</v>
      </c>
      <c r="F60" s="647">
        <v>143000000</v>
      </c>
      <c r="G60" s="81">
        <v>124787520</v>
      </c>
      <c r="H60" s="644">
        <v>13.541409993155373</v>
      </c>
      <c r="I60" s="650">
        <v>-925233.69206565619</v>
      </c>
      <c r="J60" s="818" t="s">
        <v>83</v>
      </c>
      <c r="K60" s="819"/>
      <c r="L60" s="819"/>
      <c r="M60" s="820"/>
      <c r="R60" s="12"/>
    </row>
    <row r="61" spans="1:18" ht="12.75" customHeight="1">
      <c r="B61" s="79" t="s">
        <v>70</v>
      </c>
      <c r="C61" s="80"/>
      <c r="D61" s="80"/>
      <c r="E61" s="87" t="s">
        <v>115</v>
      </c>
      <c r="F61" s="647">
        <v>54000000</v>
      </c>
      <c r="G61" s="81">
        <v>46407700.237894729</v>
      </c>
      <c r="H61" s="84">
        <v>13.634496919917865</v>
      </c>
      <c r="I61" s="651">
        <v>-435592.0096398294</v>
      </c>
      <c r="J61" s="818" t="s">
        <v>83</v>
      </c>
      <c r="K61" s="819"/>
      <c r="L61" s="819"/>
      <c r="M61" s="820"/>
      <c r="R61" s="12"/>
    </row>
    <row r="62" spans="1:18">
      <c r="B62" s="51"/>
      <c r="C62" s="45"/>
      <c r="D62" s="45"/>
      <c r="E62" s="45"/>
      <c r="F62" s="648"/>
      <c r="G62" s="45"/>
      <c r="H62" s="46"/>
      <c r="I62" s="62">
        <f>SUM(I48:I61)</f>
        <v>368716858.55609226</v>
      </c>
      <c r="J62" s="824"/>
      <c r="K62" s="825"/>
      <c r="L62" s="825"/>
      <c r="M62" s="826"/>
      <c r="R62" s="12"/>
    </row>
    <row r="63" spans="1:18">
      <c r="F63" s="649"/>
      <c r="J63" s="59"/>
      <c r="R63" s="12"/>
    </row>
    <row r="64" spans="1:18" s="44" customFormat="1" ht="38.25" customHeight="1">
      <c r="B64" s="51" t="s">
        <v>71</v>
      </c>
      <c r="C64" s="51"/>
      <c r="D64" s="60"/>
      <c r="E64" s="60" t="s">
        <v>76</v>
      </c>
      <c r="F64" s="648" t="s">
        <v>77</v>
      </c>
      <c r="G64" s="49" t="s">
        <v>78</v>
      </c>
      <c r="H64" s="61" t="s">
        <v>79</v>
      </c>
      <c r="I64" s="48" t="str">
        <f>I47</f>
        <v>Current MTM GBP Equiv (+ve MTM = Barclays in the money)</v>
      </c>
      <c r="J64" s="827" t="s">
        <v>82</v>
      </c>
      <c r="K64" s="828"/>
      <c r="L64" s="828"/>
      <c r="M64" s="829"/>
    </row>
    <row r="65" spans="1:15">
      <c r="A65" s="50"/>
      <c r="B65" s="76" t="s">
        <v>80</v>
      </c>
      <c r="C65" s="77"/>
      <c r="D65" s="77"/>
      <c r="E65" s="654" t="s">
        <v>114</v>
      </c>
      <c r="F65" s="652">
        <v>1437488532</v>
      </c>
      <c r="G65" s="655">
        <v>1437488532</v>
      </c>
      <c r="H65" s="135">
        <v>15</v>
      </c>
      <c r="I65" s="85">
        <v>102149313</v>
      </c>
      <c r="J65" s="830" t="s">
        <v>88</v>
      </c>
      <c r="K65" s="819"/>
      <c r="L65" s="819"/>
      <c r="M65" s="820"/>
      <c r="N65" s="23"/>
      <c r="O65" s="23"/>
    </row>
    <row r="66" spans="1:15">
      <c r="A66" s="50"/>
      <c r="B66" s="79" t="s">
        <v>81</v>
      </c>
      <c r="C66" s="80"/>
      <c r="D66" s="80"/>
      <c r="E66" s="87" t="s">
        <v>114</v>
      </c>
      <c r="F66" s="647">
        <v>19186095237</v>
      </c>
      <c r="G66" s="656">
        <v>19186095237</v>
      </c>
      <c r="H66" s="136">
        <v>15</v>
      </c>
      <c r="I66" s="85">
        <v>475086209</v>
      </c>
      <c r="J66" s="830" t="s">
        <v>89</v>
      </c>
      <c r="K66" s="819"/>
      <c r="L66" s="819"/>
      <c r="M66" s="820"/>
      <c r="N66" s="23"/>
      <c r="O66" s="23"/>
    </row>
    <row r="67" spans="1:15">
      <c r="A67" s="50"/>
      <c r="B67" s="79" t="s">
        <v>72</v>
      </c>
      <c r="C67" s="80"/>
      <c r="D67" s="80"/>
      <c r="E67" s="87" t="s">
        <v>114</v>
      </c>
      <c r="F67" s="647">
        <v>1000000000</v>
      </c>
      <c r="G67" s="656">
        <v>1000000000</v>
      </c>
      <c r="H67" s="136">
        <v>6.751540041067762</v>
      </c>
      <c r="I67" s="85">
        <v>46047583.014099836</v>
      </c>
      <c r="J67" s="830" t="s">
        <v>86</v>
      </c>
      <c r="K67" s="819"/>
      <c r="L67" s="819"/>
      <c r="M67" s="820"/>
      <c r="N67" s="23"/>
      <c r="O67" s="23"/>
    </row>
    <row r="68" spans="1:15">
      <c r="A68" s="50"/>
      <c r="B68" s="82" t="s">
        <v>521</v>
      </c>
      <c r="C68" s="83"/>
      <c r="D68" s="83"/>
      <c r="E68" s="87" t="s">
        <v>114</v>
      </c>
      <c r="F68" s="653">
        <v>1500000000</v>
      </c>
      <c r="G68" s="656">
        <v>1500000000</v>
      </c>
      <c r="H68" s="136">
        <v>2.4257357973990419</v>
      </c>
      <c r="I68" s="85">
        <v>-432667.36219999939</v>
      </c>
      <c r="J68" s="830" t="s">
        <v>87</v>
      </c>
      <c r="K68" s="819"/>
      <c r="L68" s="819"/>
      <c r="M68" s="820"/>
      <c r="N68" s="24"/>
      <c r="O68" s="25"/>
    </row>
    <row r="69" spans="1:15">
      <c r="A69" s="50"/>
      <c r="B69" s="82" t="s">
        <v>530</v>
      </c>
      <c r="C69" s="83"/>
      <c r="D69" s="83"/>
      <c r="E69" s="87" t="s">
        <v>114</v>
      </c>
      <c r="F69" s="653">
        <v>1000000000</v>
      </c>
      <c r="G69" s="656">
        <v>1000000000</v>
      </c>
      <c r="H69" s="136">
        <v>2.8364134154688569</v>
      </c>
      <c r="I69" s="85">
        <v>1344618.0216999948</v>
      </c>
      <c r="J69" s="830" t="s">
        <v>87</v>
      </c>
      <c r="K69" s="819"/>
      <c r="L69" s="819"/>
      <c r="M69" s="820"/>
      <c r="N69" s="24"/>
      <c r="O69" s="25"/>
    </row>
    <row r="70" spans="1:15">
      <c r="A70" s="50"/>
      <c r="B70" s="657"/>
      <c r="C70" s="45"/>
      <c r="D70" s="45"/>
      <c r="E70" s="45"/>
      <c r="F70" s="45"/>
      <c r="G70" s="45"/>
      <c r="H70" s="46"/>
      <c r="I70" s="63">
        <f>SUM(I65:I69)</f>
        <v>624195055.67359984</v>
      </c>
      <c r="J70" s="821"/>
      <c r="K70" s="822"/>
      <c r="L70" s="822"/>
      <c r="M70" s="823"/>
      <c r="N70" s="24"/>
      <c r="O70" s="25"/>
    </row>
    <row r="71" spans="1:15">
      <c r="B71" s="80" t="s">
        <v>531</v>
      </c>
      <c r="C71" s="12"/>
      <c r="D71" s="12"/>
      <c r="E71" s="12"/>
      <c r="F71" s="12"/>
      <c r="G71" s="12"/>
      <c r="H71" s="12"/>
    </row>
    <row r="72" spans="1:15">
      <c r="B72" s="521" t="s">
        <v>267</v>
      </c>
      <c r="C72" s="12"/>
      <c r="D72" s="12"/>
      <c r="E72" s="12"/>
      <c r="F72" s="12"/>
      <c r="G72" s="12"/>
      <c r="H72" s="12"/>
    </row>
    <row r="73" spans="1:15" ht="9" customHeight="1">
      <c r="B73" s="522"/>
      <c r="C73" s="12"/>
      <c r="D73" s="12"/>
      <c r="E73" s="12"/>
      <c r="F73" s="12"/>
      <c r="G73" s="12"/>
      <c r="H73" s="12"/>
    </row>
    <row r="74" spans="1:15">
      <c r="B74" s="521" t="s">
        <v>268</v>
      </c>
      <c r="C74" s="12"/>
      <c r="D74" s="12"/>
      <c r="E74" s="12"/>
      <c r="F74" s="12"/>
      <c r="G74" s="12"/>
      <c r="H74" s="12"/>
    </row>
    <row r="75" spans="1:15">
      <c r="B75" s="521" t="s">
        <v>269</v>
      </c>
      <c r="C75" s="12"/>
      <c r="D75" s="12"/>
      <c r="E75" s="12"/>
      <c r="F75" s="12"/>
      <c r="G75" s="12"/>
      <c r="H75" s="12"/>
    </row>
    <row r="76" spans="1:15">
      <c r="B76" s="12"/>
      <c r="C76" s="12"/>
      <c r="D76" s="12"/>
      <c r="E76" s="12"/>
      <c r="F76" s="12"/>
      <c r="G76" s="12"/>
      <c r="H76" s="12"/>
    </row>
    <row r="77" spans="1:15">
      <c r="B77" s="12"/>
      <c r="C77" s="12"/>
      <c r="D77" s="12"/>
      <c r="E77" s="12"/>
      <c r="F77" s="12"/>
      <c r="G77" s="12"/>
      <c r="H77" s="12"/>
    </row>
    <row r="78" spans="1:15">
      <c r="B78" s="12"/>
      <c r="C78" s="12"/>
      <c r="D78" s="12"/>
      <c r="E78" s="12"/>
      <c r="F78" s="12"/>
      <c r="G78" s="12"/>
      <c r="H78" s="12"/>
    </row>
    <row r="79" spans="1:15">
      <c r="B79" s="12"/>
      <c r="C79" s="12"/>
      <c r="D79" s="12"/>
      <c r="E79" s="12"/>
      <c r="F79" s="12"/>
      <c r="G79" s="12"/>
      <c r="H79" s="12"/>
    </row>
    <row r="80" spans="1:15">
      <c r="B80" s="12"/>
      <c r="C80" s="12"/>
      <c r="D80" s="12"/>
      <c r="E80" s="12"/>
      <c r="F80" s="12"/>
      <c r="G80" s="12"/>
      <c r="H80" s="12"/>
    </row>
  </sheetData>
  <mergeCells count="24">
    <mergeCell ref="B18:D18"/>
    <mergeCell ref="J53:M53"/>
    <mergeCell ref="J47:M47"/>
    <mergeCell ref="J48:M48"/>
    <mergeCell ref="J49:M49"/>
    <mergeCell ref="J50:M50"/>
    <mergeCell ref="J51:M51"/>
    <mergeCell ref="J52:M52"/>
    <mergeCell ref="J70:M70"/>
    <mergeCell ref="J62:M62"/>
    <mergeCell ref="J64:M64"/>
    <mergeCell ref="J65:M65"/>
    <mergeCell ref="J66:M66"/>
    <mergeCell ref="J68:M68"/>
    <mergeCell ref="J69:M69"/>
    <mergeCell ref="J67:M67"/>
    <mergeCell ref="J59:M59"/>
    <mergeCell ref="J60:M60"/>
    <mergeCell ref="J61:M61"/>
    <mergeCell ref="J54:M54"/>
    <mergeCell ref="J55:M55"/>
    <mergeCell ref="J56:M56"/>
    <mergeCell ref="J57:M57"/>
    <mergeCell ref="J58:M58"/>
  </mergeCells>
  <pageMargins left="0.19685039370078741" right="0.15748031496062992" top="0.19685039370078741" bottom="0.19685039370078741" header="0.51181102362204722" footer="0.51181102362204722"/>
  <pageSetup paperSize="9" scale="55" orientation="landscape" r:id="rId1"/>
  <headerFooter alignWithMargins="0"/>
  <ignoredErrors>
    <ignoredError sqref="O29:O39" formulaRange="1"/>
  </ignoredErrors>
  <legacyDrawing r:id="rId2"/>
</worksheet>
</file>

<file path=xl/worksheets/sheet6.xml><?xml version="1.0" encoding="utf-8"?>
<worksheet xmlns="http://schemas.openxmlformats.org/spreadsheetml/2006/main" xmlns:r="http://schemas.openxmlformats.org/officeDocument/2006/relationships">
  <sheetPr codeName="Sheet4">
    <tabColor theme="9" tint="0.59999389629810485"/>
  </sheetPr>
  <dimension ref="B2:T52"/>
  <sheetViews>
    <sheetView view="pageBreakPreview" topLeftCell="A4" zoomScale="80" zoomScaleNormal="100" zoomScaleSheetLayoutView="80" workbookViewId="0">
      <selection activeCell="R19" sqref="R19:R20"/>
    </sheetView>
  </sheetViews>
  <sheetFormatPr defaultRowHeight="12.75"/>
  <cols>
    <col min="1" max="1" width="1.5703125" style="8" customWidth="1"/>
    <col min="2" max="2" width="8.7109375" style="8" customWidth="1"/>
    <col min="3" max="3" width="20.28515625" style="8" customWidth="1"/>
    <col min="4" max="4" width="41.140625" style="8" customWidth="1"/>
    <col min="5" max="5" width="18.7109375" style="8" customWidth="1"/>
    <col min="6" max="6" width="12.7109375" style="8" customWidth="1"/>
    <col min="7" max="7" width="18.5703125" style="8" customWidth="1"/>
    <col min="8" max="9" width="18" style="8" customWidth="1"/>
    <col min="10" max="10" width="18.42578125" style="8" customWidth="1"/>
    <col min="11" max="11" width="2.42578125" style="8" customWidth="1"/>
    <col min="12" max="12" width="10" style="8" customWidth="1"/>
    <col min="13" max="13" width="8.28515625" style="8" customWidth="1"/>
    <col min="14" max="14" width="11.7109375" style="8" customWidth="1"/>
    <col min="15" max="15" width="2.140625" style="8" customWidth="1"/>
    <col min="16" max="16" width="14.7109375" style="8" customWidth="1"/>
    <col min="17" max="17" width="2.42578125" style="8" customWidth="1"/>
    <col min="18" max="19" width="9.85546875" style="8" customWidth="1"/>
    <col min="20" max="20" width="13.85546875" style="8" customWidth="1"/>
    <col min="21" max="21" width="1.42578125" style="8" customWidth="1"/>
    <col min="22" max="16384" width="9.140625" style="8"/>
  </cols>
  <sheetData>
    <row r="2" spans="2:20" ht="26.25">
      <c r="B2" s="1" t="s">
        <v>8</v>
      </c>
      <c r="D2" s="1"/>
      <c r="J2" s="74"/>
    </row>
    <row r="3" spans="2:20" ht="7.5" customHeight="1">
      <c r="B3" s="1"/>
      <c r="D3" s="1"/>
    </row>
    <row r="4" spans="2:20" ht="7.5" customHeight="1" thickBot="1">
      <c r="E4" s="10"/>
      <c r="F4" s="10"/>
      <c r="G4" s="10"/>
      <c r="H4" s="10"/>
      <c r="I4" s="10"/>
      <c r="J4" s="10"/>
      <c r="L4" s="10"/>
      <c r="M4" s="10"/>
      <c r="N4" s="10"/>
      <c r="O4" s="10"/>
      <c r="P4" s="10"/>
    </row>
    <row r="5" spans="2:20" s="18" customFormat="1" ht="21.95" customHeight="1">
      <c r="B5" s="876" t="s">
        <v>199</v>
      </c>
      <c r="C5" s="878" t="s">
        <v>9</v>
      </c>
      <c r="D5" s="878" t="s">
        <v>45</v>
      </c>
      <c r="E5" s="878" t="s">
        <v>21</v>
      </c>
      <c r="F5" s="878" t="s">
        <v>20</v>
      </c>
      <c r="G5" s="878" t="s">
        <v>22</v>
      </c>
      <c r="H5" s="878" t="s">
        <v>23</v>
      </c>
      <c r="I5" s="878" t="s">
        <v>24</v>
      </c>
      <c r="J5" s="872" t="s">
        <v>25</v>
      </c>
      <c r="L5" s="876" t="s">
        <v>26</v>
      </c>
      <c r="M5" s="878" t="s">
        <v>32</v>
      </c>
      <c r="N5" s="872" t="s">
        <v>27</v>
      </c>
      <c r="P5" s="874" t="s">
        <v>28</v>
      </c>
      <c r="R5" s="876" t="s">
        <v>3</v>
      </c>
      <c r="S5" s="878" t="s">
        <v>2</v>
      </c>
      <c r="T5" s="872" t="s">
        <v>10</v>
      </c>
    </row>
    <row r="6" spans="2:20" s="18" customFormat="1" ht="21.95" customHeight="1">
      <c r="B6" s="877"/>
      <c r="C6" s="879"/>
      <c r="D6" s="879"/>
      <c r="E6" s="879"/>
      <c r="F6" s="879"/>
      <c r="G6" s="879"/>
      <c r="H6" s="879"/>
      <c r="I6" s="879"/>
      <c r="J6" s="873"/>
      <c r="L6" s="877"/>
      <c r="M6" s="884"/>
      <c r="N6" s="873"/>
      <c r="O6" s="348"/>
      <c r="P6" s="875"/>
      <c r="R6" s="877"/>
      <c r="S6" s="879"/>
      <c r="T6" s="873"/>
    </row>
    <row r="7" spans="2:20" s="18" customFormat="1" ht="21.75" customHeight="1" thickBot="1">
      <c r="B7" s="880"/>
      <c r="C7" s="879"/>
      <c r="D7" s="879"/>
      <c r="E7" s="879"/>
      <c r="F7" s="879"/>
      <c r="G7" s="879"/>
      <c r="H7" s="879"/>
      <c r="I7" s="879"/>
      <c r="J7" s="873"/>
      <c r="L7" s="877"/>
      <c r="M7" s="879"/>
      <c r="N7" s="873"/>
      <c r="O7" s="348"/>
      <c r="P7" s="847"/>
      <c r="R7" s="877"/>
      <c r="S7" s="879"/>
      <c r="T7" s="873"/>
    </row>
    <row r="8" spans="2:20" s="18" customFormat="1" ht="61.5" customHeight="1" thickBot="1">
      <c r="B8" s="569">
        <v>41943</v>
      </c>
      <c r="C8" s="366" t="s">
        <v>162</v>
      </c>
      <c r="D8" s="367" t="s">
        <v>93</v>
      </c>
      <c r="E8" s="570">
        <v>25497887040</v>
      </c>
      <c r="F8" s="368">
        <v>0.89280000000000004</v>
      </c>
      <c r="G8" s="573">
        <v>22468558406</v>
      </c>
      <c r="H8" s="577">
        <f>2112559235-(1152910193+366833218+200252)</f>
        <v>592615572</v>
      </c>
      <c r="I8" s="573">
        <f>G8+H8</f>
        <v>23061173978</v>
      </c>
      <c r="J8" s="369">
        <v>20141066366</v>
      </c>
      <c r="K8" s="347"/>
      <c r="L8" s="370">
        <f>+IF(H8&gt;0,(E8+H8)/J8-1,E8/J8-1)</f>
        <v>0.29538834428564331</v>
      </c>
      <c r="M8" s="371">
        <f>+L8-N8</f>
        <v>0.16402778836208398</v>
      </c>
      <c r="N8" s="372">
        <f>+IF(H8&gt;0,(E8+H8)/I8-1,E8/I8-1)</f>
        <v>0.13136055592355933</v>
      </c>
      <c r="O8" s="348"/>
      <c r="P8" s="352">
        <f>I8/J8-1</f>
        <v>0.14498277096834422</v>
      </c>
      <c r="Q8" s="347"/>
      <c r="R8" s="373">
        <v>0.62019999999999997</v>
      </c>
      <c r="S8" s="374">
        <v>0.57440000000000002</v>
      </c>
      <c r="T8" s="375">
        <v>65.290000000000006</v>
      </c>
    </row>
    <row r="9" spans="2:20" s="18" customFormat="1" ht="69" customHeight="1" thickBot="1">
      <c r="B9" s="353" t="e">
        <f>#REF!</f>
        <v>#REF!</v>
      </c>
      <c r="C9" s="354" t="s">
        <v>18</v>
      </c>
      <c r="D9" s="355" t="s">
        <v>164</v>
      </c>
      <c r="E9" s="571">
        <f>'RCB3 An2D-AssetPoolNotification'!D199</f>
        <v>19513131860.540001</v>
      </c>
      <c r="F9" s="356">
        <f>'RCB3 An2D-AssetPoolNotification'!B122</f>
        <v>0.74399999999999999</v>
      </c>
      <c r="G9" s="574">
        <f>'RCB3 An2D-AssetPoolNotification'!B108</f>
        <v>14402424563.671774</v>
      </c>
      <c r="H9" s="578">
        <f>'RCB3 An2D-AssetPoolNotification'!B109-('RCB3 An2D-AssetPoolNotification'!B113)</f>
        <v>1961012772</v>
      </c>
      <c r="I9" s="574">
        <f>SUM(G9:H9)</f>
        <v>16363437335.671774</v>
      </c>
      <c r="J9" s="357">
        <f>'RCB3 An2D-AssetPoolNotification'!B133</f>
        <v>13138249476.141701</v>
      </c>
      <c r="K9" s="347"/>
      <c r="L9" s="358">
        <f>++IF(H9&gt;0,(E9+H9)/J9-1,E9/J9-1)</f>
        <v>0.63447532881270075</v>
      </c>
      <c r="M9" s="359">
        <f>+L9-N9</f>
        <v>0.32215052858707538</v>
      </c>
      <c r="N9" s="360">
        <f>+IF(H9&gt;0,(E9+H9)/I9-1,E9/I9-1)</f>
        <v>0.31232480022562537</v>
      </c>
      <c r="O9" s="349"/>
      <c r="P9" s="361">
        <f>I9/J9-1</f>
        <v>0.24548078991701505</v>
      </c>
      <c r="Q9" s="347"/>
      <c r="R9" s="362">
        <f>'RCB3 An2D-AssetPoolNotification'!B147</f>
        <v>0.53159900000000004</v>
      </c>
      <c r="S9" s="363">
        <f>'RCB3 An2D-AssetPoolNotification'!B148</f>
        <v>0.481267</v>
      </c>
      <c r="T9" s="364">
        <f>'RCB3 An2D-AssetPoolNotification'!B149</f>
        <v>72.55</v>
      </c>
    </row>
    <row r="10" spans="2:20" s="18" customFormat="1" ht="21.75" customHeight="1">
      <c r="B10" s="868">
        <v>41960</v>
      </c>
      <c r="C10" s="840" t="s">
        <v>12</v>
      </c>
      <c r="D10" s="844" t="s">
        <v>278</v>
      </c>
      <c r="E10" s="842">
        <v>14236185016</v>
      </c>
      <c r="F10" s="881" t="s">
        <v>284</v>
      </c>
      <c r="G10" s="889">
        <v>11378751794</v>
      </c>
      <c r="H10" s="885">
        <f>436024191-(9247981+238583613)</f>
        <v>188192597</v>
      </c>
      <c r="I10" s="889">
        <f>SUM(G10:H11)</f>
        <v>11566944391</v>
      </c>
      <c r="J10" s="870">
        <v>9627351561</v>
      </c>
      <c r="K10" s="347"/>
      <c r="L10" s="859">
        <f>+IF(H10&gt;0,(E10+H10)/J10-1,E10/J10-1)</f>
        <v>0.4982705806062544</v>
      </c>
      <c r="M10" s="860">
        <f>+L10-N10</f>
        <v>0.25123617589144409</v>
      </c>
      <c r="N10" s="861">
        <f>+IF(H10&gt;0,(E10+H10)/I10-1,E10/I10-1)</f>
        <v>0.24703440471481031</v>
      </c>
      <c r="O10" s="349"/>
      <c r="P10" s="846">
        <f>I10/J10-1</f>
        <v>0.2014669161825573</v>
      </c>
      <c r="Q10" s="347"/>
      <c r="R10" s="848">
        <v>0.63800000000000001</v>
      </c>
      <c r="S10" s="892">
        <v>0.58199999999999996</v>
      </c>
      <c r="T10" s="852">
        <v>96.7</v>
      </c>
    </row>
    <row r="11" spans="2:20" s="18" customFormat="1" ht="26.25" customHeight="1" thickBot="1">
      <c r="B11" s="883"/>
      <c r="C11" s="888"/>
      <c r="D11" s="845"/>
      <c r="E11" s="843"/>
      <c r="F11" s="882"/>
      <c r="G11" s="843"/>
      <c r="H11" s="886"/>
      <c r="I11" s="843"/>
      <c r="J11" s="871"/>
      <c r="K11" s="347"/>
      <c r="L11" s="890"/>
      <c r="M11" s="841"/>
      <c r="N11" s="871"/>
      <c r="O11" s="349"/>
      <c r="P11" s="887"/>
      <c r="Q11" s="347"/>
      <c r="R11" s="890"/>
      <c r="S11" s="841"/>
      <c r="T11" s="871"/>
    </row>
    <row r="12" spans="2:20" s="18" customFormat="1" ht="25.5" customHeight="1">
      <c r="B12" s="868">
        <v>41963</v>
      </c>
      <c r="C12" s="840" t="s">
        <v>13</v>
      </c>
      <c r="D12" s="840" t="s">
        <v>165</v>
      </c>
      <c r="E12" s="842">
        <v>7454793830</v>
      </c>
      <c r="F12" s="865">
        <v>0.87</v>
      </c>
      <c r="G12" s="889">
        <v>6492051293</v>
      </c>
      <c r="H12" s="885">
        <f>128752726-(1592350+647990)</f>
        <v>126512386</v>
      </c>
      <c r="I12" s="889">
        <f>SUM(G12:H13)</f>
        <v>6618563679</v>
      </c>
      <c r="J12" s="870">
        <v>165934133</v>
      </c>
      <c r="K12" s="347"/>
      <c r="L12" s="859">
        <f>+IF(H12&gt;0,(E12+H12)/J12-1,E12/J12-1)</f>
        <v>44.688648133654333</v>
      </c>
      <c r="M12" s="860">
        <f>+L12-N12</f>
        <v>44.54318718718725</v>
      </c>
      <c r="N12" s="861">
        <f>+IF(H12&gt;0,(E12+H12)/I12-1,E12/I12-1)</f>
        <v>0.14546094646708307</v>
      </c>
      <c r="O12" s="349"/>
      <c r="P12" s="846">
        <f>I12/J12-1</f>
        <v>38.886692143080651</v>
      </c>
      <c r="Q12" s="347"/>
      <c r="R12" s="848">
        <v>0.4254</v>
      </c>
      <c r="S12" s="891">
        <v>0.3614</v>
      </c>
      <c r="T12" s="852">
        <v>55.52</v>
      </c>
    </row>
    <row r="13" spans="2:20" s="18" customFormat="1" ht="32.25" customHeight="1" thickBot="1">
      <c r="B13" s="869"/>
      <c r="C13" s="888"/>
      <c r="D13" s="841"/>
      <c r="E13" s="843"/>
      <c r="F13" s="841"/>
      <c r="G13" s="843"/>
      <c r="H13" s="886"/>
      <c r="I13" s="843"/>
      <c r="J13" s="871"/>
      <c r="K13" s="347"/>
      <c r="L13" s="890"/>
      <c r="M13" s="841"/>
      <c r="N13" s="871"/>
      <c r="O13" s="349"/>
      <c r="P13" s="887"/>
      <c r="Q13" s="347"/>
      <c r="R13" s="890"/>
      <c r="S13" s="841"/>
      <c r="T13" s="871"/>
    </row>
    <row r="14" spans="2:20" s="18" customFormat="1" ht="49.5" customHeight="1" thickBot="1">
      <c r="B14" s="569">
        <v>41927</v>
      </c>
      <c r="C14" s="551" t="s">
        <v>49</v>
      </c>
      <c r="D14" s="552" t="s">
        <v>279</v>
      </c>
      <c r="E14" s="572">
        <v>25644891729</v>
      </c>
      <c r="F14" s="556">
        <v>0.88</v>
      </c>
      <c r="G14" s="575">
        <v>22457154206</v>
      </c>
      <c r="H14" s="579">
        <f>353120931-(2204470251)</f>
        <v>-1851349320</v>
      </c>
      <c r="I14" s="576">
        <f>SUM(G14:H14)</f>
        <v>20605804886</v>
      </c>
      <c r="J14" s="557">
        <v>18003793780</v>
      </c>
      <c r="K14" s="347"/>
      <c r="L14" s="365">
        <f>+IF(H14&gt;0,(E14+H14)/J14-1,E14/J14-1)</f>
        <v>0.42441598933933133</v>
      </c>
      <c r="M14" s="350">
        <f>+L14-N14</f>
        <v>0.1798690342032252</v>
      </c>
      <c r="N14" s="351">
        <f>+IF(H14&gt;0,(E14+H14)/I14-1,E14/I14-1)</f>
        <v>0.24454695513610614</v>
      </c>
      <c r="O14" s="349"/>
      <c r="P14" s="352">
        <f>I14/J14-1</f>
        <v>0.14452571151367621</v>
      </c>
      <c r="Q14" s="347"/>
      <c r="R14" s="553">
        <v>0.60399999999999998</v>
      </c>
      <c r="S14" s="554">
        <v>0.55800000000000005</v>
      </c>
      <c r="T14" s="555">
        <v>173</v>
      </c>
    </row>
    <row r="15" spans="2:20" s="18" customFormat="1" ht="54" customHeight="1" thickBot="1">
      <c r="B15" s="376">
        <v>41960</v>
      </c>
      <c r="C15" s="551" t="s">
        <v>48</v>
      </c>
      <c r="D15" s="551" t="s">
        <v>280</v>
      </c>
      <c r="E15" s="572">
        <v>24070646734</v>
      </c>
      <c r="F15" s="556">
        <v>0.84499999999999997</v>
      </c>
      <c r="G15" s="575">
        <v>20303601324</v>
      </c>
      <c r="H15" s="579">
        <f>360339903-(962825869+484113155+1292511487)</f>
        <v>-2379110608</v>
      </c>
      <c r="I15" s="576">
        <f>SUM(G15:H15)</f>
        <v>17924490716</v>
      </c>
      <c r="J15" s="557">
        <v>16459076376</v>
      </c>
      <c r="K15" s="347"/>
      <c r="L15" s="365">
        <f>+IF(H15&gt;0,(E15+H15)/J15-1,E15/J15-1)</f>
        <v>0.46245428261690935</v>
      </c>
      <c r="M15" s="350">
        <f>+L15-N15</f>
        <v>0.11956275418348294</v>
      </c>
      <c r="N15" s="351">
        <f>+IF(H15&gt;0,(E15+H15)/I15-1,E15/I15-1)</f>
        <v>0.34289152843342641</v>
      </c>
      <c r="O15" s="349"/>
      <c r="P15" s="352">
        <f>I15/J15-1</f>
        <v>8.90338137161093E-2</v>
      </c>
      <c r="Q15" s="347"/>
      <c r="R15" s="553">
        <v>0.70499999999999996</v>
      </c>
      <c r="S15" s="554">
        <v>0.50700000000000001</v>
      </c>
      <c r="T15" s="555">
        <v>86</v>
      </c>
    </row>
    <row r="16" spans="2:20" s="18" customFormat="1" ht="51.75" customHeight="1" thickBot="1">
      <c r="B16" s="376">
        <v>41967</v>
      </c>
      <c r="C16" s="551" t="s">
        <v>19</v>
      </c>
      <c r="D16" s="551" t="s">
        <v>281</v>
      </c>
      <c r="E16" s="572">
        <v>13822785590</v>
      </c>
      <c r="F16" s="556">
        <v>0.74350000000000005</v>
      </c>
      <c r="G16" s="576">
        <v>10275683168</v>
      </c>
      <c r="H16" s="579">
        <f>216866804-(144574015+649652505)</f>
        <v>-577359716</v>
      </c>
      <c r="I16" s="576">
        <f>SUM(G16:H16)</f>
        <v>9698323452</v>
      </c>
      <c r="J16" s="557">
        <v>7205819646</v>
      </c>
      <c r="K16" s="347"/>
      <c r="L16" s="365">
        <f>+IF(H16&gt;0,(E16+H16)/J16-1,E16/J16-1)</f>
        <v>0.91828081593370481</v>
      </c>
      <c r="M16" s="350">
        <f>+L16-N16</f>
        <v>0.49300502899864962</v>
      </c>
      <c r="N16" s="351">
        <f>+IF(H16&gt;0,(E16+H16)/I16-1,E16/I16-1)</f>
        <v>0.42527578693505519</v>
      </c>
      <c r="O16" s="349"/>
      <c r="P16" s="352">
        <f>I16/J16-1</f>
        <v>0.345901497463041</v>
      </c>
      <c r="Q16" s="347"/>
      <c r="R16" s="553">
        <v>0.60709999999999997</v>
      </c>
      <c r="S16" s="554">
        <v>0.54049999999999998</v>
      </c>
      <c r="T16" s="555">
        <v>43.72</v>
      </c>
    </row>
    <row r="17" spans="2:20" s="18" customFormat="1" ht="24.75" customHeight="1">
      <c r="B17" s="862">
        <v>41933</v>
      </c>
      <c r="C17" s="840" t="s">
        <v>31</v>
      </c>
      <c r="D17" s="840" t="s">
        <v>282</v>
      </c>
      <c r="E17" s="864">
        <v>3283192768</v>
      </c>
      <c r="F17" s="865">
        <v>0.83699999999999997</v>
      </c>
      <c r="G17" s="856">
        <v>2744007182</v>
      </c>
      <c r="H17" s="854">
        <f>45685615-(124324091+117432988)</f>
        <v>-196071464</v>
      </c>
      <c r="I17" s="856">
        <f>SUM(G17:H18)</f>
        <v>2547935718</v>
      </c>
      <c r="J17" s="858">
        <v>2158520000</v>
      </c>
      <c r="L17" s="859">
        <f>+IF(H17&gt;0,(E17+H17)/J17-1,E17/J17-1)</f>
        <v>0.52103884513462928</v>
      </c>
      <c r="M17" s="860">
        <f>+L17-N17</f>
        <v>0.2324691434715358</v>
      </c>
      <c r="N17" s="861">
        <f>+IF(H17&gt;0,(E17+H17)/I17-1,E17/I17-1)</f>
        <v>0.28856970166309348</v>
      </c>
      <c r="O17" s="349"/>
      <c r="P17" s="846">
        <f>I17/J17-1</f>
        <v>0.18040866797620603</v>
      </c>
      <c r="R17" s="848">
        <v>0.57989999999999997</v>
      </c>
      <c r="S17" s="891">
        <v>0.52539999999999998</v>
      </c>
      <c r="T17" s="852">
        <v>72.459999999999994</v>
      </c>
    </row>
    <row r="18" spans="2:20" s="18" customFormat="1" ht="24.75" customHeight="1" thickBot="1">
      <c r="B18" s="863"/>
      <c r="C18" s="851"/>
      <c r="D18" s="851"/>
      <c r="E18" s="857"/>
      <c r="F18" s="851"/>
      <c r="G18" s="857"/>
      <c r="H18" s="855"/>
      <c r="I18" s="857"/>
      <c r="J18" s="853"/>
      <c r="L18" s="849"/>
      <c r="M18" s="851"/>
      <c r="N18" s="853"/>
      <c r="O18" s="349"/>
      <c r="P18" s="847"/>
      <c r="R18" s="849"/>
      <c r="S18" s="851"/>
      <c r="T18" s="893"/>
    </row>
    <row r="19" spans="2:20" s="18" customFormat="1" ht="23.25" customHeight="1">
      <c r="B19" s="862">
        <v>41956</v>
      </c>
      <c r="C19" s="840" t="s">
        <v>46</v>
      </c>
      <c r="D19" s="840" t="s">
        <v>166</v>
      </c>
      <c r="E19" s="864">
        <v>1228256569</v>
      </c>
      <c r="F19" s="865">
        <v>0.7782</v>
      </c>
      <c r="G19" s="856">
        <v>939435300</v>
      </c>
      <c r="H19" s="854">
        <f>27158438-(18868390+ 56215781)</f>
        <v>-47925733</v>
      </c>
      <c r="I19" s="856">
        <f>SUM(G19:H20)</f>
        <v>891509567</v>
      </c>
      <c r="J19" s="858">
        <v>706222000</v>
      </c>
      <c r="L19" s="859">
        <f>+IF(H19&gt;0,(E19+H19)/J19-1,E19/J19-1)</f>
        <v>0.73919329757498353</v>
      </c>
      <c r="M19" s="860">
        <f>+L19-N19</f>
        <v>0.36146655804802563</v>
      </c>
      <c r="N19" s="861">
        <f>+IF(H19&gt;0,(E19+H19)/I19-1,E19/I19-1)</f>
        <v>0.3777267395269579</v>
      </c>
      <c r="O19" s="349"/>
      <c r="P19" s="846">
        <f>I19/J19-1</f>
        <v>0.26236447887491465</v>
      </c>
      <c r="R19" s="848">
        <v>0.5615</v>
      </c>
      <c r="S19" s="891">
        <v>0.54679999999999995</v>
      </c>
      <c r="T19" s="852">
        <v>60.19</v>
      </c>
    </row>
    <row r="20" spans="2:20" s="18" customFormat="1" ht="24" customHeight="1" thickBot="1">
      <c r="B20" s="863"/>
      <c r="C20" s="851"/>
      <c r="D20" s="851"/>
      <c r="E20" s="857"/>
      <c r="F20" s="851"/>
      <c r="G20" s="857"/>
      <c r="H20" s="855"/>
      <c r="I20" s="857"/>
      <c r="J20" s="853"/>
      <c r="L20" s="849"/>
      <c r="M20" s="851"/>
      <c r="N20" s="853"/>
      <c r="O20" s="349"/>
      <c r="P20" s="847"/>
      <c r="R20" s="849"/>
      <c r="S20" s="851"/>
      <c r="T20" s="853"/>
    </row>
    <row r="21" spans="2:20" s="18" customFormat="1" ht="21.95" customHeight="1">
      <c r="B21" s="866">
        <v>41973</v>
      </c>
      <c r="C21" s="840" t="s">
        <v>47</v>
      </c>
      <c r="D21" s="840" t="s">
        <v>36</v>
      </c>
      <c r="E21" s="864">
        <v>4473850206</v>
      </c>
      <c r="F21" s="865">
        <v>0.87</v>
      </c>
      <c r="G21" s="856">
        <v>3891044488</v>
      </c>
      <c r="H21" s="854">
        <f>19883231+94813211-(90362387+101293281)</f>
        <v>-76959226</v>
      </c>
      <c r="I21" s="856">
        <f>SUM(G21:H22)</f>
        <v>3814085262</v>
      </c>
      <c r="J21" s="858">
        <v>3044300000</v>
      </c>
      <c r="L21" s="859">
        <f>+IF(H21&gt;0,(E21+H21)/J21-1,E21/J21-1)</f>
        <v>0.4695825661071511</v>
      </c>
      <c r="M21" s="860">
        <f>+L21-N21</f>
        <v>0.29660139272508634</v>
      </c>
      <c r="N21" s="861">
        <f>+IF(H21&gt;0,(E21+H21)/I21-1,E21/I21-1)</f>
        <v>0.17298117338206476</v>
      </c>
      <c r="O21" s="349"/>
      <c r="P21" s="846">
        <f>I21/J21-1</f>
        <v>0.25286117071247904</v>
      </c>
      <c r="R21" s="848">
        <v>0.53</v>
      </c>
      <c r="S21" s="891">
        <v>0.46600000000000003</v>
      </c>
      <c r="T21" s="852">
        <v>41.5</v>
      </c>
    </row>
    <row r="22" spans="2:20" s="18" customFormat="1" ht="21.95" customHeight="1" thickBot="1">
      <c r="B22" s="867"/>
      <c r="C22" s="851"/>
      <c r="D22" s="851"/>
      <c r="E22" s="857"/>
      <c r="F22" s="851"/>
      <c r="G22" s="857"/>
      <c r="H22" s="855"/>
      <c r="I22" s="857"/>
      <c r="J22" s="853"/>
      <c r="L22" s="849"/>
      <c r="M22" s="851"/>
      <c r="N22" s="853"/>
      <c r="O22" s="349"/>
      <c r="P22" s="847"/>
      <c r="R22" s="849"/>
      <c r="S22" s="851"/>
      <c r="T22" s="853"/>
    </row>
    <row r="23" spans="2:20" s="18" customFormat="1" ht="21.95" customHeight="1">
      <c r="B23" s="862">
        <v>41956</v>
      </c>
      <c r="C23" s="840" t="s">
        <v>95</v>
      </c>
      <c r="D23" s="840" t="s">
        <v>283</v>
      </c>
      <c r="E23" s="864">
        <v>2006836622</v>
      </c>
      <c r="F23" s="865">
        <v>0.81499999999999995</v>
      </c>
      <c r="G23" s="856">
        <v>1612901634</v>
      </c>
      <c r="H23" s="854">
        <f>329171489-(140478564+12968567+142714780+10394768+220049353)</f>
        <v>-197434543</v>
      </c>
      <c r="I23" s="856">
        <f>SUM(G23:H24)</f>
        <v>1415467091</v>
      </c>
      <c r="J23" s="858">
        <v>1100000000</v>
      </c>
      <c r="L23" s="859">
        <f>+IF(H23&gt;0,(E23+H23)/J23-1,E23/J23-1)</f>
        <v>0.824396929090909</v>
      </c>
      <c r="M23" s="860">
        <f>+L23-N23</f>
        <v>0.40660584460712279</v>
      </c>
      <c r="N23" s="861">
        <f>+IF(H23&gt;0,(E23+H23)/I23-1,E23/I23-1)</f>
        <v>0.41779108448378621</v>
      </c>
      <c r="O23" s="349"/>
      <c r="P23" s="846">
        <f>I23/J23-1</f>
        <v>0.28678826454545447</v>
      </c>
      <c r="R23" s="848">
        <v>0.58099999999999996</v>
      </c>
      <c r="S23" s="850">
        <v>0.51300000000000001</v>
      </c>
      <c r="T23" s="852">
        <v>44.3</v>
      </c>
    </row>
    <row r="24" spans="2:20" s="18" customFormat="1" ht="21.95" customHeight="1" thickBot="1">
      <c r="B24" s="863"/>
      <c r="C24" s="851"/>
      <c r="D24" s="851"/>
      <c r="E24" s="857"/>
      <c r="F24" s="851"/>
      <c r="G24" s="857"/>
      <c r="H24" s="855"/>
      <c r="I24" s="857"/>
      <c r="J24" s="853"/>
      <c r="L24" s="849"/>
      <c r="M24" s="851"/>
      <c r="N24" s="853"/>
      <c r="O24" s="349"/>
      <c r="P24" s="847"/>
      <c r="R24" s="849"/>
      <c r="S24" s="851"/>
      <c r="T24" s="853"/>
    </row>
    <row r="25" spans="2:20">
      <c r="D25" s="5"/>
      <c r="O25" s="10"/>
    </row>
    <row r="26" spans="2:20" ht="15.75" hidden="1">
      <c r="B26" s="15" t="s">
        <v>50</v>
      </c>
      <c r="C26" s="16"/>
      <c r="D26" s="17"/>
      <c r="O26" s="10"/>
    </row>
    <row r="27" spans="2:20" ht="15.75" hidden="1">
      <c r="B27" s="18"/>
      <c r="C27" s="16"/>
      <c r="D27" s="17"/>
      <c r="O27" s="10"/>
    </row>
    <row r="28" spans="2:20" ht="15.75" hidden="1">
      <c r="B28" s="18"/>
      <c r="D28" s="17"/>
      <c r="E28" s="17"/>
    </row>
    <row r="29" spans="2:20" ht="15.75" hidden="1">
      <c r="B29" s="18"/>
      <c r="D29" s="17"/>
      <c r="E29" s="17"/>
    </row>
    <row r="30" spans="2:20" ht="15.75" hidden="1">
      <c r="B30" s="19"/>
      <c r="D30" s="17"/>
      <c r="E30" s="17"/>
    </row>
    <row r="31" spans="2:20" ht="15.75">
      <c r="B31" s="18" t="s">
        <v>196</v>
      </c>
      <c r="D31" s="17"/>
      <c r="E31" s="17"/>
    </row>
    <row r="32" spans="2:20" ht="15.75">
      <c r="B32" s="18" t="s">
        <v>197</v>
      </c>
      <c r="D32" s="17"/>
      <c r="E32" s="17"/>
    </row>
    <row r="33" spans="2:10" ht="15.75">
      <c r="B33" s="18"/>
      <c r="D33" s="17"/>
      <c r="E33" s="17"/>
    </row>
    <row r="34" spans="2:10" ht="15.75" hidden="1">
      <c r="B34" s="18" t="s">
        <v>33</v>
      </c>
    </row>
    <row r="36" spans="2:10">
      <c r="C36" s="9" t="s">
        <v>16</v>
      </c>
      <c r="D36" s="4"/>
      <c r="J36" s="20"/>
    </row>
    <row r="37" spans="2:10">
      <c r="E37" s="3"/>
      <c r="F37" s="3"/>
      <c r="J37" s="20"/>
    </row>
    <row r="38" spans="2:10">
      <c r="C38" s="2" t="s">
        <v>11</v>
      </c>
      <c r="D38" s="2"/>
      <c r="E38" s="630" t="s">
        <v>512</v>
      </c>
      <c r="F38" s="22"/>
      <c r="J38" s="20"/>
    </row>
    <row r="39" spans="2:10">
      <c r="C39" s="2" t="s">
        <v>12</v>
      </c>
      <c r="D39" s="2"/>
      <c r="E39" s="21" t="s">
        <v>17</v>
      </c>
      <c r="F39" s="22"/>
    </row>
    <row r="40" spans="2:10">
      <c r="C40" s="2" t="s">
        <v>13</v>
      </c>
      <c r="D40" s="2"/>
      <c r="E40" s="6" t="s">
        <v>513</v>
      </c>
      <c r="F40" s="22"/>
      <c r="J40" s="20"/>
    </row>
    <row r="41" spans="2:10">
      <c r="C41" s="2" t="s">
        <v>14</v>
      </c>
      <c r="D41" s="2"/>
      <c r="E41" s="21" t="s">
        <v>17</v>
      </c>
      <c r="F41" s="22"/>
    </row>
    <row r="42" spans="2:10">
      <c r="C42" s="2" t="s">
        <v>15</v>
      </c>
      <c r="D42" s="2"/>
      <c r="E42" s="6" t="s">
        <v>44</v>
      </c>
      <c r="F42" s="22"/>
      <c r="J42" s="20"/>
    </row>
    <row r="43" spans="2:10">
      <c r="C43" s="7" t="s">
        <v>19</v>
      </c>
      <c r="D43" s="7"/>
      <c r="E43" s="21" t="s">
        <v>34</v>
      </c>
      <c r="F43" s="22"/>
    </row>
    <row r="44" spans="2:10">
      <c r="C44" s="7" t="s">
        <v>29</v>
      </c>
      <c r="D44" s="7"/>
      <c r="E44" s="6" t="s">
        <v>167</v>
      </c>
    </row>
    <row r="45" spans="2:10">
      <c r="C45" s="8" t="s">
        <v>30</v>
      </c>
      <c r="E45" s="6" t="s">
        <v>117</v>
      </c>
      <c r="J45" s="20"/>
    </row>
    <row r="46" spans="2:10">
      <c r="C46" s="8" t="s">
        <v>35</v>
      </c>
      <c r="E46" s="6" t="s">
        <v>94</v>
      </c>
      <c r="J46" s="20"/>
    </row>
    <row r="47" spans="2:10">
      <c r="C47" s="8" t="s">
        <v>169</v>
      </c>
      <c r="E47" s="6" t="s">
        <v>96</v>
      </c>
      <c r="J47" s="20"/>
    </row>
    <row r="48" spans="2:10">
      <c r="E48" s="22"/>
    </row>
    <row r="50" spans="5:10">
      <c r="E50" s="6" t="s">
        <v>163</v>
      </c>
      <c r="J50" s="20"/>
    </row>
    <row r="52" spans="5:10">
      <c r="J52" s="20"/>
    </row>
  </sheetData>
  <mergeCells count="112">
    <mergeCell ref="L19:L20"/>
    <mergeCell ref="H17:H18"/>
    <mergeCell ref="S21:S22"/>
    <mergeCell ref="T21:T22"/>
    <mergeCell ref="M21:M22"/>
    <mergeCell ref="N21:N22"/>
    <mergeCell ref="P21:P22"/>
    <mergeCell ref="R21:R22"/>
    <mergeCell ref="J21:J22"/>
    <mergeCell ref="T17:T18"/>
    <mergeCell ref="S19:S20"/>
    <mergeCell ref="T19:T20"/>
    <mergeCell ref="L17:L18"/>
    <mergeCell ref="S17:S18"/>
    <mergeCell ref="L21:L22"/>
    <mergeCell ref="M19:M20"/>
    <mergeCell ref="N19:N20"/>
    <mergeCell ref="P19:P20"/>
    <mergeCell ref="H21:H22"/>
    <mergeCell ref="I21:I22"/>
    <mergeCell ref="N5:N7"/>
    <mergeCell ref="H12:H13"/>
    <mergeCell ref="F12:F13"/>
    <mergeCell ref="I12:I13"/>
    <mergeCell ref="J12:J13"/>
    <mergeCell ref="G12:G13"/>
    <mergeCell ref="T10:T11"/>
    <mergeCell ref="P12:P13"/>
    <mergeCell ref="R12:R13"/>
    <mergeCell ref="S12:S13"/>
    <mergeCell ref="L12:L13"/>
    <mergeCell ref="T12:T13"/>
    <mergeCell ref="N10:N11"/>
    <mergeCell ref="R10:R11"/>
    <mergeCell ref="S10:S11"/>
    <mergeCell ref="M12:M13"/>
    <mergeCell ref="N12:N13"/>
    <mergeCell ref="M10:M11"/>
    <mergeCell ref="G10:G11"/>
    <mergeCell ref="L10:L11"/>
    <mergeCell ref="B12:B13"/>
    <mergeCell ref="J10:J11"/>
    <mergeCell ref="T5:T7"/>
    <mergeCell ref="P5:P7"/>
    <mergeCell ref="R5:R7"/>
    <mergeCell ref="S5:S7"/>
    <mergeCell ref="B5:B7"/>
    <mergeCell ref="C5:C7"/>
    <mergeCell ref="F10:F11"/>
    <mergeCell ref="E5:E7"/>
    <mergeCell ref="B10:B11"/>
    <mergeCell ref="M5:M7"/>
    <mergeCell ref="G5:G7"/>
    <mergeCell ref="H5:H7"/>
    <mergeCell ref="H10:H11"/>
    <mergeCell ref="I5:I7"/>
    <mergeCell ref="J5:J7"/>
    <mergeCell ref="D5:D7"/>
    <mergeCell ref="F5:F7"/>
    <mergeCell ref="P10:P11"/>
    <mergeCell ref="C10:C11"/>
    <mergeCell ref="C12:C13"/>
    <mergeCell ref="L5:L7"/>
    <mergeCell ref="I10:I11"/>
    <mergeCell ref="B23:B24"/>
    <mergeCell ref="C23:C24"/>
    <mergeCell ref="D23:D24"/>
    <mergeCell ref="E23:E24"/>
    <mergeCell ref="F23:F24"/>
    <mergeCell ref="G23:G24"/>
    <mergeCell ref="B17:B18"/>
    <mergeCell ref="C17:C18"/>
    <mergeCell ref="D17:D18"/>
    <mergeCell ref="E17:E18"/>
    <mergeCell ref="G17:G18"/>
    <mergeCell ref="G19:G20"/>
    <mergeCell ref="B21:B22"/>
    <mergeCell ref="C21:C22"/>
    <mergeCell ref="F17:F18"/>
    <mergeCell ref="B19:B20"/>
    <mergeCell ref="C19:C20"/>
    <mergeCell ref="D19:D20"/>
    <mergeCell ref="E19:E20"/>
    <mergeCell ref="F19:F20"/>
    <mergeCell ref="D21:D22"/>
    <mergeCell ref="E21:E22"/>
    <mergeCell ref="F21:F22"/>
    <mergeCell ref="G21:G22"/>
    <mergeCell ref="D12:D13"/>
    <mergeCell ref="E12:E13"/>
    <mergeCell ref="D10:D11"/>
    <mergeCell ref="E10:E11"/>
    <mergeCell ref="P23:P24"/>
    <mergeCell ref="R23:R24"/>
    <mergeCell ref="S23:S24"/>
    <mergeCell ref="T23:T24"/>
    <mergeCell ref="H23:H24"/>
    <mergeCell ref="I23:I24"/>
    <mergeCell ref="J23:J24"/>
    <mergeCell ref="L23:L24"/>
    <mergeCell ref="M23:M24"/>
    <mergeCell ref="N23:N24"/>
    <mergeCell ref="R19:R20"/>
    <mergeCell ref="H19:H20"/>
    <mergeCell ref="I19:I20"/>
    <mergeCell ref="J19:J20"/>
    <mergeCell ref="I17:I18"/>
    <mergeCell ref="M17:M18"/>
    <mergeCell ref="N17:N18"/>
    <mergeCell ref="P17:P18"/>
    <mergeCell ref="R17:R18"/>
    <mergeCell ref="J17:J18"/>
  </mergeCells>
  <phoneticPr fontId="8" type="noConversion"/>
  <hyperlinks>
    <hyperlink ref="E50" r:id="rId1"/>
    <hyperlink ref="E44" r:id="rId2"/>
    <hyperlink ref="E45" r:id="rId3"/>
    <hyperlink ref="E47" r:id="rId4"/>
    <hyperlink ref="E46" r:id="rId5"/>
    <hyperlink ref="E42" r:id="rId6"/>
    <hyperlink ref="E39" r:id="rId7"/>
    <hyperlink ref="E43" r:id="rId8"/>
    <hyperlink ref="E41" r:id="rId9"/>
  </hyperlinks>
  <printOptions horizontalCentered="1"/>
  <pageMargins left="0.15748031496062992" right="0.15748031496062992" top="0.59055118110236227" bottom="0.59055118110236227" header="0.51181102362204722" footer="0.51181102362204722"/>
  <pageSetup paperSize="9" scale="54" orientation="landscape" r:id="rId10"/>
  <headerFooter alignWithMargins="0"/>
  <rowBreaks count="2" manualBreakCount="2">
    <brk id="33" max="61" man="1"/>
    <brk id="3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RCB3 An2D-AssetPoolNotification</vt:lpstr>
      <vt:lpstr>CB Bond Maturity Profile</vt:lpstr>
      <vt:lpstr>RAG RCBC ACM_old</vt:lpstr>
      <vt:lpstr>An3DAsset&amp;Liability (Quarterly)</vt:lpstr>
      <vt:lpstr>Ad RCB Information (Quarterly)</vt:lpstr>
      <vt:lpstr>CB Market info</vt:lpstr>
      <vt:lpstr>'Ad RCB Information (Quarterly)'!Print_Area</vt:lpstr>
      <vt:lpstr>'An3DAsset&amp;Liability (Quarterly)'!Print_Area</vt:lpstr>
      <vt:lpstr>'CB Bond Maturity Profile'!Print_Area</vt:lpstr>
      <vt:lpstr>'CB Market info'!Print_Area</vt:lpstr>
      <vt:lpstr>'RAG RCBC ACM_old'!Print_Area</vt:lpstr>
      <vt:lpstr>'RCB3 An2D-AssetPoolNotification'!Print_Area</vt:lpstr>
      <vt:lpstr>'CB Bond Maturity Profile'!Print_Titles</vt:lpstr>
    </vt:vector>
  </TitlesOfParts>
  <Company>Barclays Capital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karsondd</dc:creator>
  <cp:lastModifiedBy>solovieg</cp:lastModifiedBy>
  <cp:lastPrinted>2015-05-21T09:31:24Z</cp:lastPrinted>
  <dcterms:created xsi:type="dcterms:W3CDTF">2008-10-14T08:37:46Z</dcterms:created>
  <dcterms:modified xsi:type="dcterms:W3CDTF">2015-06-02T12:39:16Z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alMaven.PresLink.LastVersion">
    <vt:lpwstr/>
  </property>
</Properties>
</file>